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8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9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0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1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drawings/drawing12.xml" ContentType="application/vnd.openxmlformats-officedocument.drawing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3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14.xml" ContentType="application/vnd.openxmlformats-officedocument.drawing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15.xml" ContentType="application/vnd.openxmlformats-officedocument.drawing+xml"/>
  <Override PartName="/xl/charts/chart4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16.xml" ContentType="application/vnd.openxmlformats-officedocument.drawing+xml"/>
  <Override PartName="/xl/charts/chart4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3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navonil/Documents/Hallem lab/Data/Calcium imaging/Adults/AVE/Fed adults/Air Control/"/>
    </mc:Choice>
  </mc:AlternateContent>
  <xr:revisionPtr revIDLastSave="0" documentId="13_ncr:1_{8BF60495-A3AF-D24D-B311-6A2DC1414517}" xr6:coauthVersionLast="47" xr6:coauthVersionMax="47" xr10:uidLastSave="{00000000-0000-0000-0000-000000000000}"/>
  <bookViews>
    <workbookView xWindow="18820" yWindow="2540" windowWidth="32280" windowHeight="19700" tabRatio="926" activeTab="16" xr2:uid="{00000000-000D-0000-FFFF-FFFF00000000}"/>
  </bookViews>
  <sheets>
    <sheet name="info" sheetId="113" r:id="rId1"/>
    <sheet name="6719" sheetId="105" r:id="rId2"/>
    <sheet name="6723" sheetId="111" r:id="rId3"/>
    <sheet name="6724" sheetId="93" r:id="rId4"/>
    <sheet name="6726" sheetId="132" r:id="rId5"/>
    <sheet name="6727" sheetId="116" r:id="rId6"/>
    <sheet name="6728" sheetId="120" r:id="rId7"/>
    <sheet name="6730" sheetId="94" r:id="rId8"/>
    <sheet name="6731" sheetId="95" r:id="rId9"/>
    <sheet name="6732" sheetId="96" r:id="rId10"/>
    <sheet name="6733" sheetId="121" r:id="rId11"/>
    <sheet name="6734" sheetId="122" r:id="rId12"/>
    <sheet name="6735" sheetId="131" r:id="rId13"/>
    <sheet name="13" sheetId="134" r:id="rId14"/>
    <sheet name="14" sheetId="135" r:id="rId15"/>
    <sheet name="summary" sheetId="39" r:id="rId16"/>
    <sheet name="graph" sheetId="150" r:id="rId17"/>
    <sheet name="analysis" sheetId="149" r:id="rId18"/>
  </sheets>
  <calcPr calcId="191029"/>
  <fileRecoveryPr autoRecover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52" i="39" l="1"/>
  <c r="I37" i="105"/>
  <c r="J37" i="105"/>
  <c r="K37" i="105" s="1"/>
  <c r="L37" i="105" s="1"/>
  <c r="V75" i="105" s="1"/>
  <c r="I26" i="105"/>
  <c r="J26" i="105"/>
  <c r="I27" i="105"/>
  <c r="J27" i="105"/>
  <c r="K27" i="105" s="1"/>
  <c r="L27" i="105" s="1"/>
  <c r="V65" i="105" s="1"/>
  <c r="I28" i="105"/>
  <c r="J28" i="105"/>
  <c r="I29" i="105"/>
  <c r="J29" i="105"/>
  <c r="K29" i="105" s="1"/>
  <c r="L29" i="105" s="1"/>
  <c r="V67" i="105" s="1"/>
  <c r="I30" i="105"/>
  <c r="K30" i="105" s="1"/>
  <c r="L30" i="105"/>
  <c r="V68" i="105" s="1"/>
  <c r="J30" i="105"/>
  <c r="I31" i="105"/>
  <c r="J31" i="105"/>
  <c r="I32" i="105"/>
  <c r="J32" i="105"/>
  <c r="I33" i="105"/>
  <c r="J33" i="105"/>
  <c r="K33" i="105" s="1"/>
  <c r="L33" i="105" s="1"/>
  <c r="V71" i="105" s="1"/>
  <c r="I34" i="105"/>
  <c r="J34" i="105"/>
  <c r="I35" i="105"/>
  <c r="K35" i="105" s="1"/>
  <c r="L35" i="105" s="1"/>
  <c r="V73" i="105" s="1"/>
  <c r="J35" i="105"/>
  <c r="I36" i="105"/>
  <c r="J36" i="105"/>
  <c r="K36" i="105"/>
  <c r="L36" i="105"/>
  <c r="V74" i="105"/>
  <c r="I38" i="105"/>
  <c r="K38" i="105" s="1"/>
  <c r="L38" i="105" s="1"/>
  <c r="V76" i="105" s="1"/>
  <c r="J38" i="105"/>
  <c r="I39" i="105"/>
  <c r="J39" i="105"/>
  <c r="K39" i="105" s="1"/>
  <c r="L39" i="105" s="1"/>
  <c r="V77" i="105" s="1"/>
  <c r="I40" i="105"/>
  <c r="J40" i="105"/>
  <c r="I41" i="105"/>
  <c r="K41" i="105"/>
  <c r="L41" i="105" s="1"/>
  <c r="J41" i="105"/>
  <c r="I42" i="105"/>
  <c r="K42" i="105" s="1"/>
  <c r="L42" i="105" s="1"/>
  <c r="J42" i="105"/>
  <c r="I43" i="105"/>
  <c r="J43" i="105"/>
  <c r="K43" i="105"/>
  <c r="L43" i="105" s="1"/>
  <c r="V81" i="105" s="1"/>
  <c r="I44" i="105"/>
  <c r="J44" i="105"/>
  <c r="I45" i="105"/>
  <c r="J45" i="105"/>
  <c r="K45" i="105" s="1"/>
  <c r="L45" i="105" s="1"/>
  <c r="V83" i="105" s="1"/>
  <c r="I131" i="105"/>
  <c r="J131" i="105"/>
  <c r="I132" i="105"/>
  <c r="J132" i="105"/>
  <c r="I133" i="105"/>
  <c r="J133" i="105"/>
  <c r="K133" i="105" s="1"/>
  <c r="L133" i="105" s="1"/>
  <c r="I134" i="105"/>
  <c r="J134" i="105"/>
  <c r="I135" i="105"/>
  <c r="K135" i="105" s="1"/>
  <c r="L135" i="105" s="1"/>
  <c r="J135" i="105"/>
  <c r="V88" i="105"/>
  <c r="I136" i="105"/>
  <c r="J136" i="105"/>
  <c r="I137" i="105"/>
  <c r="J137" i="105"/>
  <c r="I138" i="105"/>
  <c r="K138" i="105" s="1"/>
  <c r="L138" i="105" s="1"/>
  <c r="J138" i="105"/>
  <c r="I139" i="105"/>
  <c r="K139" i="105" s="1"/>
  <c r="L139" i="105" s="1"/>
  <c r="J139" i="105"/>
  <c r="I140" i="105"/>
  <c r="K140" i="105" s="1"/>
  <c r="L140" i="105" s="1"/>
  <c r="V93" i="105"/>
  <c r="J140" i="105"/>
  <c r="I141" i="105"/>
  <c r="J141" i="105"/>
  <c r="K141" i="105" s="1"/>
  <c r="L141" i="105" s="1"/>
  <c r="V94" i="105" s="1"/>
  <c r="I142" i="105"/>
  <c r="K142" i="105"/>
  <c r="L142" i="105" s="1"/>
  <c r="V95" i="105" s="1"/>
  <c r="J142" i="105"/>
  <c r="I143" i="105"/>
  <c r="J143" i="105"/>
  <c r="I144" i="105"/>
  <c r="J144" i="105"/>
  <c r="I145" i="105"/>
  <c r="J145" i="105"/>
  <c r="I146" i="105"/>
  <c r="J146" i="105"/>
  <c r="K146" i="105" s="1"/>
  <c r="L146" i="105" s="1"/>
  <c r="V99" i="105" s="1"/>
  <c r="I147" i="105"/>
  <c r="K147" i="105"/>
  <c r="L147" i="105" s="1"/>
  <c r="V100" i="105" s="1"/>
  <c r="J147" i="105"/>
  <c r="I148" i="105"/>
  <c r="J148" i="105"/>
  <c r="I149" i="105"/>
  <c r="J149" i="105"/>
  <c r="I150" i="105"/>
  <c r="J150" i="105"/>
  <c r="I151" i="105"/>
  <c r="K151" i="105" s="1"/>
  <c r="L151" i="105" s="1"/>
  <c r="V104" i="105" s="1"/>
  <c r="J151" i="105"/>
  <c r="I46" i="105"/>
  <c r="J46" i="105"/>
  <c r="K46" i="105" s="1"/>
  <c r="L46" i="105" s="1"/>
  <c r="I47" i="105"/>
  <c r="K47" i="105"/>
  <c r="L47" i="105"/>
  <c r="J47" i="105"/>
  <c r="I48" i="105"/>
  <c r="J48" i="105"/>
  <c r="K48" i="105"/>
  <c r="L48" i="105" s="1"/>
  <c r="I49" i="105"/>
  <c r="K49" i="105"/>
  <c r="L49" i="105"/>
  <c r="J49" i="105"/>
  <c r="I50" i="105"/>
  <c r="J50" i="105"/>
  <c r="I51" i="105"/>
  <c r="K51" i="105" s="1"/>
  <c r="L51" i="105" s="1"/>
  <c r="J51" i="105"/>
  <c r="I52" i="105"/>
  <c r="K52" i="105" s="1"/>
  <c r="L52" i="105" s="1"/>
  <c r="J52" i="105"/>
  <c r="I53" i="105"/>
  <c r="K53" i="105" s="1"/>
  <c r="L53" i="105" s="1"/>
  <c r="J53" i="105"/>
  <c r="I54" i="105"/>
  <c r="J54" i="105"/>
  <c r="I55" i="105"/>
  <c r="J55" i="105"/>
  <c r="K55" i="105"/>
  <c r="L55" i="105" s="1"/>
  <c r="I56" i="105"/>
  <c r="K56" i="105"/>
  <c r="L56" i="105"/>
  <c r="J56" i="105"/>
  <c r="I57" i="105"/>
  <c r="J57" i="105"/>
  <c r="I58" i="105"/>
  <c r="K58" i="105" s="1"/>
  <c r="L58" i="105" s="1"/>
  <c r="J58" i="105"/>
  <c r="I59" i="105"/>
  <c r="K59" i="105" s="1"/>
  <c r="L59" i="105" s="1"/>
  <c r="J59" i="105"/>
  <c r="I60" i="105"/>
  <c r="J60" i="105"/>
  <c r="I61" i="105"/>
  <c r="K61" i="105"/>
  <c r="L61" i="105"/>
  <c r="J61" i="105"/>
  <c r="I62" i="105"/>
  <c r="J62" i="105"/>
  <c r="I63" i="105"/>
  <c r="K63" i="105" s="1"/>
  <c r="L63" i="105" s="1"/>
  <c r="J63" i="105"/>
  <c r="I64" i="105"/>
  <c r="K64" i="105" s="1"/>
  <c r="L64" i="105" s="1"/>
  <c r="J64" i="105"/>
  <c r="I65" i="105"/>
  <c r="K65" i="105" s="1"/>
  <c r="L65" i="105" s="1"/>
  <c r="J65" i="105"/>
  <c r="I66" i="105"/>
  <c r="K66" i="105" s="1"/>
  <c r="L66" i="105" s="1"/>
  <c r="J66" i="105"/>
  <c r="I67" i="105"/>
  <c r="K67" i="105" s="1"/>
  <c r="L67" i="105" s="1"/>
  <c r="J67" i="105"/>
  <c r="I68" i="105"/>
  <c r="J68" i="105"/>
  <c r="I69" i="105"/>
  <c r="K69" i="105" s="1"/>
  <c r="L69" i="105" s="1"/>
  <c r="J69" i="105"/>
  <c r="I70" i="105"/>
  <c r="J70" i="105"/>
  <c r="K70" i="105"/>
  <c r="L70" i="105" s="1"/>
  <c r="I71" i="105"/>
  <c r="J71" i="105"/>
  <c r="K71" i="105"/>
  <c r="L71" i="105" s="1"/>
  <c r="I72" i="105"/>
  <c r="J72" i="105"/>
  <c r="I73" i="105"/>
  <c r="J73" i="105"/>
  <c r="I74" i="105"/>
  <c r="J74" i="105"/>
  <c r="I75" i="105"/>
  <c r="J75" i="105"/>
  <c r="I76" i="105"/>
  <c r="K76" i="105"/>
  <c r="L76" i="105"/>
  <c r="J76" i="105"/>
  <c r="I77" i="105"/>
  <c r="J77" i="105"/>
  <c r="K77" i="105"/>
  <c r="L77" i="105" s="1"/>
  <c r="I78" i="105"/>
  <c r="J78" i="105"/>
  <c r="K78" i="105" s="1"/>
  <c r="L78" i="105" s="1"/>
  <c r="I79" i="105"/>
  <c r="J79" i="105"/>
  <c r="K79" i="105"/>
  <c r="L79" i="105" s="1"/>
  <c r="I80" i="105"/>
  <c r="J80" i="105"/>
  <c r="I81" i="105"/>
  <c r="J81" i="105"/>
  <c r="I82" i="105"/>
  <c r="J82" i="105"/>
  <c r="K82" i="105"/>
  <c r="L82" i="105" s="1"/>
  <c r="I83" i="105"/>
  <c r="J83" i="105"/>
  <c r="K83" i="105"/>
  <c r="L83" i="105" s="1"/>
  <c r="I84" i="105"/>
  <c r="K84" i="105" s="1"/>
  <c r="L84" i="105" s="1"/>
  <c r="J84" i="105"/>
  <c r="I85" i="105"/>
  <c r="J85" i="105"/>
  <c r="I86" i="105"/>
  <c r="K86" i="105" s="1"/>
  <c r="L86" i="105" s="1"/>
  <c r="J86" i="105"/>
  <c r="I87" i="105"/>
  <c r="J87" i="105"/>
  <c r="I88" i="105"/>
  <c r="J88" i="105"/>
  <c r="K88" i="105"/>
  <c r="L88" i="105" s="1"/>
  <c r="I89" i="105"/>
  <c r="J89" i="105"/>
  <c r="K89" i="105"/>
  <c r="L89" i="105" s="1"/>
  <c r="I90" i="105"/>
  <c r="J90" i="105"/>
  <c r="I91" i="105"/>
  <c r="K91" i="105" s="1"/>
  <c r="L91" i="105" s="1"/>
  <c r="J91" i="105"/>
  <c r="I92" i="105"/>
  <c r="J92" i="105"/>
  <c r="I93" i="105"/>
  <c r="K93" i="105"/>
  <c r="L93" i="105"/>
  <c r="J93" i="105"/>
  <c r="I94" i="105"/>
  <c r="J94" i="105"/>
  <c r="K94" i="105"/>
  <c r="L94" i="105" s="1"/>
  <c r="I95" i="105"/>
  <c r="J95" i="105"/>
  <c r="K95" i="105"/>
  <c r="L95" i="105" s="1"/>
  <c r="I96" i="105"/>
  <c r="K96" i="105" s="1"/>
  <c r="L96" i="105" s="1"/>
  <c r="J96" i="105"/>
  <c r="I97" i="105"/>
  <c r="J97" i="105"/>
  <c r="K97" i="105"/>
  <c r="L97" i="105" s="1"/>
  <c r="I98" i="105"/>
  <c r="K98" i="105" s="1"/>
  <c r="L98" i="105" s="1"/>
  <c r="J98" i="105"/>
  <c r="I99" i="105"/>
  <c r="K99" i="105"/>
  <c r="L99" i="105"/>
  <c r="J99" i="105"/>
  <c r="I100" i="105"/>
  <c r="J100" i="105"/>
  <c r="K100" i="105"/>
  <c r="L100" i="105" s="1"/>
  <c r="I101" i="105"/>
  <c r="K101" i="105"/>
  <c r="L101" i="105"/>
  <c r="J101" i="105"/>
  <c r="I102" i="105"/>
  <c r="K102" i="105" s="1"/>
  <c r="L102" i="105" s="1"/>
  <c r="J102" i="105"/>
  <c r="I103" i="105"/>
  <c r="K103" i="105"/>
  <c r="L103" i="105"/>
  <c r="J103" i="105"/>
  <c r="I104" i="105"/>
  <c r="J104" i="105"/>
  <c r="I105" i="105"/>
  <c r="K105" i="105" s="1"/>
  <c r="L105" i="105" s="1"/>
  <c r="J105" i="105"/>
  <c r="I106" i="105"/>
  <c r="K106" i="105" s="1"/>
  <c r="L106" i="105" s="1"/>
  <c r="J106" i="105"/>
  <c r="I107" i="105"/>
  <c r="K107" i="105" s="1"/>
  <c r="L107" i="105" s="1"/>
  <c r="J107" i="105"/>
  <c r="I108" i="105"/>
  <c r="J108" i="105"/>
  <c r="I109" i="105"/>
  <c r="J109" i="105"/>
  <c r="I110" i="105"/>
  <c r="J110" i="105"/>
  <c r="I111" i="105"/>
  <c r="J111" i="105"/>
  <c r="I112" i="105"/>
  <c r="K112" i="105" s="1"/>
  <c r="L112" i="105" s="1"/>
  <c r="J112" i="105"/>
  <c r="I113" i="105"/>
  <c r="K113" i="105" s="1"/>
  <c r="L113" i="105" s="1"/>
  <c r="J113" i="105"/>
  <c r="I114" i="105"/>
  <c r="J114" i="105"/>
  <c r="I115" i="105"/>
  <c r="J115" i="105"/>
  <c r="K115" i="105"/>
  <c r="L115" i="105" s="1"/>
  <c r="I116" i="105"/>
  <c r="J116" i="105"/>
  <c r="I117" i="105"/>
  <c r="J117" i="105"/>
  <c r="I118" i="105"/>
  <c r="J118" i="105"/>
  <c r="K118" i="105"/>
  <c r="L118" i="105" s="1"/>
  <c r="I119" i="105"/>
  <c r="J119" i="105"/>
  <c r="K119" i="105"/>
  <c r="L119" i="105" s="1"/>
  <c r="I120" i="105"/>
  <c r="K120" i="105" s="1"/>
  <c r="L120" i="105" s="1"/>
  <c r="J120" i="105"/>
  <c r="I121" i="105"/>
  <c r="J121" i="105"/>
  <c r="I122" i="105"/>
  <c r="K122" i="105" s="1"/>
  <c r="L122" i="105" s="1"/>
  <c r="J122" i="105"/>
  <c r="I123" i="105"/>
  <c r="J123" i="105"/>
  <c r="I124" i="105"/>
  <c r="K124" i="105"/>
  <c r="L124" i="105"/>
  <c r="J124" i="105"/>
  <c r="I125" i="105"/>
  <c r="J125" i="105"/>
  <c r="I126" i="105"/>
  <c r="J126" i="105"/>
  <c r="I127" i="105"/>
  <c r="J127" i="105"/>
  <c r="K127" i="105"/>
  <c r="L127" i="105" s="1"/>
  <c r="I128" i="105"/>
  <c r="K128" i="105" s="1"/>
  <c r="L128" i="105" s="1"/>
  <c r="J128" i="105"/>
  <c r="I129" i="105"/>
  <c r="J129" i="105"/>
  <c r="I130" i="105"/>
  <c r="K130" i="105" s="1"/>
  <c r="L130" i="105" s="1"/>
  <c r="J130" i="105"/>
  <c r="I37" i="95"/>
  <c r="J37" i="95"/>
  <c r="I26" i="95"/>
  <c r="K26" i="95"/>
  <c r="L26" i="95"/>
  <c r="J26" i="95"/>
  <c r="I27" i="95"/>
  <c r="J27" i="95"/>
  <c r="K27" i="95"/>
  <c r="L27" i="95" s="1"/>
  <c r="V65" i="95" s="1"/>
  <c r="I28" i="95"/>
  <c r="K28" i="95"/>
  <c r="L28" i="95" s="1"/>
  <c r="J28" i="95"/>
  <c r="I29" i="95"/>
  <c r="J29" i="95"/>
  <c r="I30" i="95"/>
  <c r="J30" i="95"/>
  <c r="I31" i="95"/>
  <c r="K31" i="95"/>
  <c r="L31" i="95" s="1"/>
  <c r="V69" i="95" s="1"/>
  <c r="J31" i="95"/>
  <c r="I32" i="95"/>
  <c r="J32" i="95"/>
  <c r="I33" i="95"/>
  <c r="J33" i="95"/>
  <c r="K33" i="95"/>
  <c r="L33" i="95" s="1"/>
  <c r="V71" i="95" s="1"/>
  <c r="I34" i="95"/>
  <c r="J34" i="95"/>
  <c r="K34" i="95" s="1"/>
  <c r="L34" i="95" s="1"/>
  <c r="V72" i="95" s="1"/>
  <c r="I35" i="95"/>
  <c r="K35" i="95" s="1"/>
  <c r="L35" i="95" s="1"/>
  <c r="V73" i="95" s="1"/>
  <c r="J35" i="95"/>
  <c r="I36" i="95"/>
  <c r="J36" i="95"/>
  <c r="I38" i="95"/>
  <c r="J38" i="95"/>
  <c r="I39" i="95"/>
  <c r="K39" i="95" s="1"/>
  <c r="L39" i="95" s="1"/>
  <c r="J39" i="95"/>
  <c r="I40" i="95"/>
  <c r="J40" i="95"/>
  <c r="I41" i="95"/>
  <c r="J41" i="95"/>
  <c r="I42" i="95"/>
  <c r="J42" i="95"/>
  <c r="K42" i="95"/>
  <c r="L42" i="95" s="1"/>
  <c r="I43" i="95"/>
  <c r="K43" i="95"/>
  <c r="L43" i="95" s="1"/>
  <c r="V81" i="95" s="1"/>
  <c r="J43" i="95"/>
  <c r="I44" i="95"/>
  <c r="J44" i="95"/>
  <c r="I45" i="95"/>
  <c r="K45" i="95"/>
  <c r="L45" i="95"/>
  <c r="V83" i="95" s="1"/>
  <c r="J45" i="95"/>
  <c r="I131" i="95"/>
  <c r="J131" i="95"/>
  <c r="I132" i="95"/>
  <c r="J132" i="95"/>
  <c r="K132" i="95"/>
  <c r="L132" i="95"/>
  <c r="I133" i="95"/>
  <c r="K133" i="95" s="1"/>
  <c r="L133" i="95" s="1"/>
  <c r="V86" i="95" s="1"/>
  <c r="J133" i="95"/>
  <c r="I134" i="95"/>
  <c r="J134" i="95"/>
  <c r="I135" i="95"/>
  <c r="J135" i="95"/>
  <c r="I136" i="95"/>
  <c r="J136" i="95"/>
  <c r="K136" i="95"/>
  <c r="L136" i="95" s="1"/>
  <c r="V89" i="95" s="1"/>
  <c r="I137" i="95"/>
  <c r="K137" i="95"/>
  <c r="L137" i="95" s="1"/>
  <c r="V90" i="95" s="1"/>
  <c r="J137" i="95"/>
  <c r="I138" i="95"/>
  <c r="K138" i="95" s="1"/>
  <c r="L138" i="95" s="1"/>
  <c r="V91" i="95" s="1"/>
  <c r="J138" i="95"/>
  <c r="I139" i="95"/>
  <c r="K139" i="95" s="1"/>
  <c r="L139" i="95" s="1"/>
  <c r="J139" i="95"/>
  <c r="I140" i="95"/>
  <c r="J140" i="95"/>
  <c r="I141" i="95"/>
  <c r="K141" i="95"/>
  <c r="L141" i="95" s="1"/>
  <c r="V94" i="95" s="1"/>
  <c r="J141" i="95"/>
  <c r="I142" i="95"/>
  <c r="K142" i="95" s="1"/>
  <c r="L142" i="95" s="1"/>
  <c r="J142" i="95"/>
  <c r="I143" i="95"/>
  <c r="J143" i="95"/>
  <c r="I144" i="95"/>
  <c r="J144" i="95"/>
  <c r="K144" i="95" s="1"/>
  <c r="L144" i="95" s="1"/>
  <c r="I145" i="95"/>
  <c r="K145" i="95"/>
  <c r="L145" i="95"/>
  <c r="V98" i="95" s="1"/>
  <c r="J145" i="95"/>
  <c r="I146" i="95"/>
  <c r="J146" i="95"/>
  <c r="I147" i="95"/>
  <c r="J147" i="95"/>
  <c r="I148" i="95"/>
  <c r="J148" i="95"/>
  <c r="I149" i="95"/>
  <c r="J149" i="95"/>
  <c r="I150" i="95"/>
  <c r="K150" i="95" s="1"/>
  <c r="L150" i="95" s="1"/>
  <c r="J150" i="95"/>
  <c r="I151" i="95"/>
  <c r="K151" i="95" s="1"/>
  <c r="L151" i="95" s="1"/>
  <c r="J151" i="95"/>
  <c r="I46" i="95"/>
  <c r="J46" i="95"/>
  <c r="K46" i="95"/>
  <c r="L46" i="95"/>
  <c r="I47" i="95"/>
  <c r="K47" i="95" s="1"/>
  <c r="L47" i="95" s="1"/>
  <c r="J47" i="95"/>
  <c r="I48" i="95"/>
  <c r="J48" i="95"/>
  <c r="I49" i="95"/>
  <c r="J49" i="95"/>
  <c r="I50" i="95"/>
  <c r="J50" i="95"/>
  <c r="K50" i="95" s="1"/>
  <c r="L50" i="95" s="1"/>
  <c r="I51" i="95"/>
  <c r="J51" i="95"/>
  <c r="I52" i="95"/>
  <c r="K52" i="95" s="1"/>
  <c r="L52" i="95" s="1"/>
  <c r="J52" i="95"/>
  <c r="I53" i="95"/>
  <c r="J53" i="95"/>
  <c r="I54" i="95"/>
  <c r="K54" i="95" s="1"/>
  <c r="L54" i="95" s="1"/>
  <c r="J54" i="95"/>
  <c r="I55" i="95"/>
  <c r="J55" i="95"/>
  <c r="I56" i="95"/>
  <c r="J56" i="95"/>
  <c r="I57" i="95"/>
  <c r="J57" i="95"/>
  <c r="K57" i="95" s="1"/>
  <c r="L57" i="95" s="1"/>
  <c r="I58" i="95"/>
  <c r="K58" i="95"/>
  <c r="L58" i="95" s="1"/>
  <c r="J58" i="95"/>
  <c r="I59" i="95"/>
  <c r="K59" i="95"/>
  <c r="L59" i="95" s="1"/>
  <c r="J59" i="95"/>
  <c r="I60" i="95"/>
  <c r="J60" i="95"/>
  <c r="I61" i="95"/>
  <c r="J61" i="95"/>
  <c r="I62" i="95"/>
  <c r="K62" i="95" s="1"/>
  <c r="L62" i="95" s="1"/>
  <c r="J62" i="95"/>
  <c r="I63" i="95"/>
  <c r="J63" i="95"/>
  <c r="I64" i="95"/>
  <c r="J64" i="95"/>
  <c r="I65" i="95"/>
  <c r="J65" i="95"/>
  <c r="K65" i="95"/>
  <c r="L65" i="95"/>
  <c r="I66" i="95"/>
  <c r="K66" i="95" s="1"/>
  <c r="L66" i="95" s="1"/>
  <c r="J66" i="95"/>
  <c r="I67" i="95"/>
  <c r="J67" i="95"/>
  <c r="I68" i="95"/>
  <c r="J68" i="95"/>
  <c r="I69" i="95"/>
  <c r="J69" i="95"/>
  <c r="I70" i="95"/>
  <c r="J70" i="95"/>
  <c r="I71" i="95"/>
  <c r="J71" i="95"/>
  <c r="I72" i="95"/>
  <c r="J72" i="95"/>
  <c r="I73" i="95"/>
  <c r="J73" i="95"/>
  <c r="I74" i="95"/>
  <c r="K74" i="95" s="1"/>
  <c r="J74" i="95"/>
  <c r="L74" i="95"/>
  <c r="I75" i="95"/>
  <c r="K75" i="95" s="1"/>
  <c r="L75" i="95" s="1"/>
  <c r="J75" i="95"/>
  <c r="I76" i="95"/>
  <c r="J76" i="95"/>
  <c r="I77" i="95"/>
  <c r="J77" i="95"/>
  <c r="K77" i="95" s="1"/>
  <c r="L77" i="95" s="1"/>
  <c r="I78" i="95"/>
  <c r="K78" i="95" s="1"/>
  <c r="L78" i="95" s="1"/>
  <c r="J78" i="95"/>
  <c r="I79" i="95"/>
  <c r="J79" i="95"/>
  <c r="I80" i="95"/>
  <c r="K80" i="95"/>
  <c r="L80" i="95" s="1"/>
  <c r="J80" i="95"/>
  <c r="I81" i="95"/>
  <c r="J81" i="95"/>
  <c r="I82" i="95"/>
  <c r="J82" i="95"/>
  <c r="I83" i="95"/>
  <c r="J83" i="95"/>
  <c r="I84" i="95"/>
  <c r="J84" i="95"/>
  <c r="K84" i="95"/>
  <c r="L84" i="95"/>
  <c r="I85" i="95"/>
  <c r="K85" i="95"/>
  <c r="L85" i="95" s="1"/>
  <c r="J85" i="95"/>
  <c r="I86" i="95"/>
  <c r="K86" i="95"/>
  <c r="L86" i="95" s="1"/>
  <c r="J86" i="95"/>
  <c r="I87" i="95"/>
  <c r="J87" i="95"/>
  <c r="I88" i="95"/>
  <c r="J88" i="95"/>
  <c r="I89" i="95"/>
  <c r="K89" i="95"/>
  <c r="L89" i="95" s="1"/>
  <c r="J89" i="95"/>
  <c r="I90" i="95"/>
  <c r="J90" i="95"/>
  <c r="I91" i="95"/>
  <c r="J91" i="95"/>
  <c r="I92" i="95"/>
  <c r="J92" i="95"/>
  <c r="K92" i="95" s="1"/>
  <c r="L92" i="95" s="1"/>
  <c r="I93" i="95"/>
  <c r="J93" i="95"/>
  <c r="I94" i="95"/>
  <c r="K94" i="95" s="1"/>
  <c r="L94" i="95" s="1"/>
  <c r="J94" i="95"/>
  <c r="I95" i="95"/>
  <c r="K95" i="95"/>
  <c r="L95" i="95" s="1"/>
  <c r="J95" i="95"/>
  <c r="I96" i="95"/>
  <c r="K96" i="95" s="1"/>
  <c r="L96" i="95" s="1"/>
  <c r="J96" i="95"/>
  <c r="I97" i="95"/>
  <c r="J97" i="95"/>
  <c r="K97" i="95"/>
  <c r="L97" i="95"/>
  <c r="I98" i="95"/>
  <c r="J98" i="95"/>
  <c r="I99" i="95"/>
  <c r="J99" i="95"/>
  <c r="I100" i="95"/>
  <c r="K100" i="95" s="1"/>
  <c r="L100" i="95" s="1"/>
  <c r="J100" i="95"/>
  <c r="I101" i="95"/>
  <c r="K101" i="95"/>
  <c r="L101" i="95" s="1"/>
  <c r="J101" i="95"/>
  <c r="I102" i="95"/>
  <c r="K102" i="95" s="1"/>
  <c r="L102" i="95" s="1"/>
  <c r="J102" i="95"/>
  <c r="I103" i="95"/>
  <c r="J103" i="95"/>
  <c r="K103" i="95"/>
  <c r="L103" i="95"/>
  <c r="I104" i="95"/>
  <c r="J104" i="95"/>
  <c r="I105" i="95"/>
  <c r="J105" i="95"/>
  <c r="I106" i="95"/>
  <c r="J106" i="95"/>
  <c r="K106" i="95" s="1"/>
  <c r="L106" i="95" s="1"/>
  <c r="I107" i="95"/>
  <c r="K107" i="95"/>
  <c r="L107" i="95" s="1"/>
  <c r="J107" i="95"/>
  <c r="I108" i="95"/>
  <c r="J108" i="95"/>
  <c r="K108" i="95" s="1"/>
  <c r="L108" i="95" s="1"/>
  <c r="I109" i="95"/>
  <c r="J109" i="95"/>
  <c r="I110" i="95"/>
  <c r="J110" i="95"/>
  <c r="I111" i="95"/>
  <c r="J111" i="95"/>
  <c r="I112" i="95"/>
  <c r="J112" i="95"/>
  <c r="I113" i="95"/>
  <c r="K113" i="95" s="1"/>
  <c r="L113" i="95" s="1"/>
  <c r="J113" i="95"/>
  <c r="I114" i="95"/>
  <c r="J114" i="95"/>
  <c r="K114" i="95" s="1"/>
  <c r="L114" i="95" s="1"/>
  <c r="I115" i="95"/>
  <c r="J115" i="95"/>
  <c r="I116" i="95"/>
  <c r="J116" i="95"/>
  <c r="I117" i="95"/>
  <c r="J117" i="95"/>
  <c r="I118" i="95"/>
  <c r="K118" i="95" s="1"/>
  <c r="L118" i="95" s="1"/>
  <c r="J118" i="95"/>
  <c r="I119" i="95"/>
  <c r="J119" i="95"/>
  <c r="I120" i="95"/>
  <c r="J120" i="95"/>
  <c r="I121" i="95"/>
  <c r="K121" i="95" s="1"/>
  <c r="L121" i="95" s="1"/>
  <c r="J121" i="95"/>
  <c r="I122" i="95"/>
  <c r="J122" i="95"/>
  <c r="I123" i="95"/>
  <c r="J123" i="95"/>
  <c r="K123" i="95" s="1"/>
  <c r="L123" i="95" s="1"/>
  <c r="I124" i="95"/>
  <c r="K124" i="95"/>
  <c r="L124" i="95" s="1"/>
  <c r="J124" i="95"/>
  <c r="I125" i="95"/>
  <c r="J125" i="95"/>
  <c r="I126" i="95"/>
  <c r="J126" i="95"/>
  <c r="K126" i="95" s="1"/>
  <c r="L126" i="95" s="1"/>
  <c r="I127" i="95"/>
  <c r="K127" i="95" s="1"/>
  <c r="L127" i="95" s="1"/>
  <c r="J127" i="95"/>
  <c r="I128" i="95"/>
  <c r="J128" i="95"/>
  <c r="I129" i="95"/>
  <c r="K129" i="95"/>
  <c r="L129" i="95" s="1"/>
  <c r="J129" i="95"/>
  <c r="I130" i="95"/>
  <c r="K130" i="95"/>
  <c r="L130" i="95" s="1"/>
  <c r="J130" i="95"/>
  <c r="I37" i="94"/>
  <c r="K37" i="94" s="1"/>
  <c r="L37" i="94" s="1"/>
  <c r="J37" i="94"/>
  <c r="I26" i="94"/>
  <c r="J26" i="94"/>
  <c r="K26" i="94" s="1"/>
  <c r="L26" i="94" s="1"/>
  <c r="I27" i="94"/>
  <c r="J27" i="94"/>
  <c r="I28" i="94"/>
  <c r="J28" i="94"/>
  <c r="I29" i="94"/>
  <c r="J29" i="94"/>
  <c r="I30" i="94"/>
  <c r="J30" i="94"/>
  <c r="I31" i="94"/>
  <c r="J31" i="94"/>
  <c r="I32" i="94"/>
  <c r="K32" i="94" s="1"/>
  <c r="L32" i="94" s="1"/>
  <c r="J32" i="94"/>
  <c r="I33" i="94"/>
  <c r="J33" i="94"/>
  <c r="I34" i="94"/>
  <c r="L34" i="94"/>
  <c r="V72" i="94"/>
  <c r="J34" i="94"/>
  <c r="K34" i="94" s="1"/>
  <c r="I35" i="94"/>
  <c r="J35" i="94"/>
  <c r="I36" i="94"/>
  <c r="J36" i="94"/>
  <c r="I38" i="94"/>
  <c r="J38" i="94"/>
  <c r="I39" i="94"/>
  <c r="K39" i="94" s="1"/>
  <c r="L39" i="94" s="1"/>
  <c r="J39" i="94"/>
  <c r="I40" i="94"/>
  <c r="J40" i="94"/>
  <c r="I41" i="94"/>
  <c r="J41" i="94"/>
  <c r="I42" i="94"/>
  <c r="K42" i="94" s="1"/>
  <c r="L42" i="94" s="1"/>
  <c r="J42" i="94"/>
  <c r="I43" i="94"/>
  <c r="J43" i="94"/>
  <c r="I44" i="94"/>
  <c r="K44" i="94" s="1"/>
  <c r="L44" i="94" s="1"/>
  <c r="J44" i="94"/>
  <c r="I45" i="94"/>
  <c r="K45" i="94" s="1"/>
  <c r="J45" i="94"/>
  <c r="L45" i="94"/>
  <c r="I131" i="94"/>
  <c r="K131" i="94"/>
  <c r="L131" i="94" s="1"/>
  <c r="J131" i="94"/>
  <c r="I132" i="94"/>
  <c r="J132" i="94"/>
  <c r="I133" i="94"/>
  <c r="J133" i="94"/>
  <c r="K133" i="94" s="1"/>
  <c r="L133" i="94" s="1"/>
  <c r="I134" i="94"/>
  <c r="J134" i="94"/>
  <c r="I135" i="94"/>
  <c r="K135" i="94" s="1"/>
  <c r="L135" i="94" s="1"/>
  <c r="V88" i="94" s="1"/>
  <c r="J135" i="94"/>
  <c r="I136" i="94"/>
  <c r="J136" i="94"/>
  <c r="K136" i="94" s="1"/>
  <c r="L136" i="94" s="1"/>
  <c r="I137" i="94"/>
  <c r="J137" i="94"/>
  <c r="K137" i="94"/>
  <c r="L137" i="94"/>
  <c r="I138" i="94"/>
  <c r="J138" i="94"/>
  <c r="I139" i="94"/>
  <c r="J139" i="94"/>
  <c r="I140" i="94"/>
  <c r="J140" i="94"/>
  <c r="I141" i="94"/>
  <c r="J141" i="94"/>
  <c r="K141" i="94" s="1"/>
  <c r="L141" i="94" s="1"/>
  <c r="V94" i="94" s="1"/>
  <c r="I142" i="94"/>
  <c r="J142" i="94"/>
  <c r="I143" i="94"/>
  <c r="K143" i="94" s="1"/>
  <c r="L143" i="94" s="1"/>
  <c r="J143" i="94"/>
  <c r="I144" i="94"/>
  <c r="K144" i="94" s="1"/>
  <c r="J144" i="94"/>
  <c r="L144" i="94"/>
  <c r="V97" i="94"/>
  <c r="I145" i="94"/>
  <c r="K145" i="94" s="1"/>
  <c r="L145" i="94" s="1"/>
  <c r="V98" i="94" s="1"/>
  <c r="J145" i="94"/>
  <c r="I146" i="94"/>
  <c r="J146" i="94"/>
  <c r="I147" i="94"/>
  <c r="J147" i="94"/>
  <c r="K147" i="94"/>
  <c r="L147" i="94" s="1"/>
  <c r="V100" i="94" s="1"/>
  <c r="I148" i="94"/>
  <c r="J148" i="94"/>
  <c r="I149" i="94"/>
  <c r="K149" i="94" s="1"/>
  <c r="L149" i="94" s="1"/>
  <c r="J149" i="94"/>
  <c r="I150" i="94"/>
  <c r="J150" i="94"/>
  <c r="I151" i="94"/>
  <c r="K151" i="94" s="1"/>
  <c r="L151" i="94" s="1"/>
  <c r="V104" i="94" s="1"/>
  <c r="J151" i="94"/>
  <c r="I46" i="94"/>
  <c r="K46" i="94" s="1"/>
  <c r="L46" i="94" s="1"/>
  <c r="J46" i="94"/>
  <c r="I47" i="94"/>
  <c r="J47" i="94"/>
  <c r="K47" i="94"/>
  <c r="L47" i="94"/>
  <c r="I48" i="94"/>
  <c r="K48" i="94" s="1"/>
  <c r="J48" i="94"/>
  <c r="L48" i="94"/>
  <c r="I49" i="94"/>
  <c r="J49" i="94"/>
  <c r="K49" i="94" s="1"/>
  <c r="L49" i="94" s="1"/>
  <c r="I50" i="94"/>
  <c r="J50" i="94"/>
  <c r="I51" i="94"/>
  <c r="J51" i="94"/>
  <c r="K51" i="94" s="1"/>
  <c r="L51" i="94" s="1"/>
  <c r="I52" i="94"/>
  <c r="K52" i="94"/>
  <c r="L52" i="94" s="1"/>
  <c r="J52" i="94"/>
  <c r="I53" i="94"/>
  <c r="K53" i="94"/>
  <c r="L53" i="94"/>
  <c r="J53" i="94"/>
  <c r="I54" i="94"/>
  <c r="J54" i="94"/>
  <c r="I55" i="94"/>
  <c r="J55" i="94"/>
  <c r="I56" i="94"/>
  <c r="K56" i="94"/>
  <c r="L56" i="94"/>
  <c r="J56" i="94"/>
  <c r="I57" i="94"/>
  <c r="K57" i="94" s="1"/>
  <c r="L57" i="94" s="1"/>
  <c r="J57" i="94"/>
  <c r="I58" i="94"/>
  <c r="J58" i="94"/>
  <c r="I59" i="94"/>
  <c r="J59" i="94"/>
  <c r="I60" i="94"/>
  <c r="J60" i="94"/>
  <c r="I61" i="94"/>
  <c r="J61" i="94"/>
  <c r="I62" i="94"/>
  <c r="J62" i="94"/>
  <c r="I63" i="94"/>
  <c r="K63" i="94"/>
  <c r="L63" i="94" s="1"/>
  <c r="J63" i="94"/>
  <c r="I64" i="94"/>
  <c r="J64" i="94"/>
  <c r="I65" i="94"/>
  <c r="J65" i="94"/>
  <c r="I66" i="94"/>
  <c r="J66" i="94"/>
  <c r="I67" i="94"/>
  <c r="K67" i="94"/>
  <c r="L67" i="94" s="1"/>
  <c r="J67" i="94"/>
  <c r="I68" i="94"/>
  <c r="J68" i="94"/>
  <c r="I69" i="94"/>
  <c r="J69" i="94"/>
  <c r="I70" i="94"/>
  <c r="J70" i="94"/>
  <c r="I71" i="94"/>
  <c r="J71" i="94"/>
  <c r="I72" i="94"/>
  <c r="J72" i="94"/>
  <c r="I73" i="94"/>
  <c r="J73" i="94"/>
  <c r="I74" i="94"/>
  <c r="J74" i="94"/>
  <c r="I75" i="94"/>
  <c r="J75" i="94"/>
  <c r="I76" i="94"/>
  <c r="J76" i="94"/>
  <c r="I77" i="94"/>
  <c r="J77" i="94"/>
  <c r="I78" i="94"/>
  <c r="J78" i="94"/>
  <c r="I79" i="94"/>
  <c r="K79" i="94" s="1"/>
  <c r="L79" i="94" s="1"/>
  <c r="J79" i="94"/>
  <c r="I80" i="94"/>
  <c r="J80" i="94"/>
  <c r="I81" i="94"/>
  <c r="J81" i="94"/>
  <c r="I82" i="94"/>
  <c r="J82" i="94"/>
  <c r="I83" i="94"/>
  <c r="J83" i="94"/>
  <c r="I84" i="94"/>
  <c r="J84" i="94"/>
  <c r="I85" i="94"/>
  <c r="K85" i="94"/>
  <c r="L85" i="94" s="1"/>
  <c r="J85" i="94"/>
  <c r="I86" i="94"/>
  <c r="J86" i="94"/>
  <c r="I87" i="94"/>
  <c r="J87" i="94"/>
  <c r="I88" i="94"/>
  <c r="J88" i="94"/>
  <c r="I89" i="94"/>
  <c r="J89" i="94"/>
  <c r="I90" i="94"/>
  <c r="J90" i="94"/>
  <c r="I91" i="94"/>
  <c r="J91" i="94"/>
  <c r="I92" i="94"/>
  <c r="J92" i="94"/>
  <c r="I93" i="94"/>
  <c r="J93" i="94"/>
  <c r="I94" i="94"/>
  <c r="J94" i="94"/>
  <c r="I95" i="94"/>
  <c r="J95" i="94"/>
  <c r="I96" i="94"/>
  <c r="J96" i="94"/>
  <c r="I97" i="94"/>
  <c r="J97" i="94"/>
  <c r="I98" i="94"/>
  <c r="J98" i="94"/>
  <c r="K98" i="94" s="1"/>
  <c r="L98" i="94" s="1"/>
  <c r="I99" i="94"/>
  <c r="J99" i="94"/>
  <c r="I100" i="94"/>
  <c r="J100" i="94"/>
  <c r="I101" i="94"/>
  <c r="J101" i="94"/>
  <c r="I102" i="94"/>
  <c r="J102" i="94"/>
  <c r="I103" i="94"/>
  <c r="K103" i="94" s="1"/>
  <c r="L103" i="94" s="1"/>
  <c r="J103" i="94"/>
  <c r="I104" i="94"/>
  <c r="J104" i="94"/>
  <c r="I105" i="94"/>
  <c r="J105" i="94"/>
  <c r="I106" i="94"/>
  <c r="J106" i="94"/>
  <c r="I107" i="94"/>
  <c r="J107" i="94"/>
  <c r="I108" i="94"/>
  <c r="J108" i="94"/>
  <c r="I109" i="94"/>
  <c r="J109" i="94"/>
  <c r="I110" i="94"/>
  <c r="J110" i="94"/>
  <c r="I111" i="94"/>
  <c r="J111" i="94"/>
  <c r="I112" i="94"/>
  <c r="J112" i="94"/>
  <c r="I113" i="94"/>
  <c r="J113" i="94"/>
  <c r="I114" i="94"/>
  <c r="J114" i="94"/>
  <c r="I115" i="94"/>
  <c r="J115" i="94"/>
  <c r="I116" i="94"/>
  <c r="K116" i="94" s="1"/>
  <c r="L116" i="94" s="1"/>
  <c r="J116" i="94"/>
  <c r="I117" i="94"/>
  <c r="K117" i="94" s="1"/>
  <c r="J117" i="94"/>
  <c r="L117" i="94"/>
  <c r="I118" i="94"/>
  <c r="J118" i="94"/>
  <c r="I119" i="94"/>
  <c r="J119" i="94"/>
  <c r="I120" i="94"/>
  <c r="K120" i="94" s="1"/>
  <c r="J120" i="94"/>
  <c r="L120" i="94"/>
  <c r="I121" i="94"/>
  <c r="J121" i="94"/>
  <c r="I122" i="94"/>
  <c r="J122" i="94"/>
  <c r="I123" i="94"/>
  <c r="K123" i="94" s="1"/>
  <c r="L123" i="94" s="1"/>
  <c r="J123" i="94"/>
  <c r="I124" i="94"/>
  <c r="J124" i="94"/>
  <c r="I125" i="94"/>
  <c r="K125" i="94"/>
  <c r="L125" i="94" s="1"/>
  <c r="J125" i="94"/>
  <c r="I126" i="94"/>
  <c r="J126" i="94"/>
  <c r="K126" i="94" s="1"/>
  <c r="L126" i="94" s="1"/>
  <c r="I127" i="94"/>
  <c r="J127" i="94"/>
  <c r="I128" i="94"/>
  <c r="J128" i="94"/>
  <c r="I129" i="94"/>
  <c r="J129" i="94"/>
  <c r="K129" i="94" s="1"/>
  <c r="L129" i="94" s="1"/>
  <c r="I130" i="94"/>
  <c r="J130" i="94"/>
  <c r="I37" i="93"/>
  <c r="J37" i="93"/>
  <c r="I26" i="93"/>
  <c r="J26" i="93"/>
  <c r="I27" i="93"/>
  <c r="K27" i="93"/>
  <c r="L27" i="93" s="1"/>
  <c r="V65" i="93" s="1"/>
  <c r="J27" i="93"/>
  <c r="I28" i="93"/>
  <c r="J28" i="93"/>
  <c r="K28" i="93"/>
  <c r="L28" i="93" s="1"/>
  <c r="V66" i="93" s="1"/>
  <c r="I29" i="93"/>
  <c r="J29" i="93"/>
  <c r="I30" i="93"/>
  <c r="J30" i="93"/>
  <c r="K30" i="93"/>
  <c r="L30" i="93"/>
  <c r="V68" i="93" s="1"/>
  <c r="I31" i="93"/>
  <c r="J31" i="93"/>
  <c r="I32" i="93"/>
  <c r="J32" i="93"/>
  <c r="I33" i="93"/>
  <c r="K33" i="93" s="1"/>
  <c r="L33" i="93" s="1"/>
  <c r="V71" i="93" s="1"/>
  <c r="J33" i="93"/>
  <c r="I34" i="93"/>
  <c r="J34" i="93"/>
  <c r="K34" i="93" s="1"/>
  <c r="L34" i="93" s="1"/>
  <c r="I35" i="93"/>
  <c r="J35" i="93"/>
  <c r="I36" i="93"/>
  <c r="J36" i="93"/>
  <c r="I38" i="93"/>
  <c r="K38" i="93"/>
  <c r="L38" i="93" s="1"/>
  <c r="V76" i="93" s="1"/>
  <c r="J38" i="93"/>
  <c r="I39" i="93"/>
  <c r="J39" i="93"/>
  <c r="K39" i="93" s="1"/>
  <c r="L39" i="93" s="1"/>
  <c r="I40" i="93"/>
  <c r="J40" i="93"/>
  <c r="I41" i="93"/>
  <c r="J41" i="93"/>
  <c r="I42" i="93"/>
  <c r="K42" i="93" s="1"/>
  <c r="L42" i="93" s="1"/>
  <c r="J42" i="93"/>
  <c r="I43" i="93"/>
  <c r="K43" i="93" s="1"/>
  <c r="J43" i="93"/>
  <c r="L43" i="93"/>
  <c r="V81" i="93"/>
  <c r="I44" i="93"/>
  <c r="K44" i="93" s="1"/>
  <c r="L44" i="93" s="1"/>
  <c r="V82" i="93" s="1"/>
  <c r="J44" i="93"/>
  <c r="I45" i="93"/>
  <c r="J45" i="93"/>
  <c r="I131" i="93"/>
  <c r="J131" i="93"/>
  <c r="I132" i="93"/>
  <c r="K132" i="93"/>
  <c r="L132" i="93" s="1"/>
  <c r="J132" i="93"/>
  <c r="I133" i="93"/>
  <c r="J133" i="93"/>
  <c r="K133" i="93"/>
  <c r="L133" i="93"/>
  <c r="I134" i="93"/>
  <c r="J134" i="93"/>
  <c r="I135" i="93"/>
  <c r="K135" i="93" s="1"/>
  <c r="L135" i="93" s="1"/>
  <c r="J135" i="93"/>
  <c r="I136" i="93"/>
  <c r="J136" i="93"/>
  <c r="K136" i="93" s="1"/>
  <c r="L136" i="93" s="1"/>
  <c r="I137" i="93"/>
  <c r="K137" i="93" s="1"/>
  <c r="L137" i="93" s="1"/>
  <c r="V90" i="93"/>
  <c r="J137" i="93"/>
  <c r="I138" i="93"/>
  <c r="K138" i="93" s="1"/>
  <c r="L138" i="93" s="1"/>
  <c r="J138" i="93"/>
  <c r="I139" i="93"/>
  <c r="J139" i="93"/>
  <c r="I140" i="93"/>
  <c r="J140" i="93"/>
  <c r="K140" i="93" s="1"/>
  <c r="L140" i="93" s="1"/>
  <c r="V93" i="93" s="1"/>
  <c r="I141" i="93"/>
  <c r="K141" i="93"/>
  <c r="L141" i="93" s="1"/>
  <c r="J141" i="93"/>
  <c r="I142" i="93"/>
  <c r="K142" i="93" s="1"/>
  <c r="L142" i="93" s="1"/>
  <c r="J142" i="93"/>
  <c r="I143" i="93"/>
  <c r="J143" i="93"/>
  <c r="I144" i="93"/>
  <c r="K144" i="93" s="1"/>
  <c r="L144" i="93" s="1"/>
  <c r="V97" i="93"/>
  <c r="J144" i="93"/>
  <c r="I145" i="93"/>
  <c r="J145" i="93"/>
  <c r="K145" i="93"/>
  <c r="L145" i="93"/>
  <c r="I146" i="93"/>
  <c r="J146" i="93"/>
  <c r="K146" i="93"/>
  <c r="L146" i="93" s="1"/>
  <c r="V99" i="93" s="1"/>
  <c r="I147" i="93"/>
  <c r="J147" i="93"/>
  <c r="K147" i="93" s="1"/>
  <c r="L147" i="93" s="1"/>
  <c r="V100" i="93" s="1"/>
  <c r="I148" i="93"/>
  <c r="J148" i="93"/>
  <c r="I149" i="93"/>
  <c r="J149" i="93"/>
  <c r="I150" i="93"/>
  <c r="J150" i="93"/>
  <c r="K150" i="93"/>
  <c r="L150" i="93"/>
  <c r="I151" i="93"/>
  <c r="K151" i="93" s="1"/>
  <c r="L151" i="93" s="1"/>
  <c r="J151" i="93"/>
  <c r="V104" i="93"/>
  <c r="I46" i="93"/>
  <c r="J46" i="93"/>
  <c r="K46" i="93" s="1"/>
  <c r="L46" i="93" s="1"/>
  <c r="I47" i="93"/>
  <c r="K47" i="93" s="1"/>
  <c r="L47" i="93" s="1"/>
  <c r="J47" i="93"/>
  <c r="I48" i="93"/>
  <c r="K48" i="93" s="1"/>
  <c r="L48" i="93" s="1"/>
  <c r="J48" i="93"/>
  <c r="I49" i="93"/>
  <c r="J49" i="93"/>
  <c r="I50" i="93"/>
  <c r="J50" i="93"/>
  <c r="I51" i="93"/>
  <c r="K51" i="93" s="1"/>
  <c r="L51" i="93" s="1"/>
  <c r="J51" i="93"/>
  <c r="I52" i="93"/>
  <c r="J52" i="93"/>
  <c r="I53" i="93"/>
  <c r="J53" i="93"/>
  <c r="I54" i="93"/>
  <c r="K54" i="93"/>
  <c r="L54" i="93" s="1"/>
  <c r="J54" i="93"/>
  <c r="I55" i="93"/>
  <c r="J55" i="93"/>
  <c r="I56" i="93"/>
  <c r="J56" i="93"/>
  <c r="K56" i="93"/>
  <c r="L56" i="93" s="1"/>
  <c r="I57" i="93"/>
  <c r="J57" i="93"/>
  <c r="I58" i="93"/>
  <c r="J58" i="93"/>
  <c r="I59" i="93"/>
  <c r="J59" i="93"/>
  <c r="I60" i="93"/>
  <c r="K60" i="93" s="1"/>
  <c r="L60" i="93" s="1"/>
  <c r="J60" i="93"/>
  <c r="I61" i="93"/>
  <c r="J61" i="93"/>
  <c r="K61" i="93" s="1"/>
  <c r="L61" i="93" s="1"/>
  <c r="I62" i="93"/>
  <c r="J62" i="93"/>
  <c r="I63" i="93"/>
  <c r="K63" i="93" s="1"/>
  <c r="J63" i="93"/>
  <c r="L63" i="93"/>
  <c r="I64" i="93"/>
  <c r="J64" i="93"/>
  <c r="I65" i="93"/>
  <c r="K65" i="93"/>
  <c r="L65" i="93" s="1"/>
  <c r="J65" i="93"/>
  <c r="I66" i="93"/>
  <c r="J66" i="93"/>
  <c r="I67" i="93"/>
  <c r="K67" i="93" s="1"/>
  <c r="L67" i="93" s="1"/>
  <c r="J67" i="93"/>
  <c r="I68" i="93"/>
  <c r="J68" i="93"/>
  <c r="I69" i="93"/>
  <c r="K69" i="93"/>
  <c r="L69" i="93"/>
  <c r="J69" i="93"/>
  <c r="I70" i="93"/>
  <c r="J70" i="93"/>
  <c r="I71" i="93"/>
  <c r="J71" i="93"/>
  <c r="I72" i="93"/>
  <c r="J72" i="93"/>
  <c r="K72" i="93"/>
  <c r="L72" i="93" s="1"/>
  <c r="I73" i="93"/>
  <c r="K73" i="93" s="1"/>
  <c r="L73" i="93" s="1"/>
  <c r="J73" i="93"/>
  <c r="I74" i="93"/>
  <c r="K74" i="93"/>
  <c r="L74" i="93" s="1"/>
  <c r="J74" i="93"/>
  <c r="I75" i="93"/>
  <c r="K75" i="93" s="1"/>
  <c r="L75" i="93" s="1"/>
  <c r="J75" i="93"/>
  <c r="I76" i="93"/>
  <c r="J76" i="93"/>
  <c r="I77" i="93"/>
  <c r="J77" i="93"/>
  <c r="I78" i="93"/>
  <c r="J78" i="93"/>
  <c r="I79" i="93"/>
  <c r="J79" i="93"/>
  <c r="K79" i="93" s="1"/>
  <c r="L79" i="93" s="1"/>
  <c r="I80" i="93"/>
  <c r="J80" i="93"/>
  <c r="I81" i="93"/>
  <c r="J81" i="93"/>
  <c r="K81" i="93" s="1"/>
  <c r="L81" i="93" s="1"/>
  <c r="I82" i="93"/>
  <c r="J82" i="93"/>
  <c r="K82" i="93"/>
  <c r="L82" i="93" s="1"/>
  <c r="I83" i="93"/>
  <c r="K83" i="93"/>
  <c r="L83" i="93"/>
  <c r="J83" i="93"/>
  <c r="I84" i="93"/>
  <c r="K84" i="93" s="1"/>
  <c r="L84" i="93" s="1"/>
  <c r="J84" i="93"/>
  <c r="I85" i="93"/>
  <c r="J85" i="93"/>
  <c r="I86" i="93"/>
  <c r="J86" i="93"/>
  <c r="I87" i="93"/>
  <c r="J87" i="93"/>
  <c r="K87" i="93"/>
  <c r="L87" i="93" s="1"/>
  <c r="I88" i="93"/>
  <c r="J88" i="93"/>
  <c r="I89" i="93"/>
  <c r="K89" i="93"/>
  <c r="L89" i="93" s="1"/>
  <c r="J89" i="93"/>
  <c r="I90" i="93"/>
  <c r="J90" i="93"/>
  <c r="I91" i="93"/>
  <c r="J91" i="93"/>
  <c r="I92" i="93"/>
  <c r="J92" i="93"/>
  <c r="I93" i="93"/>
  <c r="J93" i="93"/>
  <c r="K93" i="93" s="1"/>
  <c r="L93" i="93" s="1"/>
  <c r="I94" i="93"/>
  <c r="J94" i="93"/>
  <c r="K94" i="93" s="1"/>
  <c r="L94" i="93" s="1"/>
  <c r="I95" i="93"/>
  <c r="K95" i="93" s="1"/>
  <c r="L95" i="93" s="1"/>
  <c r="J95" i="93"/>
  <c r="I96" i="93"/>
  <c r="K96" i="93"/>
  <c r="L96" i="93" s="1"/>
  <c r="J96" i="93"/>
  <c r="I97" i="93"/>
  <c r="J97" i="93"/>
  <c r="I98" i="93"/>
  <c r="J98" i="93"/>
  <c r="I99" i="93"/>
  <c r="J99" i="93"/>
  <c r="K99" i="93" s="1"/>
  <c r="L99" i="93" s="1"/>
  <c r="I100" i="93"/>
  <c r="K100" i="93" s="1"/>
  <c r="L100" i="93" s="1"/>
  <c r="J100" i="93"/>
  <c r="I101" i="93"/>
  <c r="J101" i="93"/>
  <c r="I102" i="93"/>
  <c r="J102" i="93"/>
  <c r="K102" i="93"/>
  <c r="L102" i="93" s="1"/>
  <c r="I103" i="93"/>
  <c r="J103" i="93"/>
  <c r="I104" i="93"/>
  <c r="J104" i="93"/>
  <c r="I105" i="93"/>
  <c r="K105" i="93"/>
  <c r="L105" i="93"/>
  <c r="J105" i="93"/>
  <c r="I106" i="93"/>
  <c r="K106" i="93" s="1"/>
  <c r="L106" i="93" s="1"/>
  <c r="J106" i="93"/>
  <c r="I107" i="93"/>
  <c r="J107" i="93"/>
  <c r="I108" i="93"/>
  <c r="J108" i="93"/>
  <c r="K108" i="93"/>
  <c r="L108" i="93" s="1"/>
  <c r="I109" i="93"/>
  <c r="J109" i="93"/>
  <c r="I110" i="93"/>
  <c r="J110" i="93"/>
  <c r="I111" i="93"/>
  <c r="K111" i="93" s="1"/>
  <c r="L111" i="93" s="1"/>
  <c r="J111" i="93"/>
  <c r="I112" i="93"/>
  <c r="J112" i="93"/>
  <c r="K112" i="93" s="1"/>
  <c r="L112" i="93" s="1"/>
  <c r="I113" i="93"/>
  <c r="J113" i="93"/>
  <c r="I114" i="93"/>
  <c r="J114" i="93"/>
  <c r="I115" i="93"/>
  <c r="J115" i="93"/>
  <c r="I116" i="93"/>
  <c r="J116" i="93"/>
  <c r="I117" i="93"/>
  <c r="K117" i="93" s="1"/>
  <c r="L117" i="93" s="1"/>
  <c r="J117" i="93"/>
  <c r="I118" i="93"/>
  <c r="K118" i="93" s="1"/>
  <c r="L118" i="93" s="1"/>
  <c r="J118" i="93"/>
  <c r="I119" i="93"/>
  <c r="J119" i="93"/>
  <c r="I120" i="93"/>
  <c r="J120" i="93"/>
  <c r="K120" i="93"/>
  <c r="L120" i="93" s="1"/>
  <c r="I121" i="93"/>
  <c r="J121" i="93"/>
  <c r="I122" i="93"/>
  <c r="J122" i="93"/>
  <c r="I123" i="93"/>
  <c r="J123" i="93"/>
  <c r="K123" i="93"/>
  <c r="L123" i="93" s="1"/>
  <c r="I124" i="93"/>
  <c r="K124" i="93" s="1"/>
  <c r="L124" i="93" s="1"/>
  <c r="J124" i="93"/>
  <c r="I125" i="93"/>
  <c r="J125" i="93"/>
  <c r="I126" i="93"/>
  <c r="K126" i="93" s="1"/>
  <c r="L126" i="93" s="1"/>
  <c r="J126" i="93"/>
  <c r="I127" i="93"/>
  <c r="J127" i="93"/>
  <c r="I128" i="93"/>
  <c r="J128" i="93"/>
  <c r="I129" i="93"/>
  <c r="K129" i="93" s="1"/>
  <c r="L129" i="93" s="1"/>
  <c r="J129" i="93"/>
  <c r="I130" i="93"/>
  <c r="K130" i="93"/>
  <c r="L130" i="93" s="1"/>
  <c r="J130" i="93"/>
  <c r="I37" i="111"/>
  <c r="K37" i="111" s="1"/>
  <c r="L37" i="111" s="1"/>
  <c r="V75" i="111" s="1"/>
  <c r="J37" i="111"/>
  <c r="I26" i="111"/>
  <c r="K26" i="111" s="1"/>
  <c r="J26" i="111"/>
  <c r="L26" i="111"/>
  <c r="V64" i="111" s="1"/>
  <c r="I27" i="111"/>
  <c r="J27" i="111"/>
  <c r="I28" i="111"/>
  <c r="J28" i="111"/>
  <c r="K28" i="111" s="1"/>
  <c r="L28" i="111" s="1"/>
  <c r="V66" i="111" s="1"/>
  <c r="I29" i="111"/>
  <c r="J29" i="111"/>
  <c r="K29" i="111" s="1"/>
  <c r="L29" i="111" s="1"/>
  <c r="V67" i="111" s="1"/>
  <c r="I30" i="111"/>
  <c r="K30" i="111"/>
  <c r="L30" i="111"/>
  <c r="J30" i="111"/>
  <c r="I31" i="111"/>
  <c r="J31" i="111"/>
  <c r="K31" i="111"/>
  <c r="L31" i="111"/>
  <c r="V69" i="111" s="1"/>
  <c r="I32" i="111"/>
  <c r="J32" i="111"/>
  <c r="I33" i="111"/>
  <c r="J33" i="111"/>
  <c r="K33" i="111" s="1"/>
  <c r="L33" i="111" s="1"/>
  <c r="V71" i="111" s="1"/>
  <c r="I34" i="111"/>
  <c r="K34" i="111"/>
  <c r="L34" i="111"/>
  <c r="V72" i="111" s="1"/>
  <c r="J34" i="111"/>
  <c r="I35" i="111"/>
  <c r="J35" i="111"/>
  <c r="I36" i="111"/>
  <c r="K36" i="111" s="1"/>
  <c r="L36" i="111" s="1"/>
  <c r="J36" i="111"/>
  <c r="I38" i="111"/>
  <c r="J38" i="111"/>
  <c r="K38" i="111" s="1"/>
  <c r="L38" i="111" s="1"/>
  <c r="I39" i="111"/>
  <c r="K39" i="111" s="1"/>
  <c r="L39" i="111" s="1"/>
  <c r="J39" i="111"/>
  <c r="I40" i="111"/>
  <c r="J40" i="111"/>
  <c r="I41" i="111"/>
  <c r="J41" i="111"/>
  <c r="K41" i="111" s="1"/>
  <c r="L41" i="111" s="1"/>
  <c r="I42" i="111"/>
  <c r="K42" i="111" s="1"/>
  <c r="L42" i="111" s="1"/>
  <c r="J42" i="111"/>
  <c r="I43" i="111"/>
  <c r="J43" i="111"/>
  <c r="I44" i="111"/>
  <c r="K44" i="111" s="1"/>
  <c r="J44" i="111"/>
  <c r="L44" i="111"/>
  <c r="V82" i="111" s="1"/>
  <c r="I45" i="111"/>
  <c r="K45" i="111" s="1"/>
  <c r="L45" i="111" s="1"/>
  <c r="V83" i="111" s="1"/>
  <c r="J45" i="111"/>
  <c r="I131" i="111"/>
  <c r="K131" i="111"/>
  <c r="L131" i="111" s="1"/>
  <c r="V84" i="111" s="1"/>
  <c r="J131" i="111"/>
  <c r="I132" i="111"/>
  <c r="J132" i="111"/>
  <c r="I133" i="111"/>
  <c r="J133" i="111"/>
  <c r="K133" i="111"/>
  <c r="L133" i="111" s="1"/>
  <c r="V86" i="111" s="1"/>
  <c r="I134" i="111"/>
  <c r="J134" i="111"/>
  <c r="K134" i="111" s="1"/>
  <c r="L134" i="111" s="1"/>
  <c r="V87" i="111" s="1"/>
  <c r="I135" i="111"/>
  <c r="K135" i="111" s="1"/>
  <c r="L135" i="111" s="1"/>
  <c r="J135" i="111"/>
  <c r="I136" i="111"/>
  <c r="J136" i="111"/>
  <c r="K136" i="111" s="1"/>
  <c r="L136" i="111" s="1"/>
  <c r="V89" i="111" s="1"/>
  <c r="I137" i="111"/>
  <c r="J137" i="111"/>
  <c r="I138" i="111"/>
  <c r="J138" i="111"/>
  <c r="I139" i="111"/>
  <c r="K139" i="111" s="1"/>
  <c r="J139" i="111"/>
  <c r="L139" i="111"/>
  <c r="V92" i="111" s="1"/>
  <c r="I140" i="111"/>
  <c r="J140" i="111"/>
  <c r="I141" i="111"/>
  <c r="J141" i="111"/>
  <c r="K141" i="111" s="1"/>
  <c r="L141" i="111" s="1"/>
  <c r="I142" i="111"/>
  <c r="K142" i="111" s="1"/>
  <c r="L142" i="111" s="1"/>
  <c r="V95" i="111" s="1"/>
  <c r="J142" i="111"/>
  <c r="I143" i="111"/>
  <c r="J143" i="111"/>
  <c r="I144" i="111"/>
  <c r="J144" i="111"/>
  <c r="I145" i="111"/>
  <c r="K145" i="111" s="1"/>
  <c r="L145" i="111" s="1"/>
  <c r="V98" i="111" s="1"/>
  <c r="J145" i="111"/>
  <c r="I146" i="111"/>
  <c r="J146" i="111"/>
  <c r="I147" i="111"/>
  <c r="K147" i="111" s="1"/>
  <c r="L147" i="111" s="1"/>
  <c r="V100" i="111" s="1"/>
  <c r="J147" i="111"/>
  <c r="I148" i="111"/>
  <c r="K148" i="111" s="1"/>
  <c r="L148" i="111" s="1"/>
  <c r="V101" i="111" s="1"/>
  <c r="J148" i="111"/>
  <c r="I149" i="111"/>
  <c r="K149" i="111" s="1"/>
  <c r="L149" i="111" s="1"/>
  <c r="V102" i="111" s="1"/>
  <c r="J149" i="111"/>
  <c r="I150" i="111"/>
  <c r="J150" i="111"/>
  <c r="I151" i="111"/>
  <c r="J151" i="111"/>
  <c r="K151" i="111" s="1"/>
  <c r="L151" i="111" s="1"/>
  <c r="V104" i="111" s="1"/>
  <c r="I46" i="111"/>
  <c r="K46" i="111"/>
  <c r="L46" i="111"/>
  <c r="J46" i="111"/>
  <c r="I47" i="111"/>
  <c r="J47" i="111"/>
  <c r="I48" i="111"/>
  <c r="J48" i="111"/>
  <c r="I49" i="111"/>
  <c r="K49" i="111"/>
  <c r="L49" i="111"/>
  <c r="J49" i="111"/>
  <c r="I50" i="111"/>
  <c r="J50" i="111"/>
  <c r="I51" i="111"/>
  <c r="J51" i="111"/>
  <c r="K51" i="111" s="1"/>
  <c r="L51" i="111" s="1"/>
  <c r="I52" i="111"/>
  <c r="K52" i="111" s="1"/>
  <c r="L52" i="111" s="1"/>
  <c r="J52" i="111"/>
  <c r="I53" i="111"/>
  <c r="J53" i="111"/>
  <c r="K53" i="111" s="1"/>
  <c r="L53" i="111" s="1"/>
  <c r="I54" i="111"/>
  <c r="K54" i="111" s="1"/>
  <c r="L54" i="111" s="1"/>
  <c r="J54" i="111"/>
  <c r="I55" i="111"/>
  <c r="J55" i="111"/>
  <c r="I56" i="111"/>
  <c r="J56" i="111"/>
  <c r="I57" i="111"/>
  <c r="K57" i="111" s="1"/>
  <c r="L57" i="111" s="1"/>
  <c r="J57" i="111"/>
  <c r="I58" i="111"/>
  <c r="J58" i="111"/>
  <c r="K58" i="111" s="1"/>
  <c r="L58" i="111" s="1"/>
  <c r="I59" i="111"/>
  <c r="K59" i="111" s="1"/>
  <c r="L59" i="111" s="1"/>
  <c r="J59" i="111"/>
  <c r="I60" i="111"/>
  <c r="K60" i="111"/>
  <c r="L60" i="111" s="1"/>
  <c r="J60" i="111"/>
  <c r="I61" i="111"/>
  <c r="K61" i="111" s="1"/>
  <c r="L61" i="111" s="1"/>
  <c r="J61" i="111"/>
  <c r="I62" i="111"/>
  <c r="J62" i="111"/>
  <c r="I63" i="111"/>
  <c r="J63" i="111"/>
  <c r="K63" i="111"/>
  <c r="L63" i="111" s="1"/>
  <c r="I64" i="111"/>
  <c r="K64" i="111" s="1"/>
  <c r="L64" i="111" s="1"/>
  <c r="J64" i="111"/>
  <c r="I65" i="111"/>
  <c r="J65" i="111"/>
  <c r="K65" i="111"/>
  <c r="L65" i="111" s="1"/>
  <c r="I66" i="111"/>
  <c r="K66" i="111" s="1"/>
  <c r="L66" i="111" s="1"/>
  <c r="J66" i="111"/>
  <c r="I67" i="111"/>
  <c r="J67" i="111"/>
  <c r="I68" i="111"/>
  <c r="J68" i="111"/>
  <c r="I69" i="111"/>
  <c r="K69" i="111" s="1"/>
  <c r="L69" i="111" s="1"/>
  <c r="J69" i="111"/>
  <c r="I70" i="111"/>
  <c r="J70" i="111"/>
  <c r="K70" i="111"/>
  <c r="L70" i="111" s="1"/>
  <c r="I71" i="111"/>
  <c r="K71" i="111" s="1"/>
  <c r="L71" i="111" s="1"/>
  <c r="J71" i="111"/>
  <c r="I72" i="111"/>
  <c r="K72" i="111"/>
  <c r="L72" i="111"/>
  <c r="J72" i="111"/>
  <c r="I73" i="111"/>
  <c r="K73" i="111" s="1"/>
  <c r="L73" i="111" s="1"/>
  <c r="J73" i="111"/>
  <c r="I74" i="111"/>
  <c r="J74" i="111"/>
  <c r="I75" i="111"/>
  <c r="K75" i="111" s="1"/>
  <c r="L75" i="111" s="1"/>
  <c r="J75" i="111"/>
  <c r="I76" i="111"/>
  <c r="K76" i="111"/>
  <c r="L76" i="111" s="1"/>
  <c r="J76" i="111"/>
  <c r="I77" i="111"/>
  <c r="K77" i="111" s="1"/>
  <c r="L77" i="111" s="1"/>
  <c r="J77" i="111"/>
  <c r="I78" i="111"/>
  <c r="K78" i="111"/>
  <c r="L78" i="111" s="1"/>
  <c r="J78" i="111"/>
  <c r="I79" i="111"/>
  <c r="J79" i="111"/>
  <c r="I80" i="111"/>
  <c r="J80" i="111"/>
  <c r="I81" i="111"/>
  <c r="K81" i="111"/>
  <c r="L81" i="111" s="1"/>
  <c r="J81" i="111"/>
  <c r="I82" i="111"/>
  <c r="J82" i="111"/>
  <c r="I83" i="111"/>
  <c r="J83" i="111"/>
  <c r="I84" i="111"/>
  <c r="K84" i="111"/>
  <c r="L84" i="111" s="1"/>
  <c r="J84" i="111"/>
  <c r="I85" i="111"/>
  <c r="J85" i="111"/>
  <c r="I86" i="111"/>
  <c r="J86" i="111"/>
  <c r="I87" i="111"/>
  <c r="K87" i="111"/>
  <c r="L87" i="111" s="1"/>
  <c r="J87" i="111"/>
  <c r="I88" i="111"/>
  <c r="J88" i="111"/>
  <c r="I89" i="111"/>
  <c r="J89" i="111"/>
  <c r="I90" i="111"/>
  <c r="K90" i="111"/>
  <c r="L90" i="111" s="1"/>
  <c r="J90" i="111"/>
  <c r="I91" i="111"/>
  <c r="J91" i="111"/>
  <c r="I92" i="111"/>
  <c r="J92" i="111"/>
  <c r="I93" i="111"/>
  <c r="K93" i="111"/>
  <c r="L93" i="111" s="1"/>
  <c r="J93" i="111"/>
  <c r="I94" i="111"/>
  <c r="J94" i="111"/>
  <c r="I95" i="111"/>
  <c r="J95" i="111"/>
  <c r="I96" i="111"/>
  <c r="K96" i="111"/>
  <c r="L96" i="111" s="1"/>
  <c r="J96" i="111"/>
  <c r="I97" i="111"/>
  <c r="J97" i="111"/>
  <c r="I98" i="111"/>
  <c r="J98" i="111"/>
  <c r="I99" i="111"/>
  <c r="K99" i="111"/>
  <c r="L99" i="111" s="1"/>
  <c r="J99" i="111"/>
  <c r="I100" i="111"/>
  <c r="J100" i="111"/>
  <c r="I101" i="111"/>
  <c r="J101" i="111"/>
  <c r="I102" i="111"/>
  <c r="J102" i="111"/>
  <c r="K102" i="111" s="1"/>
  <c r="L102" i="111" s="1"/>
  <c r="I103" i="111"/>
  <c r="J103" i="111"/>
  <c r="I104" i="111"/>
  <c r="J104" i="111"/>
  <c r="I105" i="111"/>
  <c r="J105" i="111"/>
  <c r="K105" i="111" s="1"/>
  <c r="L105" i="111" s="1"/>
  <c r="I106" i="111"/>
  <c r="J106" i="111"/>
  <c r="I107" i="111"/>
  <c r="J107" i="111"/>
  <c r="I108" i="111"/>
  <c r="J108" i="111"/>
  <c r="K108" i="111" s="1"/>
  <c r="L108" i="111" s="1"/>
  <c r="I109" i="111"/>
  <c r="J109" i="111"/>
  <c r="I110" i="111"/>
  <c r="J110" i="111"/>
  <c r="I111" i="111"/>
  <c r="J111" i="111"/>
  <c r="K111" i="111" s="1"/>
  <c r="L111" i="111" s="1"/>
  <c r="I112" i="111"/>
  <c r="J112" i="111"/>
  <c r="I113" i="111"/>
  <c r="J113" i="111"/>
  <c r="I114" i="111"/>
  <c r="J114" i="111"/>
  <c r="K114" i="111" s="1"/>
  <c r="L114" i="111" s="1"/>
  <c r="I115" i="111"/>
  <c r="J115" i="111"/>
  <c r="I116" i="111"/>
  <c r="J116" i="111"/>
  <c r="I117" i="111"/>
  <c r="J117" i="111"/>
  <c r="K117" i="111" s="1"/>
  <c r="L117" i="111" s="1"/>
  <c r="I118" i="111"/>
  <c r="J118" i="111"/>
  <c r="I119" i="111"/>
  <c r="J119" i="111"/>
  <c r="I120" i="111"/>
  <c r="J120" i="111"/>
  <c r="K120" i="111" s="1"/>
  <c r="L120" i="111" s="1"/>
  <c r="I121" i="111"/>
  <c r="J121" i="111"/>
  <c r="I122" i="111"/>
  <c r="J122" i="111"/>
  <c r="I123" i="111"/>
  <c r="J123" i="111"/>
  <c r="I124" i="111"/>
  <c r="J124" i="111"/>
  <c r="I125" i="111"/>
  <c r="J125" i="111"/>
  <c r="I126" i="111"/>
  <c r="J126" i="111"/>
  <c r="I127" i="111"/>
  <c r="J127" i="111"/>
  <c r="I128" i="111"/>
  <c r="J128" i="111"/>
  <c r="I129" i="111"/>
  <c r="J129" i="111"/>
  <c r="I130" i="111"/>
  <c r="J130" i="111"/>
  <c r="I7" i="95"/>
  <c r="J7" i="95"/>
  <c r="K7" i="95" s="1"/>
  <c r="L7" i="95" s="1"/>
  <c r="I8" i="95"/>
  <c r="K8" i="95" s="1"/>
  <c r="L8" i="95" s="1"/>
  <c r="J8" i="95"/>
  <c r="I9" i="95"/>
  <c r="J9" i="95"/>
  <c r="K9" i="95" s="1"/>
  <c r="L9" i="95" s="1"/>
  <c r="I10" i="95"/>
  <c r="K10" i="95" s="1"/>
  <c r="L10" i="95" s="1"/>
  <c r="J10" i="95"/>
  <c r="I11" i="95"/>
  <c r="J11" i="95"/>
  <c r="K11" i="95" s="1"/>
  <c r="L11" i="95" s="1"/>
  <c r="I12" i="95"/>
  <c r="K12" i="95" s="1"/>
  <c r="L12" i="95" s="1"/>
  <c r="J12" i="95"/>
  <c r="I13" i="95"/>
  <c r="J13" i="95"/>
  <c r="K13" i="95" s="1"/>
  <c r="L13" i="95" s="1"/>
  <c r="I14" i="95"/>
  <c r="K14" i="95" s="1"/>
  <c r="L14" i="95" s="1"/>
  <c r="J14" i="95"/>
  <c r="I15" i="95"/>
  <c r="J15" i="95"/>
  <c r="K15" i="95" s="1"/>
  <c r="L15" i="95" s="1"/>
  <c r="I16" i="95"/>
  <c r="K16" i="95" s="1"/>
  <c r="L16" i="95" s="1"/>
  <c r="J16" i="95"/>
  <c r="I17" i="95"/>
  <c r="J17" i="95"/>
  <c r="K17" i="95" s="1"/>
  <c r="L17" i="95" s="1"/>
  <c r="I18" i="95"/>
  <c r="K18" i="95" s="1"/>
  <c r="L18" i="95" s="1"/>
  <c r="J18" i="95"/>
  <c r="I19" i="95"/>
  <c r="J19" i="95"/>
  <c r="K19" i="95" s="1"/>
  <c r="L19" i="95" s="1"/>
  <c r="I20" i="95"/>
  <c r="K20" i="95" s="1"/>
  <c r="L20" i="95" s="1"/>
  <c r="J20" i="95"/>
  <c r="I21" i="95"/>
  <c r="J21" i="95"/>
  <c r="K21" i="95" s="1"/>
  <c r="L21" i="95" s="1"/>
  <c r="I22" i="95"/>
  <c r="K22" i="95" s="1"/>
  <c r="L22" i="95" s="1"/>
  <c r="J22" i="95"/>
  <c r="I23" i="95"/>
  <c r="J23" i="95"/>
  <c r="K23" i="95" s="1"/>
  <c r="L23" i="95" s="1"/>
  <c r="I24" i="95"/>
  <c r="K24" i="95" s="1"/>
  <c r="L24" i="95" s="1"/>
  <c r="J24" i="95"/>
  <c r="I25" i="95"/>
  <c r="K25" i="95" s="1"/>
  <c r="L25" i="95" s="1"/>
  <c r="J25" i="95"/>
  <c r="I152" i="95"/>
  <c r="J152" i="95"/>
  <c r="I6" i="95"/>
  <c r="K6" i="95" s="1"/>
  <c r="L6" i="95" s="1"/>
  <c r="J6" i="95"/>
  <c r="I7" i="94"/>
  <c r="J7" i="94"/>
  <c r="I8" i="94"/>
  <c r="K8" i="94" s="1"/>
  <c r="L8" i="94" s="1"/>
  <c r="J8" i="94"/>
  <c r="I9" i="94"/>
  <c r="K9" i="94" s="1"/>
  <c r="L9" i="94" s="1"/>
  <c r="J9" i="94"/>
  <c r="I10" i="94"/>
  <c r="K10" i="94" s="1"/>
  <c r="L10" i="94" s="1"/>
  <c r="J10" i="94"/>
  <c r="I11" i="94"/>
  <c r="J11" i="94"/>
  <c r="I12" i="94"/>
  <c r="K12" i="94"/>
  <c r="L12" i="94"/>
  <c r="J12" i="94"/>
  <c r="I13" i="94"/>
  <c r="J13" i="94"/>
  <c r="K13" i="94"/>
  <c r="L13" i="94"/>
  <c r="I14" i="94"/>
  <c r="K14" i="94"/>
  <c r="L14" i="94"/>
  <c r="J14" i="94"/>
  <c r="I15" i="94"/>
  <c r="J15" i="94"/>
  <c r="K15" i="94"/>
  <c r="L15" i="94"/>
  <c r="I16" i="94"/>
  <c r="K16" i="94"/>
  <c r="L16" i="94"/>
  <c r="J16" i="94"/>
  <c r="I17" i="94"/>
  <c r="K17" i="94" s="1"/>
  <c r="L17" i="94" s="1"/>
  <c r="J17" i="94"/>
  <c r="I18" i="94"/>
  <c r="K18" i="94"/>
  <c r="L18" i="94"/>
  <c r="J18" i="94"/>
  <c r="I19" i="94"/>
  <c r="J19" i="94"/>
  <c r="K19" i="94"/>
  <c r="L19" i="94"/>
  <c r="I20" i="94"/>
  <c r="J20" i="94"/>
  <c r="K20" i="94"/>
  <c r="L20" i="94" s="1"/>
  <c r="I21" i="94"/>
  <c r="J21" i="94"/>
  <c r="K21" i="94"/>
  <c r="L21" i="94"/>
  <c r="I22" i="94"/>
  <c r="K22" i="94"/>
  <c r="L22" i="94"/>
  <c r="J22" i="94"/>
  <c r="I23" i="94"/>
  <c r="J23" i="94"/>
  <c r="I24" i="94"/>
  <c r="J24" i="94"/>
  <c r="I25" i="94"/>
  <c r="J25" i="94"/>
  <c r="I6" i="94"/>
  <c r="K6" i="94" s="1"/>
  <c r="L6" i="94" s="1"/>
  <c r="J6" i="94"/>
  <c r="I7" i="93"/>
  <c r="J7" i="93"/>
  <c r="I8" i="93"/>
  <c r="J8" i="93"/>
  <c r="K8" i="93"/>
  <c r="L8" i="93" s="1"/>
  <c r="I9" i="93"/>
  <c r="J9" i="93"/>
  <c r="K9" i="93"/>
  <c r="L9" i="93"/>
  <c r="I10" i="93"/>
  <c r="J10" i="93"/>
  <c r="I11" i="93"/>
  <c r="K11" i="93" s="1"/>
  <c r="L11" i="93" s="1"/>
  <c r="J11" i="93"/>
  <c r="I12" i="93"/>
  <c r="K12" i="93" s="1"/>
  <c r="L12" i="93" s="1"/>
  <c r="J12" i="93"/>
  <c r="I13" i="93"/>
  <c r="J13" i="93"/>
  <c r="I14" i="93"/>
  <c r="J14" i="93"/>
  <c r="K14" i="93"/>
  <c r="L14" i="93"/>
  <c r="I15" i="93"/>
  <c r="J15" i="93"/>
  <c r="K15" i="93"/>
  <c r="L15" i="93" s="1"/>
  <c r="I16" i="93"/>
  <c r="J16" i="93"/>
  <c r="I17" i="93"/>
  <c r="K17" i="93" s="1"/>
  <c r="L17" i="93" s="1"/>
  <c r="J17" i="93"/>
  <c r="I18" i="93"/>
  <c r="K18" i="93" s="1"/>
  <c r="L18" i="93" s="1"/>
  <c r="J18" i="93"/>
  <c r="I19" i="93"/>
  <c r="K19" i="93" s="1"/>
  <c r="L19" i="93" s="1"/>
  <c r="J19" i="93"/>
  <c r="I20" i="93"/>
  <c r="K20" i="93" s="1"/>
  <c r="L20" i="93" s="1"/>
  <c r="J20" i="93"/>
  <c r="I21" i="93"/>
  <c r="K21" i="93" s="1"/>
  <c r="L21" i="93" s="1"/>
  <c r="J21" i="93"/>
  <c r="I22" i="93"/>
  <c r="K22" i="93" s="1"/>
  <c r="L22" i="93" s="1"/>
  <c r="J22" i="93"/>
  <c r="I23" i="93"/>
  <c r="K23" i="93" s="1"/>
  <c r="L23" i="93" s="1"/>
  <c r="J23" i="93"/>
  <c r="I24" i="93"/>
  <c r="K24" i="93" s="1"/>
  <c r="L24" i="93" s="1"/>
  <c r="J24" i="93"/>
  <c r="I25" i="93"/>
  <c r="K25" i="93" s="1"/>
  <c r="L25" i="93" s="1"/>
  <c r="J25" i="93"/>
  <c r="I152" i="93"/>
  <c r="K152" i="93" s="1"/>
  <c r="L152" i="93" s="1"/>
  <c r="J152" i="93"/>
  <c r="I6" i="93"/>
  <c r="K6" i="93" s="1"/>
  <c r="L6" i="93" s="1"/>
  <c r="J6" i="93"/>
  <c r="I7" i="111"/>
  <c r="K7" i="111" s="1"/>
  <c r="L7" i="111" s="1"/>
  <c r="J7" i="111"/>
  <c r="I8" i="111"/>
  <c r="K8" i="111" s="1"/>
  <c r="L8" i="111" s="1"/>
  <c r="J8" i="111"/>
  <c r="I9" i="111"/>
  <c r="K9" i="111" s="1"/>
  <c r="L9" i="111" s="1"/>
  <c r="J9" i="111"/>
  <c r="I10" i="111"/>
  <c r="K10" i="111" s="1"/>
  <c r="L10" i="111" s="1"/>
  <c r="J10" i="111"/>
  <c r="I11" i="111"/>
  <c r="K11" i="111" s="1"/>
  <c r="L11" i="111" s="1"/>
  <c r="J11" i="111"/>
  <c r="I12" i="111"/>
  <c r="K12" i="111" s="1"/>
  <c r="L12" i="111" s="1"/>
  <c r="J12" i="111"/>
  <c r="I13" i="111"/>
  <c r="K13" i="111" s="1"/>
  <c r="L13" i="111" s="1"/>
  <c r="J13" i="111"/>
  <c r="I14" i="111"/>
  <c r="K14" i="111" s="1"/>
  <c r="L14" i="111" s="1"/>
  <c r="J14" i="111"/>
  <c r="I15" i="111"/>
  <c r="K15" i="111" s="1"/>
  <c r="L15" i="111" s="1"/>
  <c r="J15" i="111"/>
  <c r="I16" i="111"/>
  <c r="K16" i="111" s="1"/>
  <c r="L16" i="111" s="1"/>
  <c r="J16" i="111"/>
  <c r="I17" i="111"/>
  <c r="K17" i="111" s="1"/>
  <c r="L17" i="111" s="1"/>
  <c r="J17" i="111"/>
  <c r="I18" i="111"/>
  <c r="K18" i="111" s="1"/>
  <c r="L18" i="111" s="1"/>
  <c r="J18" i="111"/>
  <c r="I19" i="111"/>
  <c r="K19" i="111" s="1"/>
  <c r="L19" i="111" s="1"/>
  <c r="J19" i="111"/>
  <c r="I20" i="111"/>
  <c r="K20" i="111" s="1"/>
  <c r="L20" i="111" s="1"/>
  <c r="J20" i="111"/>
  <c r="I21" i="111"/>
  <c r="K21" i="111" s="1"/>
  <c r="L21" i="111" s="1"/>
  <c r="J21" i="111"/>
  <c r="I22" i="111"/>
  <c r="K22" i="111" s="1"/>
  <c r="L22" i="111" s="1"/>
  <c r="J22" i="111"/>
  <c r="I23" i="111"/>
  <c r="K23" i="111" s="1"/>
  <c r="L23" i="111" s="1"/>
  <c r="J23" i="111"/>
  <c r="I24" i="111"/>
  <c r="K24" i="111" s="1"/>
  <c r="L24" i="111" s="1"/>
  <c r="J24" i="111"/>
  <c r="I25" i="111"/>
  <c r="K25" i="111" s="1"/>
  <c r="L25" i="111" s="1"/>
  <c r="J25" i="111"/>
  <c r="I152" i="111"/>
  <c r="J152" i="111"/>
  <c r="I6" i="111"/>
  <c r="J6" i="111"/>
  <c r="K6" i="111"/>
  <c r="L6" i="111" s="1"/>
  <c r="I7" i="105"/>
  <c r="J7" i="105"/>
  <c r="K7" i="105"/>
  <c r="L7" i="105" s="1"/>
  <c r="I8" i="105"/>
  <c r="J8" i="105"/>
  <c r="K8" i="105"/>
  <c r="L8" i="105" s="1"/>
  <c r="I9" i="105"/>
  <c r="J9" i="105"/>
  <c r="K9" i="105"/>
  <c r="L9" i="105" s="1"/>
  <c r="I10" i="105"/>
  <c r="J10" i="105"/>
  <c r="K10" i="105"/>
  <c r="L10" i="105" s="1"/>
  <c r="I11" i="105"/>
  <c r="J11" i="105"/>
  <c r="K11" i="105"/>
  <c r="L11" i="105" s="1"/>
  <c r="I12" i="105"/>
  <c r="J12" i="105"/>
  <c r="K12" i="105"/>
  <c r="L12" i="105" s="1"/>
  <c r="I13" i="105"/>
  <c r="J13" i="105"/>
  <c r="K13" i="105"/>
  <c r="L13" i="105" s="1"/>
  <c r="I14" i="105"/>
  <c r="J14" i="105"/>
  <c r="K14" i="105"/>
  <c r="L14" i="105" s="1"/>
  <c r="I15" i="105"/>
  <c r="J15" i="105"/>
  <c r="K15" i="105"/>
  <c r="L15" i="105" s="1"/>
  <c r="I16" i="105"/>
  <c r="J16" i="105"/>
  <c r="K16" i="105"/>
  <c r="L16" i="105" s="1"/>
  <c r="I17" i="105"/>
  <c r="J17" i="105"/>
  <c r="K17" i="105"/>
  <c r="L17" i="105" s="1"/>
  <c r="I18" i="105"/>
  <c r="J18" i="105"/>
  <c r="K18" i="105"/>
  <c r="L18" i="105" s="1"/>
  <c r="I19" i="105"/>
  <c r="J19" i="105"/>
  <c r="K19" i="105"/>
  <c r="L19" i="105" s="1"/>
  <c r="I20" i="105"/>
  <c r="J20" i="105"/>
  <c r="K20" i="105"/>
  <c r="L20" i="105" s="1"/>
  <c r="I21" i="105"/>
  <c r="J21" i="105"/>
  <c r="K21" i="105"/>
  <c r="L21" i="105" s="1"/>
  <c r="I22" i="105"/>
  <c r="J22" i="105"/>
  <c r="K22" i="105"/>
  <c r="L22" i="105" s="1"/>
  <c r="I23" i="105"/>
  <c r="J23" i="105"/>
  <c r="K23" i="105"/>
  <c r="L23" i="105" s="1"/>
  <c r="I24" i="105"/>
  <c r="J24" i="105"/>
  <c r="K24" i="105"/>
  <c r="L24" i="105" s="1"/>
  <c r="I25" i="105"/>
  <c r="J25" i="105"/>
  <c r="K25" i="105"/>
  <c r="L25" i="105" s="1"/>
  <c r="I152" i="105"/>
  <c r="K152" i="105"/>
  <c r="L152" i="105"/>
  <c r="J152" i="105"/>
  <c r="I6" i="105"/>
  <c r="K6" i="105" s="1"/>
  <c r="L6" i="105" s="1"/>
  <c r="J6" i="105"/>
  <c r="I146" i="96"/>
  <c r="K146" i="96"/>
  <c r="L146" i="96"/>
  <c r="V99" i="96" s="1"/>
  <c r="J146" i="96"/>
  <c r="I26" i="96"/>
  <c r="K26" i="96"/>
  <c r="L26" i="96" s="1"/>
  <c r="J26" i="96"/>
  <c r="I27" i="96"/>
  <c r="K27" i="96"/>
  <c r="L27" i="96" s="1"/>
  <c r="J27" i="96"/>
  <c r="I28" i="96"/>
  <c r="J28" i="96"/>
  <c r="K28" i="96" s="1"/>
  <c r="L28" i="96" s="1"/>
  <c r="V66" i="96" s="1"/>
  <c r="I29" i="96"/>
  <c r="J29" i="96"/>
  <c r="I30" i="96"/>
  <c r="K30" i="96" s="1"/>
  <c r="L30" i="96" s="1"/>
  <c r="J30" i="96"/>
  <c r="I31" i="96"/>
  <c r="J31" i="96"/>
  <c r="K31" i="96"/>
  <c r="L31" i="96" s="1"/>
  <c r="V69" i="96" s="1"/>
  <c r="I32" i="96"/>
  <c r="J32" i="96"/>
  <c r="K32" i="96" s="1"/>
  <c r="L32" i="96" s="1"/>
  <c r="V70" i="96" s="1"/>
  <c r="I33" i="96"/>
  <c r="K33" i="96" s="1"/>
  <c r="L33" i="96" s="1"/>
  <c r="J33" i="96"/>
  <c r="I34" i="96"/>
  <c r="J34" i="96"/>
  <c r="I35" i="96"/>
  <c r="J35" i="96"/>
  <c r="I36" i="96"/>
  <c r="K36" i="96" s="1"/>
  <c r="L36" i="96" s="1"/>
  <c r="V74" i="96" s="1"/>
  <c r="J36" i="96"/>
  <c r="I37" i="96"/>
  <c r="K37" i="96" s="1"/>
  <c r="L37" i="96" s="1"/>
  <c r="J37" i="96"/>
  <c r="I38" i="96"/>
  <c r="J38" i="96"/>
  <c r="K38" i="96" s="1"/>
  <c r="L38" i="96" s="1"/>
  <c r="V76" i="96" s="1"/>
  <c r="I39" i="96"/>
  <c r="J39" i="96"/>
  <c r="K39" i="96"/>
  <c r="L39" i="96" s="1"/>
  <c r="V77" i="96" s="1"/>
  <c r="I40" i="96"/>
  <c r="J40" i="96"/>
  <c r="I41" i="96"/>
  <c r="J41" i="96"/>
  <c r="I42" i="96"/>
  <c r="J42" i="96"/>
  <c r="I43" i="96"/>
  <c r="J43" i="96"/>
  <c r="I44" i="96"/>
  <c r="K44" i="96" s="1"/>
  <c r="L44" i="96" s="1"/>
  <c r="V82" i="96" s="1"/>
  <c r="J44" i="96"/>
  <c r="I45" i="96"/>
  <c r="J45" i="96"/>
  <c r="K45" i="96"/>
  <c r="L45" i="96" s="1"/>
  <c r="V83" i="96" s="1"/>
  <c r="I131" i="96"/>
  <c r="K131" i="96"/>
  <c r="L131" i="96" s="1"/>
  <c r="V84" i="96" s="1"/>
  <c r="J131" i="96"/>
  <c r="I132" i="96"/>
  <c r="J132" i="96"/>
  <c r="I133" i="96"/>
  <c r="K133" i="96"/>
  <c r="L133" i="96"/>
  <c r="V86" i="96" s="1"/>
  <c r="J133" i="96"/>
  <c r="I134" i="96"/>
  <c r="J134" i="96"/>
  <c r="K134" i="96" s="1"/>
  <c r="L134" i="96" s="1"/>
  <c r="I135" i="96"/>
  <c r="K135" i="96" s="1"/>
  <c r="L135" i="96" s="1"/>
  <c r="J135" i="96"/>
  <c r="I136" i="96"/>
  <c r="J136" i="96"/>
  <c r="K136" i="96" s="1"/>
  <c r="L136" i="96" s="1"/>
  <c r="V89" i="96" s="1"/>
  <c r="I137" i="96"/>
  <c r="J137" i="96"/>
  <c r="I138" i="96"/>
  <c r="J138" i="96"/>
  <c r="I139" i="96"/>
  <c r="K139" i="96" s="1"/>
  <c r="L139" i="96" s="1"/>
  <c r="J139" i="96"/>
  <c r="I140" i="96"/>
  <c r="K140" i="96" s="1"/>
  <c r="L140" i="96" s="1"/>
  <c r="J140" i="96"/>
  <c r="I141" i="96"/>
  <c r="J141" i="96"/>
  <c r="I142" i="96"/>
  <c r="K142" i="96" s="1"/>
  <c r="L142" i="96" s="1"/>
  <c r="V95" i="96" s="1"/>
  <c r="J142" i="96"/>
  <c r="I143" i="96"/>
  <c r="J143" i="96"/>
  <c r="I144" i="96"/>
  <c r="J144" i="96"/>
  <c r="I145" i="96"/>
  <c r="J145" i="96"/>
  <c r="K145" i="96"/>
  <c r="L145" i="96" s="1"/>
  <c r="I147" i="96"/>
  <c r="J147" i="96"/>
  <c r="K147" i="96"/>
  <c r="L147" i="96" s="1"/>
  <c r="V100" i="96" s="1"/>
  <c r="I148" i="96"/>
  <c r="J148" i="96"/>
  <c r="K148" i="96" s="1"/>
  <c r="L148" i="96"/>
  <c r="V101" i="96"/>
  <c r="I149" i="96"/>
  <c r="K149" i="96" s="1"/>
  <c r="L149" i="96" s="1"/>
  <c r="J149" i="96"/>
  <c r="I150" i="96"/>
  <c r="K150" i="96" s="1"/>
  <c r="L150" i="96" s="1"/>
  <c r="J150" i="96"/>
  <c r="I151" i="96"/>
  <c r="K151" i="96" s="1"/>
  <c r="L151" i="96" s="1"/>
  <c r="V104" i="96" s="1"/>
  <c r="J151" i="96"/>
  <c r="I146" i="116"/>
  <c r="J146" i="116"/>
  <c r="I26" i="116"/>
  <c r="K26" i="116" s="1"/>
  <c r="L26" i="116" s="1"/>
  <c r="V64" i="116" s="1"/>
  <c r="J26" i="116"/>
  <c r="I27" i="116"/>
  <c r="K27" i="116" s="1"/>
  <c r="L27" i="116" s="1"/>
  <c r="J27" i="116"/>
  <c r="I28" i="116"/>
  <c r="K28" i="116" s="1"/>
  <c r="L28" i="116" s="1"/>
  <c r="J28" i="116"/>
  <c r="I29" i="116"/>
  <c r="J29" i="116"/>
  <c r="I30" i="116"/>
  <c r="J30" i="116"/>
  <c r="I31" i="116"/>
  <c r="K31" i="116" s="1"/>
  <c r="L31" i="116" s="1"/>
  <c r="V69" i="116" s="1"/>
  <c r="J31" i="116"/>
  <c r="I32" i="116"/>
  <c r="J32" i="116"/>
  <c r="K32" i="116" s="1"/>
  <c r="L32" i="116" s="1"/>
  <c r="I33" i="116"/>
  <c r="J33" i="116"/>
  <c r="K33" i="116" s="1"/>
  <c r="L33" i="116" s="1"/>
  <c r="I34" i="116"/>
  <c r="J34" i="116"/>
  <c r="K34" i="116"/>
  <c r="L34" i="116"/>
  <c r="I35" i="116"/>
  <c r="J35" i="116"/>
  <c r="K35" i="116" s="1"/>
  <c r="L35" i="116" s="1"/>
  <c r="V73" i="116" s="1"/>
  <c r="I36" i="116"/>
  <c r="K36" i="116" s="1"/>
  <c r="L36" i="116" s="1"/>
  <c r="V74" i="116" s="1"/>
  <c r="J36" i="116"/>
  <c r="I37" i="116"/>
  <c r="J37" i="116"/>
  <c r="K37" i="116" s="1"/>
  <c r="L37" i="116" s="1"/>
  <c r="V75" i="116" s="1"/>
  <c r="I38" i="116"/>
  <c r="J38" i="116"/>
  <c r="I39" i="116"/>
  <c r="J39" i="116"/>
  <c r="I40" i="116"/>
  <c r="J40" i="116"/>
  <c r="I41" i="116"/>
  <c r="K41" i="116" s="1"/>
  <c r="L41" i="116" s="1"/>
  <c r="V79" i="116" s="1"/>
  <c r="J41" i="116"/>
  <c r="I42" i="116"/>
  <c r="J42" i="116"/>
  <c r="K42" i="116" s="1"/>
  <c r="L42" i="116" s="1"/>
  <c r="V80" i="116" s="1"/>
  <c r="I43" i="116"/>
  <c r="J43" i="116"/>
  <c r="K43" i="116" s="1"/>
  <c r="L43" i="116" s="1"/>
  <c r="I44" i="116"/>
  <c r="J44" i="116"/>
  <c r="K44" i="116"/>
  <c r="L44" i="116" s="1"/>
  <c r="I45" i="116"/>
  <c r="J45" i="116"/>
  <c r="K45" i="116"/>
  <c r="L45" i="116" s="1"/>
  <c r="I131" i="116"/>
  <c r="J131" i="116"/>
  <c r="K131" i="116"/>
  <c r="L131" i="116" s="1"/>
  <c r="V84" i="116"/>
  <c r="I132" i="116"/>
  <c r="J132" i="116"/>
  <c r="I133" i="116"/>
  <c r="J133" i="116"/>
  <c r="I134" i="116"/>
  <c r="J134" i="116"/>
  <c r="K134" i="116" s="1"/>
  <c r="L134" i="116" s="1"/>
  <c r="I135" i="116"/>
  <c r="K135" i="116"/>
  <c r="L135" i="116" s="1"/>
  <c r="J135" i="116"/>
  <c r="I136" i="116"/>
  <c r="J136" i="116"/>
  <c r="K136" i="116" s="1"/>
  <c r="L136" i="116" s="1"/>
  <c r="V89" i="116" s="1"/>
  <c r="I137" i="116"/>
  <c r="K137" i="116" s="1"/>
  <c r="L137" i="116" s="1"/>
  <c r="V90" i="116" s="1"/>
  <c r="J137" i="116"/>
  <c r="I138" i="116"/>
  <c r="K138" i="116"/>
  <c r="L138" i="116" s="1"/>
  <c r="V91" i="116" s="1"/>
  <c r="J138" i="116"/>
  <c r="I139" i="116"/>
  <c r="J139" i="116"/>
  <c r="I140" i="116"/>
  <c r="K140" i="116" s="1"/>
  <c r="L140" i="116" s="1"/>
  <c r="J140" i="116"/>
  <c r="I141" i="116"/>
  <c r="J141" i="116"/>
  <c r="I142" i="116"/>
  <c r="K142" i="116"/>
  <c r="L142" i="116"/>
  <c r="V95" i="116"/>
  <c r="J142" i="116"/>
  <c r="I143" i="116"/>
  <c r="J143" i="116"/>
  <c r="K143" i="116"/>
  <c r="L143" i="116" s="1"/>
  <c r="V96" i="116" s="1"/>
  <c r="I144" i="116"/>
  <c r="K144" i="116"/>
  <c r="L144" i="116" s="1"/>
  <c r="V97" i="116" s="1"/>
  <c r="J144" i="116"/>
  <c r="I145" i="116"/>
  <c r="K145" i="116" s="1"/>
  <c r="L145" i="116" s="1"/>
  <c r="V98" i="116" s="1"/>
  <c r="J145" i="116"/>
  <c r="I147" i="116"/>
  <c r="J147" i="116"/>
  <c r="I148" i="116"/>
  <c r="J148" i="116"/>
  <c r="K148" i="116" s="1"/>
  <c r="L148" i="116" s="1"/>
  <c r="V101" i="116" s="1"/>
  <c r="I149" i="116"/>
  <c r="K149" i="116" s="1"/>
  <c r="L149" i="116" s="1"/>
  <c r="J149" i="116"/>
  <c r="I150" i="116"/>
  <c r="J150" i="116"/>
  <c r="K150" i="116"/>
  <c r="L150" i="116"/>
  <c r="V103" i="116"/>
  <c r="I151" i="116"/>
  <c r="K151" i="116" s="1"/>
  <c r="L151" i="116" s="1"/>
  <c r="J151" i="116"/>
  <c r="I146" i="120"/>
  <c r="K146" i="120"/>
  <c r="L146" i="120" s="1"/>
  <c r="V99" i="120" s="1"/>
  <c r="J146" i="120"/>
  <c r="I26" i="120"/>
  <c r="J26" i="120"/>
  <c r="K26" i="120" s="1"/>
  <c r="L26" i="120" s="1"/>
  <c r="V64" i="120" s="1"/>
  <c r="I27" i="120"/>
  <c r="J27" i="120"/>
  <c r="K27" i="120" s="1"/>
  <c r="L27" i="120" s="1"/>
  <c r="V65" i="120" s="1"/>
  <c r="I28" i="120"/>
  <c r="J28" i="120"/>
  <c r="K28" i="120" s="1"/>
  <c r="L28" i="120" s="1"/>
  <c r="I29" i="120"/>
  <c r="J29" i="120"/>
  <c r="I30" i="120"/>
  <c r="J30" i="120"/>
  <c r="I31" i="120"/>
  <c r="J31" i="120"/>
  <c r="I32" i="120"/>
  <c r="K32" i="120" s="1"/>
  <c r="L32" i="120" s="1"/>
  <c r="V70" i="120" s="1"/>
  <c r="J32" i="120"/>
  <c r="I33" i="120"/>
  <c r="J33" i="120"/>
  <c r="K33" i="120"/>
  <c r="L33" i="120"/>
  <c r="V71" i="120"/>
  <c r="I34" i="120"/>
  <c r="J34" i="120"/>
  <c r="K34" i="120" s="1"/>
  <c r="L34" i="120" s="1"/>
  <c r="I35" i="120"/>
  <c r="L35" i="120"/>
  <c r="J35" i="120"/>
  <c r="K35" i="120" s="1"/>
  <c r="I36" i="120"/>
  <c r="J36" i="120"/>
  <c r="K36" i="120" s="1"/>
  <c r="L36" i="120" s="1"/>
  <c r="V74" i="120" s="1"/>
  <c r="I37" i="120"/>
  <c r="J37" i="120"/>
  <c r="I38" i="120"/>
  <c r="K38" i="120" s="1"/>
  <c r="L38" i="120" s="1"/>
  <c r="V76" i="120" s="1"/>
  <c r="J38" i="120"/>
  <c r="I39" i="120"/>
  <c r="J39" i="120"/>
  <c r="I40" i="120"/>
  <c r="K40" i="120"/>
  <c r="L40" i="120" s="1"/>
  <c r="J40" i="120"/>
  <c r="I41" i="120"/>
  <c r="J41" i="120"/>
  <c r="K41" i="120" s="1"/>
  <c r="L41" i="120"/>
  <c r="I42" i="120"/>
  <c r="J42" i="120"/>
  <c r="I43" i="120"/>
  <c r="J43" i="120"/>
  <c r="I44" i="120"/>
  <c r="J44" i="120"/>
  <c r="K44" i="120" s="1"/>
  <c r="L44" i="120" s="1"/>
  <c r="I45" i="120"/>
  <c r="J45" i="120"/>
  <c r="I131" i="120"/>
  <c r="J131" i="120"/>
  <c r="K131" i="120" s="1"/>
  <c r="L131" i="120"/>
  <c r="V84" i="120"/>
  <c r="I132" i="120"/>
  <c r="K132" i="120" s="1"/>
  <c r="L132" i="120" s="1"/>
  <c r="V85" i="120" s="1"/>
  <c r="J132" i="120"/>
  <c r="I133" i="120"/>
  <c r="J133" i="120"/>
  <c r="I134" i="120"/>
  <c r="J134" i="120"/>
  <c r="I135" i="120"/>
  <c r="J135" i="120"/>
  <c r="K135" i="120" s="1"/>
  <c r="L135" i="120" s="1"/>
  <c r="I136" i="120"/>
  <c r="J136" i="120"/>
  <c r="K136" i="120" s="1"/>
  <c r="L136" i="120" s="1"/>
  <c r="I137" i="120"/>
  <c r="J137" i="120"/>
  <c r="K137" i="120" s="1"/>
  <c r="L137" i="120" s="1"/>
  <c r="V90" i="120" s="1"/>
  <c r="I138" i="120"/>
  <c r="K138" i="120" s="1"/>
  <c r="L138" i="120" s="1"/>
  <c r="V91" i="120" s="1"/>
  <c r="J138" i="120"/>
  <c r="I139" i="120"/>
  <c r="J139" i="120"/>
  <c r="K139" i="120" s="1"/>
  <c r="L139" i="120" s="1"/>
  <c r="V92" i="120" s="1"/>
  <c r="I140" i="120"/>
  <c r="J140" i="120"/>
  <c r="I141" i="120"/>
  <c r="J141" i="120"/>
  <c r="K141" i="120"/>
  <c r="L141" i="120" s="1"/>
  <c r="V94" i="120" s="1"/>
  <c r="I142" i="120"/>
  <c r="J142" i="120"/>
  <c r="I143" i="120"/>
  <c r="J143" i="120"/>
  <c r="K143" i="120" s="1"/>
  <c r="L143" i="120" s="1"/>
  <c r="I144" i="120"/>
  <c r="J144" i="120"/>
  <c r="K144" i="120" s="1"/>
  <c r="L144" i="120" s="1"/>
  <c r="V97" i="120" s="1"/>
  <c r="I145" i="120"/>
  <c r="J145" i="120"/>
  <c r="I147" i="120"/>
  <c r="K147" i="120"/>
  <c r="L147" i="120" s="1"/>
  <c r="V100" i="120" s="1"/>
  <c r="J147" i="120"/>
  <c r="I148" i="120"/>
  <c r="J148" i="120"/>
  <c r="I149" i="120"/>
  <c r="J149" i="120"/>
  <c r="K149" i="120"/>
  <c r="L149" i="120" s="1"/>
  <c r="V102" i="120" s="1"/>
  <c r="I150" i="120"/>
  <c r="J150" i="120"/>
  <c r="I151" i="120"/>
  <c r="J151" i="120"/>
  <c r="K151" i="120" s="1"/>
  <c r="L151" i="120"/>
  <c r="V104" i="120"/>
  <c r="I146" i="121"/>
  <c r="K146" i="121" s="1"/>
  <c r="L146" i="121" s="1"/>
  <c r="V99" i="121" s="1"/>
  <c r="J146" i="121"/>
  <c r="I26" i="121"/>
  <c r="J26" i="121"/>
  <c r="I38" i="121"/>
  <c r="J38" i="121"/>
  <c r="I146" i="122"/>
  <c r="J146" i="122"/>
  <c r="K146" i="122" s="1"/>
  <c r="L146" i="122" s="1"/>
  <c r="V99" i="122" s="1"/>
  <c r="I26" i="122"/>
  <c r="J26" i="122"/>
  <c r="I38" i="122"/>
  <c r="J38" i="122"/>
  <c r="I146" i="131"/>
  <c r="J146" i="131"/>
  <c r="I26" i="131"/>
  <c r="J26" i="131"/>
  <c r="I38" i="131"/>
  <c r="J38" i="131"/>
  <c r="I146" i="132"/>
  <c r="J146" i="132"/>
  <c r="K146" i="132" s="1"/>
  <c r="L146" i="132" s="1"/>
  <c r="V99" i="132" s="1"/>
  <c r="I26" i="132"/>
  <c r="J26" i="132"/>
  <c r="I38" i="132"/>
  <c r="J38" i="132"/>
  <c r="K38" i="132"/>
  <c r="L38" i="132" s="1"/>
  <c r="I146" i="134"/>
  <c r="K146" i="134" s="1"/>
  <c r="L146" i="134" s="1"/>
  <c r="J146" i="134"/>
  <c r="I26" i="134"/>
  <c r="J26" i="134"/>
  <c r="K26" i="134"/>
  <c r="L26" i="134" s="1"/>
  <c r="V64" i="134"/>
  <c r="N2" i="134"/>
  <c r="I38" i="134"/>
  <c r="K38" i="134" s="1"/>
  <c r="L38" i="134" s="1"/>
  <c r="J38" i="134"/>
  <c r="I146" i="135"/>
  <c r="J146" i="135"/>
  <c r="K146" i="135"/>
  <c r="L146" i="135"/>
  <c r="I26" i="135"/>
  <c r="K26" i="135" s="1"/>
  <c r="L26" i="135" s="1"/>
  <c r="V64" i="135" s="1"/>
  <c r="N2" i="135" s="1"/>
  <c r="M146" i="135" s="1"/>
  <c r="J26" i="135"/>
  <c r="I38" i="135"/>
  <c r="J38" i="135"/>
  <c r="I145" i="121"/>
  <c r="K145" i="121"/>
  <c r="L145" i="121" s="1"/>
  <c r="J145" i="121"/>
  <c r="I145" i="122"/>
  <c r="J145" i="122"/>
  <c r="K145" i="122" s="1"/>
  <c r="L145" i="122" s="1"/>
  <c r="I145" i="131"/>
  <c r="K145" i="131"/>
  <c r="L145" i="131" s="1"/>
  <c r="J145" i="131"/>
  <c r="I145" i="132"/>
  <c r="J145" i="132"/>
  <c r="K145" i="132" s="1"/>
  <c r="L145" i="132" s="1"/>
  <c r="I145" i="134"/>
  <c r="K145" i="134" s="1"/>
  <c r="L145" i="134" s="1"/>
  <c r="J145" i="134"/>
  <c r="I145" i="135"/>
  <c r="J145" i="135"/>
  <c r="K145" i="135" s="1"/>
  <c r="L145" i="135" s="1"/>
  <c r="I144" i="121"/>
  <c r="V97" i="121"/>
  <c r="J144" i="121"/>
  <c r="K144" i="121" s="1"/>
  <c r="L144" i="121" s="1"/>
  <c r="I144" i="122"/>
  <c r="K144" i="122" s="1"/>
  <c r="L144" i="122" s="1"/>
  <c r="V97" i="122" s="1"/>
  <c r="J144" i="122"/>
  <c r="I144" i="131"/>
  <c r="K144" i="131"/>
  <c r="L144" i="131" s="1"/>
  <c r="V97" i="131" s="1"/>
  <c r="J144" i="131"/>
  <c r="I144" i="132"/>
  <c r="K144" i="132" s="1"/>
  <c r="L144" i="132" s="1"/>
  <c r="V97" i="132" s="1"/>
  <c r="J144" i="132"/>
  <c r="I144" i="134"/>
  <c r="J144" i="134"/>
  <c r="I144" i="135"/>
  <c r="K144" i="135" s="1"/>
  <c r="L144" i="135" s="1"/>
  <c r="J144" i="135"/>
  <c r="I143" i="121"/>
  <c r="J143" i="121"/>
  <c r="K143" i="121"/>
  <c r="L143" i="121" s="1"/>
  <c r="I143" i="122"/>
  <c r="J143" i="122"/>
  <c r="I143" i="131"/>
  <c r="J143" i="131"/>
  <c r="I143" i="132"/>
  <c r="J143" i="132"/>
  <c r="K143" i="132"/>
  <c r="L143" i="132" s="1"/>
  <c r="I143" i="134"/>
  <c r="K143" i="134" s="1"/>
  <c r="L143" i="134" s="1"/>
  <c r="J143" i="134"/>
  <c r="I143" i="135"/>
  <c r="K143" i="135" s="1"/>
  <c r="L143" i="135" s="1"/>
  <c r="J143" i="135"/>
  <c r="I142" i="121"/>
  <c r="K142" i="121" s="1"/>
  <c r="L142" i="121" s="1"/>
  <c r="J142" i="121"/>
  <c r="I142" i="122"/>
  <c r="J142" i="122"/>
  <c r="I142" i="131"/>
  <c r="K142" i="131" s="1"/>
  <c r="L142" i="131" s="1"/>
  <c r="J142" i="131"/>
  <c r="I142" i="132"/>
  <c r="K142" i="132"/>
  <c r="L142" i="132" s="1"/>
  <c r="J142" i="132"/>
  <c r="I142" i="134"/>
  <c r="K142" i="134" s="1"/>
  <c r="L142" i="134" s="1"/>
  <c r="J142" i="134"/>
  <c r="I142" i="135"/>
  <c r="K142" i="135"/>
  <c r="L142" i="135"/>
  <c r="J142" i="135"/>
  <c r="I141" i="121"/>
  <c r="K141" i="121" s="1"/>
  <c r="L141" i="121" s="1"/>
  <c r="V94" i="121" s="1"/>
  <c r="J141" i="121"/>
  <c r="I141" i="122"/>
  <c r="K141" i="122"/>
  <c r="L141" i="122"/>
  <c r="V94" i="122"/>
  <c r="J141" i="122"/>
  <c r="I141" i="131"/>
  <c r="K141" i="131" s="1"/>
  <c r="L141" i="131" s="1"/>
  <c r="V94" i="131" s="1"/>
  <c r="J141" i="131"/>
  <c r="I141" i="132"/>
  <c r="K141" i="132" s="1"/>
  <c r="L141" i="132" s="1"/>
  <c r="J141" i="132"/>
  <c r="I141" i="134"/>
  <c r="K141" i="134" s="1"/>
  <c r="L141" i="134" s="1"/>
  <c r="J141" i="134"/>
  <c r="I141" i="135"/>
  <c r="J141" i="135"/>
  <c r="K141" i="135"/>
  <c r="L141" i="135" s="1"/>
  <c r="I140" i="121"/>
  <c r="K140" i="121" s="1"/>
  <c r="L140" i="121" s="1"/>
  <c r="J140" i="121"/>
  <c r="I140" i="122"/>
  <c r="K140" i="122" s="1"/>
  <c r="L140" i="122" s="1"/>
  <c r="J140" i="122"/>
  <c r="I140" i="131"/>
  <c r="J140" i="131"/>
  <c r="I140" i="132"/>
  <c r="J140" i="132"/>
  <c r="I140" i="134"/>
  <c r="J140" i="134"/>
  <c r="K140" i="134"/>
  <c r="L140" i="134"/>
  <c r="I140" i="135"/>
  <c r="K140" i="135" s="1"/>
  <c r="L140" i="135" s="1"/>
  <c r="M140" i="135" s="1"/>
  <c r="J140" i="135"/>
  <c r="I139" i="121"/>
  <c r="K139" i="121"/>
  <c r="L139" i="121" s="1"/>
  <c r="J139" i="121"/>
  <c r="I139" i="122"/>
  <c r="J139" i="122"/>
  <c r="I139" i="131"/>
  <c r="K139" i="131" s="1"/>
  <c r="L139" i="131" s="1"/>
  <c r="J139" i="131"/>
  <c r="I139" i="132"/>
  <c r="K139" i="132" s="1"/>
  <c r="L139" i="132" s="1"/>
  <c r="J139" i="132"/>
  <c r="I139" i="134"/>
  <c r="K139" i="134"/>
  <c r="L139" i="134" s="1"/>
  <c r="J139" i="134"/>
  <c r="I139" i="135"/>
  <c r="J139" i="135"/>
  <c r="K139" i="135" s="1"/>
  <c r="L139" i="135" s="1"/>
  <c r="M139" i="135" s="1"/>
  <c r="I138" i="121"/>
  <c r="J138" i="121"/>
  <c r="K138" i="121" s="1"/>
  <c r="L138" i="121" s="1"/>
  <c r="V91" i="121" s="1"/>
  <c r="I138" i="122"/>
  <c r="K138" i="122"/>
  <c r="L138" i="122" s="1"/>
  <c r="V91" i="122" s="1"/>
  <c r="J138" i="122"/>
  <c r="I138" i="131"/>
  <c r="J138" i="131"/>
  <c r="K138" i="131" s="1"/>
  <c r="L138" i="131" s="1"/>
  <c r="V91" i="131" s="1"/>
  <c r="I138" i="132"/>
  <c r="J138" i="132"/>
  <c r="I138" i="134"/>
  <c r="K138" i="134" s="1"/>
  <c r="L138" i="134" s="1"/>
  <c r="J138" i="134"/>
  <c r="I138" i="135"/>
  <c r="J138" i="135"/>
  <c r="K138" i="135"/>
  <c r="L138" i="135"/>
  <c r="I137" i="121"/>
  <c r="K137" i="121" s="1"/>
  <c r="J137" i="121"/>
  <c r="L137" i="121"/>
  <c r="I137" i="122"/>
  <c r="K137" i="122" s="1"/>
  <c r="L137" i="122" s="1"/>
  <c r="J137" i="122"/>
  <c r="I137" i="131"/>
  <c r="K137" i="131" s="1"/>
  <c r="J137" i="131"/>
  <c r="L137" i="131"/>
  <c r="I137" i="132"/>
  <c r="J137" i="132"/>
  <c r="K137" i="132"/>
  <c r="L137" i="132" s="1"/>
  <c r="I137" i="134"/>
  <c r="K137" i="134" s="1"/>
  <c r="L137" i="134" s="1"/>
  <c r="J137" i="134"/>
  <c r="I137" i="135"/>
  <c r="J137" i="135"/>
  <c r="K137" i="135" s="1"/>
  <c r="L137" i="135" s="1"/>
  <c r="M137" i="135" s="1"/>
  <c r="I136" i="121"/>
  <c r="K136" i="121" s="1"/>
  <c r="L136" i="121" s="1"/>
  <c r="J136" i="121"/>
  <c r="I136" i="122"/>
  <c r="J136" i="122"/>
  <c r="I136" i="131"/>
  <c r="K136" i="131"/>
  <c r="L136" i="131" s="1"/>
  <c r="J136" i="131"/>
  <c r="I136" i="132"/>
  <c r="K136" i="132"/>
  <c r="L136" i="132" s="1"/>
  <c r="J136" i="132"/>
  <c r="I136" i="134"/>
  <c r="K136" i="134"/>
  <c r="L136" i="134"/>
  <c r="M136" i="134" s="1"/>
  <c r="J136" i="134"/>
  <c r="I136" i="135"/>
  <c r="J136" i="135"/>
  <c r="I135" i="121"/>
  <c r="K135" i="121" s="1"/>
  <c r="L135" i="121" s="1"/>
  <c r="V88" i="121" s="1"/>
  <c r="J135" i="121"/>
  <c r="I135" i="122"/>
  <c r="K135" i="122" s="1"/>
  <c r="L135" i="122" s="1"/>
  <c r="V88" i="122"/>
  <c r="J135" i="122"/>
  <c r="I135" i="131"/>
  <c r="J135" i="131"/>
  <c r="K135" i="131"/>
  <c r="L135" i="131" s="1"/>
  <c r="V88" i="131" s="1"/>
  <c r="I135" i="132"/>
  <c r="K135" i="132" s="1"/>
  <c r="L135" i="132" s="1"/>
  <c r="V88" i="132" s="1"/>
  <c r="J135" i="132"/>
  <c r="I135" i="134"/>
  <c r="K135" i="134" s="1"/>
  <c r="L135" i="134" s="1"/>
  <c r="M135" i="134" s="1"/>
  <c r="J135" i="134"/>
  <c r="I135" i="135"/>
  <c r="K135" i="135" s="1"/>
  <c r="J135" i="135"/>
  <c r="L135" i="135"/>
  <c r="M135" i="135"/>
  <c r="I134" i="121"/>
  <c r="K134" i="121" s="1"/>
  <c r="L134" i="121" s="1"/>
  <c r="J134" i="121"/>
  <c r="I134" i="122"/>
  <c r="K134" i="122" s="1"/>
  <c r="L134" i="122" s="1"/>
  <c r="J134" i="122"/>
  <c r="I134" i="131"/>
  <c r="K134" i="131" s="1"/>
  <c r="L134" i="131" s="1"/>
  <c r="J134" i="131"/>
  <c r="I134" i="132"/>
  <c r="J134" i="132"/>
  <c r="K134" i="132"/>
  <c r="L134" i="132" s="1"/>
  <c r="I134" i="134"/>
  <c r="K134" i="134" s="1"/>
  <c r="L134" i="134" s="1"/>
  <c r="J134" i="134"/>
  <c r="I134" i="135"/>
  <c r="K134" i="135" s="1"/>
  <c r="L134" i="135" s="1"/>
  <c r="M134" i="135" s="1"/>
  <c r="J134" i="135"/>
  <c r="I133" i="121"/>
  <c r="K133" i="121" s="1"/>
  <c r="L133" i="121" s="1"/>
  <c r="J133" i="121"/>
  <c r="I133" i="122"/>
  <c r="K133" i="122" s="1"/>
  <c r="L133" i="122" s="1"/>
  <c r="J133" i="122"/>
  <c r="I133" i="131"/>
  <c r="K133" i="131"/>
  <c r="L133" i="131"/>
  <c r="J133" i="131"/>
  <c r="I133" i="132"/>
  <c r="K133" i="132" s="1"/>
  <c r="L133" i="132" s="1"/>
  <c r="J133" i="132"/>
  <c r="I133" i="134"/>
  <c r="J133" i="134"/>
  <c r="I133" i="135"/>
  <c r="M133" i="135"/>
  <c r="J133" i="135"/>
  <c r="K133" i="135" s="1"/>
  <c r="L133" i="135" s="1"/>
  <c r="I132" i="121"/>
  <c r="K132" i="121" s="1"/>
  <c r="J132" i="121"/>
  <c r="L132" i="121"/>
  <c r="V85" i="121" s="1"/>
  <c r="I132" i="122"/>
  <c r="K132" i="122" s="1"/>
  <c r="L132" i="122" s="1"/>
  <c r="V85" i="122" s="1"/>
  <c r="J132" i="122"/>
  <c r="I132" i="131"/>
  <c r="J132" i="131"/>
  <c r="K132" i="131"/>
  <c r="L132" i="131"/>
  <c r="V85" i="131" s="1"/>
  <c r="I132" i="132"/>
  <c r="K132" i="132" s="1"/>
  <c r="L132" i="132" s="1"/>
  <c r="V85" i="132" s="1"/>
  <c r="J132" i="132"/>
  <c r="I132" i="134"/>
  <c r="K132" i="134" s="1"/>
  <c r="L132" i="134" s="1"/>
  <c r="M132" i="134" s="1"/>
  <c r="J132" i="134"/>
  <c r="I132" i="135"/>
  <c r="J132" i="135"/>
  <c r="K132" i="135"/>
  <c r="L132" i="135" s="1"/>
  <c r="M132" i="135" s="1"/>
  <c r="I131" i="121"/>
  <c r="K131" i="121" s="1"/>
  <c r="L131" i="121" s="1"/>
  <c r="J131" i="121"/>
  <c r="I131" i="122"/>
  <c r="J131" i="122"/>
  <c r="K131" i="122"/>
  <c r="L131" i="122" s="1"/>
  <c r="I131" i="131"/>
  <c r="K131" i="131" s="1"/>
  <c r="L131" i="131" s="1"/>
  <c r="J131" i="131"/>
  <c r="I131" i="132"/>
  <c r="J131" i="132"/>
  <c r="I131" i="134"/>
  <c r="J131" i="134"/>
  <c r="I131" i="135"/>
  <c r="J131" i="135"/>
  <c r="K131" i="135" s="1"/>
  <c r="L131" i="135" s="1"/>
  <c r="M131" i="135" s="1"/>
  <c r="I130" i="96"/>
  <c r="J130" i="96"/>
  <c r="I130" i="116"/>
  <c r="K130" i="116" s="1"/>
  <c r="L130" i="116" s="1"/>
  <c r="J130" i="116"/>
  <c r="I130" i="120"/>
  <c r="J130" i="120"/>
  <c r="K130" i="120" s="1"/>
  <c r="L130" i="120" s="1"/>
  <c r="I130" i="121"/>
  <c r="K130" i="121"/>
  <c r="L130" i="121" s="1"/>
  <c r="J130" i="121"/>
  <c r="I130" i="122"/>
  <c r="J130" i="122"/>
  <c r="K130" i="122" s="1"/>
  <c r="L130" i="122" s="1"/>
  <c r="I130" i="131"/>
  <c r="K130" i="131" s="1"/>
  <c r="L130" i="131" s="1"/>
  <c r="J130" i="131"/>
  <c r="I130" i="132"/>
  <c r="J130" i="132"/>
  <c r="K130" i="132" s="1"/>
  <c r="L130" i="132" s="1"/>
  <c r="I130" i="134"/>
  <c r="K130" i="134" s="1"/>
  <c r="L130" i="134" s="1"/>
  <c r="M130" i="134" s="1"/>
  <c r="J130" i="134"/>
  <c r="I130" i="135"/>
  <c r="K130" i="135" s="1"/>
  <c r="L130" i="135" s="1"/>
  <c r="M130" i="135" s="1"/>
  <c r="J130" i="135"/>
  <c r="I129" i="96"/>
  <c r="J129" i="96"/>
  <c r="I129" i="116"/>
  <c r="K129" i="116"/>
  <c r="L129" i="116" s="1"/>
  <c r="J129" i="116"/>
  <c r="I129" i="120"/>
  <c r="K129" i="120" s="1"/>
  <c r="L129" i="120" s="1"/>
  <c r="J129" i="120"/>
  <c r="I129" i="121"/>
  <c r="K129" i="121" s="1"/>
  <c r="L129" i="121" s="1"/>
  <c r="J129" i="121"/>
  <c r="I129" i="122"/>
  <c r="K129" i="122" s="1"/>
  <c r="L129" i="122" s="1"/>
  <c r="J129" i="122"/>
  <c r="I129" i="131"/>
  <c r="K129" i="131"/>
  <c r="L129" i="131" s="1"/>
  <c r="J129" i="131"/>
  <c r="I129" i="132"/>
  <c r="K129" i="132" s="1"/>
  <c r="L129" i="132"/>
  <c r="J129" i="132"/>
  <c r="I129" i="134"/>
  <c r="J129" i="134"/>
  <c r="K129" i="134"/>
  <c r="L129" i="134" s="1"/>
  <c r="I129" i="135"/>
  <c r="J129" i="135"/>
  <c r="K129" i="135"/>
  <c r="L129" i="135"/>
  <c r="M129" i="135" s="1"/>
  <c r="I128" i="96"/>
  <c r="J128" i="96"/>
  <c r="K128" i="96"/>
  <c r="L128" i="96"/>
  <c r="I128" i="116"/>
  <c r="K128" i="116" s="1"/>
  <c r="L128" i="116" s="1"/>
  <c r="J128" i="116"/>
  <c r="I128" i="120"/>
  <c r="J128" i="120"/>
  <c r="K128" i="120"/>
  <c r="L128" i="120" s="1"/>
  <c r="I128" i="121"/>
  <c r="J128" i="121"/>
  <c r="I128" i="122"/>
  <c r="K128" i="122" s="1"/>
  <c r="L128" i="122" s="1"/>
  <c r="J128" i="122"/>
  <c r="I128" i="131"/>
  <c r="J128" i="131"/>
  <c r="K128" i="131" s="1"/>
  <c r="L128" i="131" s="1"/>
  <c r="I128" i="132"/>
  <c r="K128" i="132" s="1"/>
  <c r="L128" i="132" s="1"/>
  <c r="J128" i="132"/>
  <c r="I128" i="134"/>
  <c r="K128" i="134" s="1"/>
  <c r="L128" i="134" s="1"/>
  <c r="J128" i="134"/>
  <c r="M128" i="134"/>
  <c r="I128" i="135"/>
  <c r="K128" i="135" s="1"/>
  <c r="L128" i="135" s="1"/>
  <c r="M128" i="135" s="1"/>
  <c r="J128" i="135"/>
  <c r="I127" i="96"/>
  <c r="K127" i="96" s="1"/>
  <c r="L127" i="96" s="1"/>
  <c r="J127" i="96"/>
  <c r="I127" i="116"/>
  <c r="J127" i="116"/>
  <c r="I127" i="120"/>
  <c r="K127" i="120" s="1"/>
  <c r="L127" i="120" s="1"/>
  <c r="J127" i="120"/>
  <c r="I127" i="121"/>
  <c r="J127" i="121"/>
  <c r="I127" i="122"/>
  <c r="K127" i="122" s="1"/>
  <c r="L127" i="122" s="1"/>
  <c r="J127" i="122"/>
  <c r="I127" i="131"/>
  <c r="K127" i="131" s="1"/>
  <c r="L127" i="131" s="1"/>
  <c r="J127" i="131"/>
  <c r="I127" i="132"/>
  <c r="K127" i="132"/>
  <c r="L127" i="132" s="1"/>
  <c r="J127" i="132"/>
  <c r="I127" i="134"/>
  <c r="J127" i="134"/>
  <c r="I127" i="135"/>
  <c r="K127" i="135" s="1"/>
  <c r="L127" i="135" s="1"/>
  <c r="M127" i="135" s="1"/>
  <c r="J127" i="135"/>
  <c r="I126" i="96"/>
  <c r="K126" i="96" s="1"/>
  <c r="L126" i="96" s="1"/>
  <c r="J126" i="96"/>
  <c r="I126" i="116"/>
  <c r="K126" i="116" s="1"/>
  <c r="J126" i="116"/>
  <c r="L126" i="116"/>
  <c r="I126" i="120"/>
  <c r="K126" i="120" s="1"/>
  <c r="L126" i="120" s="1"/>
  <c r="J126" i="120"/>
  <c r="I126" i="121"/>
  <c r="K126" i="121" s="1"/>
  <c r="L126" i="121" s="1"/>
  <c r="J126" i="121"/>
  <c r="I126" i="122"/>
  <c r="K126" i="122"/>
  <c r="L126" i="122" s="1"/>
  <c r="J126" i="122"/>
  <c r="I126" i="131"/>
  <c r="K126" i="131" s="1"/>
  <c r="L126" i="131" s="1"/>
  <c r="J126" i="131"/>
  <c r="I126" i="132"/>
  <c r="J126" i="132"/>
  <c r="K126" i="132"/>
  <c r="L126" i="132" s="1"/>
  <c r="I126" i="134"/>
  <c r="K126" i="134" s="1"/>
  <c r="L126" i="134" s="1"/>
  <c r="M126" i="134" s="1"/>
  <c r="J126" i="134"/>
  <c r="I126" i="135"/>
  <c r="J126" i="135"/>
  <c r="I125" i="96"/>
  <c r="K125" i="96" s="1"/>
  <c r="L125" i="96" s="1"/>
  <c r="J125" i="96"/>
  <c r="I125" i="116"/>
  <c r="K125" i="116"/>
  <c r="L125" i="116" s="1"/>
  <c r="J125" i="116"/>
  <c r="I125" i="120"/>
  <c r="K125" i="120" s="1"/>
  <c r="L125" i="120" s="1"/>
  <c r="J125" i="120"/>
  <c r="I125" i="121"/>
  <c r="J125" i="121"/>
  <c r="K125" i="121" s="1"/>
  <c r="L125" i="121" s="1"/>
  <c r="I125" i="122"/>
  <c r="K125" i="122" s="1"/>
  <c r="L125" i="122" s="1"/>
  <c r="J125" i="122"/>
  <c r="I125" i="131"/>
  <c r="L125" i="131"/>
  <c r="J125" i="131"/>
  <c r="K125" i="131" s="1"/>
  <c r="I125" i="132"/>
  <c r="K125" i="132" s="1"/>
  <c r="J125" i="132"/>
  <c r="L125" i="132"/>
  <c r="I125" i="134"/>
  <c r="J125" i="134"/>
  <c r="K125" i="134" s="1"/>
  <c r="L125" i="134"/>
  <c r="I125" i="135"/>
  <c r="K125" i="135" s="1"/>
  <c r="L125" i="135" s="1"/>
  <c r="M125" i="135" s="1"/>
  <c r="J125" i="135"/>
  <c r="I124" i="96"/>
  <c r="K124" i="96"/>
  <c r="L124" i="96" s="1"/>
  <c r="J124" i="96"/>
  <c r="I124" i="116"/>
  <c r="K124" i="116"/>
  <c r="L124" i="116" s="1"/>
  <c r="J124" i="116"/>
  <c r="I124" i="120"/>
  <c r="J124" i="120"/>
  <c r="I124" i="121"/>
  <c r="J124" i="121"/>
  <c r="K124" i="121" s="1"/>
  <c r="L124" i="121" s="1"/>
  <c r="I124" i="122"/>
  <c r="J124" i="122"/>
  <c r="I124" i="131"/>
  <c r="K124" i="131"/>
  <c r="L124" i="131" s="1"/>
  <c r="J124" i="131"/>
  <c r="I124" i="132"/>
  <c r="K124" i="132"/>
  <c r="L124" i="132"/>
  <c r="J124" i="132"/>
  <c r="I124" i="134"/>
  <c r="J124" i="134"/>
  <c r="K124" i="134" s="1"/>
  <c r="L124" i="134" s="1"/>
  <c r="M124" i="134" s="1"/>
  <c r="I124" i="135"/>
  <c r="K124" i="135" s="1"/>
  <c r="L124" i="135" s="1"/>
  <c r="M124" i="135" s="1"/>
  <c r="J124" i="135"/>
  <c r="I123" i="96"/>
  <c r="K123" i="96" s="1"/>
  <c r="L123" i="96" s="1"/>
  <c r="J123" i="96"/>
  <c r="I123" i="116"/>
  <c r="K123" i="116" s="1"/>
  <c r="L123" i="116" s="1"/>
  <c r="J123" i="116"/>
  <c r="I123" i="120"/>
  <c r="K123" i="120"/>
  <c r="L123" i="120" s="1"/>
  <c r="J123" i="120"/>
  <c r="I123" i="121"/>
  <c r="K123" i="121" s="1"/>
  <c r="L123" i="121"/>
  <c r="J123" i="121"/>
  <c r="I123" i="122"/>
  <c r="K123" i="122" s="1"/>
  <c r="L123" i="122"/>
  <c r="J123" i="122"/>
  <c r="I123" i="131"/>
  <c r="K123" i="131" s="1"/>
  <c r="L123" i="131" s="1"/>
  <c r="J123" i="131"/>
  <c r="I123" i="132"/>
  <c r="K123" i="132" s="1"/>
  <c r="L123" i="132" s="1"/>
  <c r="J123" i="132"/>
  <c r="I123" i="134"/>
  <c r="J123" i="134"/>
  <c r="K123" i="134"/>
  <c r="L123" i="134" s="1"/>
  <c r="M123" i="134" s="1"/>
  <c r="I123" i="135"/>
  <c r="K123" i="135" s="1"/>
  <c r="J123" i="135"/>
  <c r="L123" i="135"/>
  <c r="M123" i="135" s="1"/>
  <c r="I122" i="96"/>
  <c r="K122" i="96" s="1"/>
  <c r="L122" i="96" s="1"/>
  <c r="J122" i="96"/>
  <c r="I122" i="116"/>
  <c r="K122" i="116"/>
  <c r="L122" i="116"/>
  <c r="J122" i="116"/>
  <c r="I122" i="120"/>
  <c r="K122" i="120"/>
  <c r="L122" i="120" s="1"/>
  <c r="J122" i="120"/>
  <c r="I122" i="121"/>
  <c r="L122" i="121"/>
  <c r="J122" i="121"/>
  <c r="K122" i="121" s="1"/>
  <c r="I122" i="122"/>
  <c r="K122" i="122" s="1"/>
  <c r="L122" i="122" s="1"/>
  <c r="J122" i="122"/>
  <c r="I122" i="131"/>
  <c r="J122" i="131"/>
  <c r="K122" i="131" s="1"/>
  <c r="L122" i="131" s="1"/>
  <c r="I122" i="132"/>
  <c r="K122" i="132" s="1"/>
  <c r="L122" i="132"/>
  <c r="J122" i="132"/>
  <c r="I122" i="134"/>
  <c r="K122" i="134" s="1"/>
  <c r="J122" i="134"/>
  <c r="L122" i="134"/>
  <c r="M122" i="134" s="1"/>
  <c r="I122" i="135"/>
  <c r="K122" i="135" s="1"/>
  <c r="L122" i="135" s="1"/>
  <c r="M122" i="135" s="1"/>
  <c r="J122" i="135"/>
  <c r="I121" i="96"/>
  <c r="K121" i="96" s="1"/>
  <c r="L121" i="96" s="1"/>
  <c r="J121" i="96"/>
  <c r="I121" i="116"/>
  <c r="K121" i="116" s="1"/>
  <c r="L121" i="116" s="1"/>
  <c r="J121" i="116"/>
  <c r="I121" i="120"/>
  <c r="J121" i="120"/>
  <c r="I121" i="121"/>
  <c r="J121" i="121"/>
  <c r="I121" i="122"/>
  <c r="K121" i="122" s="1"/>
  <c r="L121" i="122"/>
  <c r="J121" i="122"/>
  <c r="I121" i="131"/>
  <c r="K121" i="131"/>
  <c r="L121" i="131"/>
  <c r="J121" i="131"/>
  <c r="I121" i="132"/>
  <c r="J121" i="132"/>
  <c r="I121" i="134"/>
  <c r="K121" i="134" s="1"/>
  <c r="L121" i="134" s="1"/>
  <c r="M121" i="134" s="1"/>
  <c r="J121" i="134"/>
  <c r="I121" i="135"/>
  <c r="J121" i="135"/>
  <c r="K121" i="135" s="1"/>
  <c r="L121" i="135" s="1"/>
  <c r="M121" i="135" s="1"/>
  <c r="I120" i="96"/>
  <c r="J120" i="96"/>
  <c r="K120" i="96" s="1"/>
  <c r="L120" i="96" s="1"/>
  <c r="I120" i="116"/>
  <c r="K120" i="116"/>
  <c r="L120" i="116" s="1"/>
  <c r="J120" i="116"/>
  <c r="I120" i="120"/>
  <c r="J120" i="120"/>
  <c r="K120" i="120" s="1"/>
  <c r="L120" i="120" s="1"/>
  <c r="I120" i="121"/>
  <c r="K120" i="121" s="1"/>
  <c r="L120" i="121" s="1"/>
  <c r="J120" i="121"/>
  <c r="I120" i="122"/>
  <c r="J120" i="122"/>
  <c r="K120" i="122" s="1"/>
  <c r="L120" i="122" s="1"/>
  <c r="I120" i="131"/>
  <c r="K120" i="131" s="1"/>
  <c r="L120" i="131" s="1"/>
  <c r="J120" i="131"/>
  <c r="I120" i="132"/>
  <c r="J120" i="132"/>
  <c r="K120" i="132" s="1"/>
  <c r="L120" i="132" s="1"/>
  <c r="I120" i="134"/>
  <c r="J120" i="134"/>
  <c r="I120" i="135"/>
  <c r="K120" i="135" s="1"/>
  <c r="J120" i="135"/>
  <c r="L120" i="135"/>
  <c r="M120" i="135" s="1"/>
  <c r="I119" i="96"/>
  <c r="J119" i="96"/>
  <c r="I119" i="116"/>
  <c r="K119" i="116" s="1"/>
  <c r="L119" i="116" s="1"/>
  <c r="J119" i="116"/>
  <c r="I119" i="120"/>
  <c r="K119" i="120" s="1"/>
  <c r="L119" i="120" s="1"/>
  <c r="J119" i="120"/>
  <c r="I119" i="121"/>
  <c r="K119" i="121"/>
  <c r="L119" i="121" s="1"/>
  <c r="J119" i="121"/>
  <c r="I119" i="122"/>
  <c r="J119" i="122"/>
  <c r="I119" i="131"/>
  <c r="K119" i="131" s="1"/>
  <c r="L119" i="131" s="1"/>
  <c r="J119" i="131"/>
  <c r="I119" i="132"/>
  <c r="K119" i="132" s="1"/>
  <c r="L119" i="132" s="1"/>
  <c r="J119" i="132"/>
  <c r="I119" i="134"/>
  <c r="J119" i="134"/>
  <c r="I119" i="135"/>
  <c r="K119" i="135" s="1"/>
  <c r="L119" i="135" s="1"/>
  <c r="M119" i="135" s="1"/>
  <c r="J119" i="135"/>
  <c r="I118" i="96"/>
  <c r="J118" i="96"/>
  <c r="I118" i="116"/>
  <c r="K118" i="116"/>
  <c r="L118" i="116" s="1"/>
  <c r="J118" i="116"/>
  <c r="I118" i="120"/>
  <c r="J118" i="120"/>
  <c r="I118" i="121"/>
  <c r="J118" i="121"/>
  <c r="I118" i="122"/>
  <c r="K118" i="122"/>
  <c r="L118" i="122" s="1"/>
  <c r="J118" i="122"/>
  <c r="I118" i="131"/>
  <c r="K118" i="131" s="1"/>
  <c r="L118" i="131" s="1"/>
  <c r="J118" i="131"/>
  <c r="I118" i="132"/>
  <c r="K118" i="132"/>
  <c r="L118" i="132" s="1"/>
  <c r="J118" i="132"/>
  <c r="I118" i="134"/>
  <c r="K118" i="134"/>
  <c r="L118" i="134" s="1"/>
  <c r="M118" i="134" s="1"/>
  <c r="J118" i="134"/>
  <c r="I118" i="135"/>
  <c r="J118" i="135"/>
  <c r="K118" i="135" s="1"/>
  <c r="L118" i="135" s="1"/>
  <c r="M118" i="135" s="1"/>
  <c r="I117" i="96"/>
  <c r="K117" i="96"/>
  <c r="L117" i="96" s="1"/>
  <c r="J117" i="96"/>
  <c r="I117" i="116"/>
  <c r="K117" i="116" s="1"/>
  <c r="L117" i="116" s="1"/>
  <c r="J117" i="116"/>
  <c r="I117" i="120"/>
  <c r="J117" i="120"/>
  <c r="I117" i="121"/>
  <c r="K117" i="121" s="1"/>
  <c r="L117" i="121" s="1"/>
  <c r="J117" i="121"/>
  <c r="I117" i="122"/>
  <c r="K117" i="122"/>
  <c r="L117" i="122" s="1"/>
  <c r="J117" i="122"/>
  <c r="I117" i="131"/>
  <c r="K117" i="131" s="1"/>
  <c r="L117" i="131" s="1"/>
  <c r="J117" i="131"/>
  <c r="I117" i="132"/>
  <c r="K117" i="132" s="1"/>
  <c r="L117" i="132" s="1"/>
  <c r="J117" i="132"/>
  <c r="I117" i="134"/>
  <c r="K117" i="134" s="1"/>
  <c r="L117" i="134" s="1"/>
  <c r="M117" i="134" s="1"/>
  <c r="J117" i="134"/>
  <c r="I117" i="135"/>
  <c r="K117" i="135" s="1"/>
  <c r="L117" i="135" s="1"/>
  <c r="M117" i="135" s="1"/>
  <c r="J117" i="135"/>
  <c r="I116" i="96"/>
  <c r="J116" i="96"/>
  <c r="I116" i="116"/>
  <c r="K116" i="116" s="1"/>
  <c r="L116" i="116" s="1"/>
  <c r="J116" i="116"/>
  <c r="I116" i="120"/>
  <c r="K116" i="120" s="1"/>
  <c r="L116" i="120" s="1"/>
  <c r="J116" i="120"/>
  <c r="I116" i="121"/>
  <c r="K116" i="121" s="1"/>
  <c r="L116" i="121" s="1"/>
  <c r="J116" i="121"/>
  <c r="I116" i="122"/>
  <c r="J116" i="122"/>
  <c r="K116" i="122" s="1"/>
  <c r="L116" i="122" s="1"/>
  <c r="I116" i="131"/>
  <c r="K116" i="131" s="1"/>
  <c r="L116" i="131" s="1"/>
  <c r="J116" i="131"/>
  <c r="I116" i="132"/>
  <c r="K116" i="132" s="1"/>
  <c r="L116" i="132" s="1"/>
  <c r="J116" i="132"/>
  <c r="I116" i="134"/>
  <c r="K116" i="134" s="1"/>
  <c r="L116" i="134" s="1"/>
  <c r="M116" i="134" s="1"/>
  <c r="J116" i="134"/>
  <c r="I116" i="135"/>
  <c r="K116" i="135" s="1"/>
  <c r="L116" i="135" s="1"/>
  <c r="M116" i="135" s="1"/>
  <c r="J116" i="135"/>
  <c r="I115" i="96"/>
  <c r="J115" i="96"/>
  <c r="I115" i="116"/>
  <c r="K115" i="116" s="1"/>
  <c r="L115" i="116" s="1"/>
  <c r="J115" i="116"/>
  <c r="I115" i="120"/>
  <c r="J115" i="120"/>
  <c r="I115" i="121"/>
  <c r="K115" i="121" s="1"/>
  <c r="L115" i="121" s="1"/>
  <c r="J115" i="121"/>
  <c r="I115" i="122"/>
  <c r="K115" i="122" s="1"/>
  <c r="L115" i="122" s="1"/>
  <c r="J115" i="122"/>
  <c r="I115" i="131"/>
  <c r="K115" i="131"/>
  <c r="L115" i="131" s="1"/>
  <c r="J115" i="131"/>
  <c r="I115" i="132"/>
  <c r="K115" i="132" s="1"/>
  <c r="L115" i="132"/>
  <c r="J115" i="132"/>
  <c r="I115" i="134"/>
  <c r="K115" i="134"/>
  <c r="L115" i="134"/>
  <c r="M115" i="134" s="1"/>
  <c r="J115" i="134"/>
  <c r="I115" i="135"/>
  <c r="K115" i="135"/>
  <c r="L115" i="135"/>
  <c r="M115" i="135" s="1"/>
  <c r="J115" i="135"/>
  <c r="I114" i="96"/>
  <c r="J114" i="96"/>
  <c r="K114" i="96" s="1"/>
  <c r="L114" i="96" s="1"/>
  <c r="I114" i="116"/>
  <c r="K114" i="116" s="1"/>
  <c r="L114" i="116" s="1"/>
  <c r="J114" i="116"/>
  <c r="I114" i="120"/>
  <c r="K114" i="120"/>
  <c r="L114" i="120" s="1"/>
  <c r="J114" i="120"/>
  <c r="I114" i="121"/>
  <c r="K114" i="121"/>
  <c r="L114" i="121" s="1"/>
  <c r="J114" i="121"/>
  <c r="I114" i="122"/>
  <c r="J114" i="122"/>
  <c r="K114" i="122" s="1"/>
  <c r="L114" i="122" s="1"/>
  <c r="I114" i="131"/>
  <c r="K114" i="131" s="1"/>
  <c r="L114" i="131" s="1"/>
  <c r="J114" i="131"/>
  <c r="I114" i="132"/>
  <c r="J114" i="132"/>
  <c r="K114" i="132" s="1"/>
  <c r="L114" i="132" s="1"/>
  <c r="I114" i="134"/>
  <c r="K114" i="134" s="1"/>
  <c r="L114" i="134" s="1"/>
  <c r="M114" i="134" s="1"/>
  <c r="J114" i="134"/>
  <c r="I114" i="135"/>
  <c r="K114" i="135" s="1"/>
  <c r="L114" i="135" s="1"/>
  <c r="M114" i="135" s="1"/>
  <c r="J114" i="135"/>
  <c r="I113" i="96"/>
  <c r="K113" i="96" s="1"/>
  <c r="L113" i="96" s="1"/>
  <c r="J113" i="96"/>
  <c r="I113" i="116"/>
  <c r="K113" i="116" s="1"/>
  <c r="L113" i="116" s="1"/>
  <c r="J113" i="116"/>
  <c r="I113" i="120"/>
  <c r="J113" i="120"/>
  <c r="K113" i="120" s="1"/>
  <c r="L113" i="120" s="1"/>
  <c r="I113" i="121"/>
  <c r="K113" i="121" s="1"/>
  <c r="L113" i="121" s="1"/>
  <c r="J113" i="121"/>
  <c r="I113" i="122"/>
  <c r="K113" i="122" s="1"/>
  <c r="L113" i="122" s="1"/>
  <c r="J113" i="122"/>
  <c r="I113" i="131"/>
  <c r="K113" i="131" s="1"/>
  <c r="L113" i="131" s="1"/>
  <c r="J113" i="131"/>
  <c r="I113" i="132"/>
  <c r="J113" i="132"/>
  <c r="K113" i="132"/>
  <c r="L113" i="132" s="1"/>
  <c r="I113" i="134"/>
  <c r="K113" i="134" s="1"/>
  <c r="L113" i="134" s="1"/>
  <c r="J113" i="134"/>
  <c r="M113" i="134"/>
  <c r="I113" i="135"/>
  <c r="K113" i="135" s="1"/>
  <c r="J113" i="135"/>
  <c r="L113" i="135"/>
  <c r="M113" i="135" s="1"/>
  <c r="I112" i="96"/>
  <c r="J112" i="96"/>
  <c r="K112" i="96" s="1"/>
  <c r="L112" i="96" s="1"/>
  <c r="I112" i="116"/>
  <c r="K112" i="116" s="1"/>
  <c r="J112" i="116"/>
  <c r="L112" i="116"/>
  <c r="I112" i="120"/>
  <c r="K112" i="120" s="1"/>
  <c r="L112" i="120" s="1"/>
  <c r="J112" i="120"/>
  <c r="I112" i="121"/>
  <c r="K112" i="121" s="1"/>
  <c r="L112" i="121" s="1"/>
  <c r="J112" i="121"/>
  <c r="I112" i="122"/>
  <c r="K112" i="122" s="1"/>
  <c r="L112" i="122" s="1"/>
  <c r="J112" i="122"/>
  <c r="I112" i="131"/>
  <c r="K112" i="131" s="1"/>
  <c r="L112" i="131" s="1"/>
  <c r="J112" i="131"/>
  <c r="I112" i="132"/>
  <c r="K112" i="132" s="1"/>
  <c r="L112" i="132"/>
  <c r="J112" i="132"/>
  <c r="I112" i="134"/>
  <c r="K112" i="134" s="1"/>
  <c r="J112" i="134"/>
  <c r="L112" i="134"/>
  <c r="M112" i="134" s="1"/>
  <c r="I112" i="135"/>
  <c r="J112" i="135"/>
  <c r="K112" i="135"/>
  <c r="L112" i="135" s="1"/>
  <c r="M112" i="135" s="1"/>
  <c r="I111" i="96"/>
  <c r="K111" i="96"/>
  <c r="L111" i="96" s="1"/>
  <c r="J111" i="96"/>
  <c r="I111" i="116"/>
  <c r="K111" i="116" s="1"/>
  <c r="L111" i="116"/>
  <c r="J111" i="116"/>
  <c r="I111" i="120"/>
  <c r="K111" i="120" s="1"/>
  <c r="L111" i="120" s="1"/>
  <c r="J111" i="120"/>
  <c r="I111" i="121"/>
  <c r="J111" i="121"/>
  <c r="I111" i="122"/>
  <c r="K111" i="122"/>
  <c r="L111" i="122" s="1"/>
  <c r="J111" i="122"/>
  <c r="I111" i="131"/>
  <c r="K111" i="131" s="1"/>
  <c r="L111" i="131" s="1"/>
  <c r="J111" i="131"/>
  <c r="I111" i="132"/>
  <c r="J111" i="132"/>
  <c r="I111" i="134"/>
  <c r="K111" i="134" s="1"/>
  <c r="L111" i="134" s="1"/>
  <c r="M111" i="134" s="1"/>
  <c r="J111" i="134"/>
  <c r="I111" i="135"/>
  <c r="K111" i="135" s="1"/>
  <c r="L111" i="135" s="1"/>
  <c r="M111" i="135" s="1"/>
  <c r="J111" i="135"/>
  <c r="I110" i="96"/>
  <c r="J110" i="96"/>
  <c r="K110" i="96"/>
  <c r="L110" i="96" s="1"/>
  <c r="I110" i="116"/>
  <c r="K110" i="116" s="1"/>
  <c r="J110" i="116"/>
  <c r="L110" i="116"/>
  <c r="I110" i="120"/>
  <c r="J110" i="120"/>
  <c r="I110" i="121"/>
  <c r="J110" i="121"/>
  <c r="I110" i="122"/>
  <c r="J110" i="122"/>
  <c r="K110" i="122" s="1"/>
  <c r="L110" i="122"/>
  <c r="I110" i="131"/>
  <c r="J110" i="131"/>
  <c r="I110" i="132"/>
  <c r="J110" i="132"/>
  <c r="K110" i="132" s="1"/>
  <c r="L110" i="132" s="1"/>
  <c r="I110" i="134"/>
  <c r="J110" i="134"/>
  <c r="I110" i="135"/>
  <c r="K110" i="135" s="1"/>
  <c r="L110" i="135" s="1"/>
  <c r="M110" i="135" s="1"/>
  <c r="J110" i="135"/>
  <c r="I109" i="96"/>
  <c r="K109" i="96" s="1"/>
  <c r="L109" i="96"/>
  <c r="J109" i="96"/>
  <c r="I109" i="116"/>
  <c r="K109" i="116" s="1"/>
  <c r="L109" i="116" s="1"/>
  <c r="J109" i="116"/>
  <c r="I109" i="120"/>
  <c r="K109" i="120" s="1"/>
  <c r="L109" i="120" s="1"/>
  <c r="J109" i="120"/>
  <c r="I109" i="121"/>
  <c r="K109" i="121" s="1"/>
  <c r="L109" i="121" s="1"/>
  <c r="J109" i="121"/>
  <c r="I109" i="122"/>
  <c r="K109" i="122" s="1"/>
  <c r="L109" i="122" s="1"/>
  <c r="J109" i="122"/>
  <c r="I109" i="131"/>
  <c r="K109" i="131" s="1"/>
  <c r="L109" i="131" s="1"/>
  <c r="J109" i="131"/>
  <c r="I109" i="132"/>
  <c r="K109" i="132" s="1"/>
  <c r="L109" i="132" s="1"/>
  <c r="J109" i="132"/>
  <c r="I109" i="134"/>
  <c r="K109" i="134" s="1"/>
  <c r="L109" i="134" s="1"/>
  <c r="M109" i="134" s="1"/>
  <c r="J109" i="134"/>
  <c r="I109" i="135"/>
  <c r="K109" i="135" s="1"/>
  <c r="L109" i="135" s="1"/>
  <c r="M109" i="135" s="1"/>
  <c r="J109" i="135"/>
  <c r="I108" i="96"/>
  <c r="J108" i="96"/>
  <c r="I108" i="116"/>
  <c r="J108" i="116"/>
  <c r="I108" i="120"/>
  <c r="J108" i="120"/>
  <c r="I108" i="121"/>
  <c r="J108" i="121"/>
  <c r="K108" i="121" s="1"/>
  <c r="L108" i="121" s="1"/>
  <c r="I108" i="122"/>
  <c r="K108" i="122" s="1"/>
  <c r="L108" i="122" s="1"/>
  <c r="J108" i="122"/>
  <c r="I108" i="131"/>
  <c r="J108" i="131"/>
  <c r="I108" i="132"/>
  <c r="J108" i="132"/>
  <c r="I108" i="134"/>
  <c r="K108" i="134" s="1"/>
  <c r="L108" i="134" s="1"/>
  <c r="M108" i="134" s="1"/>
  <c r="J108" i="134"/>
  <c r="I108" i="135"/>
  <c r="K108" i="135" s="1"/>
  <c r="L108" i="135" s="1"/>
  <c r="M108" i="135" s="1"/>
  <c r="J108" i="135"/>
  <c r="I107" i="96"/>
  <c r="J107" i="96"/>
  <c r="K107" i="96"/>
  <c r="L107" i="96" s="1"/>
  <c r="I107" i="116"/>
  <c r="K107" i="116" s="1"/>
  <c r="L107" i="116" s="1"/>
  <c r="J107" i="116"/>
  <c r="I107" i="120"/>
  <c r="K107" i="120" s="1"/>
  <c r="L107" i="120" s="1"/>
  <c r="J107" i="120"/>
  <c r="I107" i="121"/>
  <c r="K107" i="121" s="1"/>
  <c r="L107" i="121" s="1"/>
  <c r="J107" i="121"/>
  <c r="I107" i="122"/>
  <c r="J107" i="122"/>
  <c r="K107" i="122"/>
  <c r="L107" i="122" s="1"/>
  <c r="I107" i="131"/>
  <c r="K107" i="131" s="1"/>
  <c r="L107" i="131" s="1"/>
  <c r="J107" i="131"/>
  <c r="I107" i="132"/>
  <c r="J107" i="132"/>
  <c r="I107" i="134"/>
  <c r="J107" i="134"/>
  <c r="K107" i="134"/>
  <c r="L107" i="134" s="1"/>
  <c r="M107" i="134" s="1"/>
  <c r="I107" i="135"/>
  <c r="J107" i="135"/>
  <c r="K107" i="135" s="1"/>
  <c r="L107" i="135" s="1"/>
  <c r="M107" i="135" s="1"/>
  <c r="I106" i="96"/>
  <c r="J106" i="96"/>
  <c r="K106" i="96" s="1"/>
  <c r="L106" i="96" s="1"/>
  <c r="I106" i="116"/>
  <c r="K106" i="116"/>
  <c r="L106" i="116" s="1"/>
  <c r="J106" i="116"/>
  <c r="I106" i="120"/>
  <c r="J106" i="120"/>
  <c r="K106" i="120"/>
  <c r="L106" i="120" s="1"/>
  <c r="I106" i="121"/>
  <c r="K106" i="121" s="1"/>
  <c r="L106" i="121" s="1"/>
  <c r="J106" i="121"/>
  <c r="I106" i="122"/>
  <c r="K106" i="122"/>
  <c r="L106" i="122"/>
  <c r="J106" i="122"/>
  <c r="I106" i="131"/>
  <c r="K106" i="131" s="1"/>
  <c r="L106" i="131" s="1"/>
  <c r="J106" i="131"/>
  <c r="I106" i="132"/>
  <c r="K106" i="132"/>
  <c r="L106" i="132" s="1"/>
  <c r="J106" i="132"/>
  <c r="I106" i="134"/>
  <c r="J106" i="134"/>
  <c r="I106" i="135"/>
  <c r="K106" i="135" s="1"/>
  <c r="L106" i="135" s="1"/>
  <c r="M106" i="135" s="1"/>
  <c r="J106" i="135"/>
  <c r="I105" i="96"/>
  <c r="K105" i="96" s="1"/>
  <c r="L105" i="96" s="1"/>
  <c r="J105" i="96"/>
  <c r="I105" i="116"/>
  <c r="K105" i="116" s="1"/>
  <c r="L105" i="116" s="1"/>
  <c r="J105" i="116"/>
  <c r="I105" i="120"/>
  <c r="K105" i="120" s="1"/>
  <c r="L105" i="120" s="1"/>
  <c r="J105" i="120"/>
  <c r="I105" i="121"/>
  <c r="K105" i="121" s="1"/>
  <c r="L105" i="121" s="1"/>
  <c r="J105" i="121"/>
  <c r="I105" i="122"/>
  <c r="J105" i="122"/>
  <c r="I105" i="131"/>
  <c r="K105" i="131" s="1"/>
  <c r="L105" i="131" s="1"/>
  <c r="J105" i="131"/>
  <c r="I105" i="132"/>
  <c r="J105" i="132"/>
  <c r="I105" i="134"/>
  <c r="K105" i="134" s="1"/>
  <c r="L105" i="134" s="1"/>
  <c r="M105" i="134" s="1"/>
  <c r="J105" i="134"/>
  <c r="I105" i="135"/>
  <c r="J105" i="135"/>
  <c r="I104" i="96"/>
  <c r="K104" i="96" s="1"/>
  <c r="L104" i="96" s="1"/>
  <c r="J104" i="96"/>
  <c r="I104" i="116"/>
  <c r="K104" i="116" s="1"/>
  <c r="L104" i="116" s="1"/>
  <c r="J104" i="116"/>
  <c r="I104" i="120"/>
  <c r="K104" i="120" s="1"/>
  <c r="L104" i="120" s="1"/>
  <c r="J104" i="120"/>
  <c r="I104" i="121"/>
  <c r="J104" i="121"/>
  <c r="I104" i="122"/>
  <c r="K104" i="122" s="1"/>
  <c r="L104" i="122" s="1"/>
  <c r="J104" i="122"/>
  <c r="I104" i="131"/>
  <c r="J104" i="131"/>
  <c r="I104" i="132"/>
  <c r="K104" i="132" s="1"/>
  <c r="L104" i="132" s="1"/>
  <c r="J104" i="132"/>
  <c r="I104" i="134"/>
  <c r="K104" i="134" s="1"/>
  <c r="L104" i="134" s="1"/>
  <c r="J104" i="134"/>
  <c r="M104" i="134"/>
  <c r="I104" i="135"/>
  <c r="K104" i="135" s="1"/>
  <c r="L104" i="135" s="1"/>
  <c r="M104" i="135" s="1"/>
  <c r="J104" i="135"/>
  <c r="I103" i="96"/>
  <c r="J103" i="96"/>
  <c r="K103" i="96"/>
  <c r="L103" i="96" s="1"/>
  <c r="I103" i="116"/>
  <c r="J103" i="116"/>
  <c r="K103" i="116"/>
  <c r="L103" i="116"/>
  <c r="I103" i="120"/>
  <c r="K103" i="120" s="1"/>
  <c r="L103" i="120" s="1"/>
  <c r="J103" i="120"/>
  <c r="I103" i="121"/>
  <c r="K103" i="121" s="1"/>
  <c r="L103" i="121" s="1"/>
  <c r="J103" i="121"/>
  <c r="I103" i="122"/>
  <c r="K103" i="122" s="1"/>
  <c r="L103" i="122" s="1"/>
  <c r="J103" i="122"/>
  <c r="I103" i="131"/>
  <c r="K103" i="131" s="1"/>
  <c r="L103" i="131" s="1"/>
  <c r="J103" i="131"/>
  <c r="I103" i="132"/>
  <c r="K103" i="132"/>
  <c r="L103" i="132" s="1"/>
  <c r="J103" i="132"/>
  <c r="I103" i="134"/>
  <c r="J103" i="134"/>
  <c r="K103" i="134"/>
  <c r="L103" i="134" s="1"/>
  <c r="M103" i="134" s="1"/>
  <c r="I103" i="135"/>
  <c r="K103" i="135" s="1"/>
  <c r="L103" i="135" s="1"/>
  <c r="M103" i="135" s="1"/>
  <c r="J103" i="135"/>
  <c r="I102" i="96"/>
  <c r="K102" i="96" s="1"/>
  <c r="L102" i="96" s="1"/>
  <c r="J102" i="96"/>
  <c r="I102" i="116"/>
  <c r="J102" i="116"/>
  <c r="I102" i="120"/>
  <c r="J102" i="120"/>
  <c r="I102" i="121"/>
  <c r="J102" i="121"/>
  <c r="I102" i="122"/>
  <c r="J102" i="122"/>
  <c r="I102" i="131"/>
  <c r="J102" i="131"/>
  <c r="I102" i="132"/>
  <c r="K102" i="132" s="1"/>
  <c r="L102" i="132"/>
  <c r="J102" i="132"/>
  <c r="I102" i="134"/>
  <c r="J102" i="134"/>
  <c r="I102" i="135"/>
  <c r="J102" i="135"/>
  <c r="I101" i="96"/>
  <c r="K101" i="96" s="1"/>
  <c r="L101" i="96" s="1"/>
  <c r="J101" i="96"/>
  <c r="I101" i="116"/>
  <c r="J101" i="116"/>
  <c r="K101" i="116"/>
  <c r="L101" i="116" s="1"/>
  <c r="I101" i="120"/>
  <c r="J101" i="120"/>
  <c r="I101" i="121"/>
  <c r="K101" i="121" s="1"/>
  <c r="L101" i="121" s="1"/>
  <c r="J101" i="121"/>
  <c r="I101" i="122"/>
  <c r="J101" i="122"/>
  <c r="K101" i="122" s="1"/>
  <c r="L101" i="122" s="1"/>
  <c r="I101" i="131"/>
  <c r="K101" i="131" s="1"/>
  <c r="L101" i="131" s="1"/>
  <c r="J101" i="131"/>
  <c r="I101" i="132"/>
  <c r="J101" i="132"/>
  <c r="I101" i="134"/>
  <c r="K101" i="134" s="1"/>
  <c r="L101" i="134" s="1"/>
  <c r="M101" i="134" s="1"/>
  <c r="J101" i="134"/>
  <c r="I101" i="135"/>
  <c r="J101" i="135"/>
  <c r="K101" i="135"/>
  <c r="L101" i="135" s="1"/>
  <c r="M101" i="135" s="1"/>
  <c r="I100" i="96"/>
  <c r="K100" i="96"/>
  <c r="L100" i="96" s="1"/>
  <c r="J100" i="96"/>
  <c r="I100" i="116"/>
  <c r="K100" i="116" s="1"/>
  <c r="L100" i="116" s="1"/>
  <c r="J100" i="116"/>
  <c r="I100" i="120"/>
  <c r="K100" i="120" s="1"/>
  <c r="L100" i="120" s="1"/>
  <c r="J100" i="120"/>
  <c r="I100" i="121"/>
  <c r="K100" i="121" s="1"/>
  <c r="L100" i="121" s="1"/>
  <c r="J100" i="121"/>
  <c r="I100" i="122"/>
  <c r="K100" i="122"/>
  <c r="L100" i="122" s="1"/>
  <c r="J100" i="122"/>
  <c r="I100" i="131"/>
  <c r="K100" i="131" s="1"/>
  <c r="L100" i="131" s="1"/>
  <c r="J100" i="131"/>
  <c r="I100" i="132"/>
  <c r="K100" i="132" s="1"/>
  <c r="L100" i="132" s="1"/>
  <c r="J100" i="132"/>
  <c r="I100" i="134"/>
  <c r="K100" i="134" s="1"/>
  <c r="L100" i="134" s="1"/>
  <c r="M100" i="134" s="1"/>
  <c r="J100" i="134"/>
  <c r="I100" i="135"/>
  <c r="K100" i="135" s="1"/>
  <c r="L100" i="135" s="1"/>
  <c r="M100" i="135" s="1"/>
  <c r="J100" i="135"/>
  <c r="I99" i="96"/>
  <c r="K99" i="96" s="1"/>
  <c r="L99" i="96" s="1"/>
  <c r="J99" i="96"/>
  <c r="I99" i="116"/>
  <c r="J99" i="116"/>
  <c r="I99" i="120"/>
  <c r="J99" i="120"/>
  <c r="I99" i="121"/>
  <c r="K99" i="121" s="1"/>
  <c r="L99" i="121" s="1"/>
  <c r="J99" i="121"/>
  <c r="I99" i="122"/>
  <c r="J99" i="122"/>
  <c r="I99" i="131"/>
  <c r="J99" i="131"/>
  <c r="I99" i="132"/>
  <c r="K99" i="132" s="1"/>
  <c r="L99" i="132" s="1"/>
  <c r="J99" i="132"/>
  <c r="I99" i="134"/>
  <c r="J99" i="134"/>
  <c r="I99" i="135"/>
  <c r="J99" i="135"/>
  <c r="I98" i="96"/>
  <c r="J98" i="96"/>
  <c r="I98" i="116"/>
  <c r="J98" i="116"/>
  <c r="I98" i="120"/>
  <c r="J98" i="120"/>
  <c r="K98" i="120" s="1"/>
  <c r="L98" i="120" s="1"/>
  <c r="I98" i="121"/>
  <c r="J98" i="121"/>
  <c r="I98" i="122"/>
  <c r="J98" i="122"/>
  <c r="K98" i="122" s="1"/>
  <c r="L98" i="122" s="1"/>
  <c r="I98" i="131"/>
  <c r="K98" i="131" s="1"/>
  <c r="L98" i="131" s="1"/>
  <c r="J98" i="131"/>
  <c r="I98" i="132"/>
  <c r="J98" i="132"/>
  <c r="I98" i="134"/>
  <c r="K98" i="134" s="1"/>
  <c r="J98" i="134"/>
  <c r="L98" i="134"/>
  <c r="M98" i="134" s="1"/>
  <c r="I98" i="135"/>
  <c r="J98" i="135"/>
  <c r="K98" i="135"/>
  <c r="L98" i="135"/>
  <c r="M98" i="135" s="1"/>
  <c r="I97" i="96"/>
  <c r="L97" i="96"/>
  <c r="J97" i="96"/>
  <c r="K97" i="96" s="1"/>
  <c r="I97" i="116"/>
  <c r="K97" i="116"/>
  <c r="L97" i="116" s="1"/>
  <c r="J97" i="116"/>
  <c r="I97" i="120"/>
  <c r="L97" i="120"/>
  <c r="J97" i="120"/>
  <c r="K97" i="120" s="1"/>
  <c r="I97" i="121"/>
  <c r="K97" i="121" s="1"/>
  <c r="L97" i="121" s="1"/>
  <c r="J97" i="121"/>
  <c r="I97" i="122"/>
  <c r="J97" i="122"/>
  <c r="I97" i="131"/>
  <c r="K97" i="131" s="1"/>
  <c r="L97" i="131" s="1"/>
  <c r="J97" i="131"/>
  <c r="I97" i="132"/>
  <c r="K97" i="132" s="1"/>
  <c r="L97" i="132" s="1"/>
  <c r="J97" i="132"/>
  <c r="I97" i="134"/>
  <c r="K97" i="134" s="1"/>
  <c r="L97" i="134" s="1"/>
  <c r="M97" i="134" s="1"/>
  <c r="J97" i="134"/>
  <c r="I97" i="135"/>
  <c r="J97" i="135"/>
  <c r="K97" i="135" s="1"/>
  <c r="L97" i="135" s="1"/>
  <c r="M97" i="135" s="1"/>
  <c r="I96" i="96"/>
  <c r="J96" i="96"/>
  <c r="K96" i="96" s="1"/>
  <c r="L96" i="96" s="1"/>
  <c r="I96" i="116"/>
  <c r="J96" i="116"/>
  <c r="I96" i="120"/>
  <c r="J96" i="120"/>
  <c r="I96" i="121"/>
  <c r="J96" i="121"/>
  <c r="K96" i="121" s="1"/>
  <c r="L96" i="121" s="1"/>
  <c r="I96" i="122"/>
  <c r="J96" i="122"/>
  <c r="I96" i="131"/>
  <c r="J96" i="131"/>
  <c r="I96" i="132"/>
  <c r="J96" i="132"/>
  <c r="K96" i="132" s="1"/>
  <c r="L96" i="132" s="1"/>
  <c r="I96" i="134"/>
  <c r="J96" i="134"/>
  <c r="I96" i="135"/>
  <c r="J96" i="135"/>
  <c r="I95" i="96"/>
  <c r="J95" i="96"/>
  <c r="K95" i="96"/>
  <c r="L95" i="96" s="1"/>
  <c r="I95" i="116"/>
  <c r="K95" i="116" s="1"/>
  <c r="J95" i="116"/>
  <c r="L95" i="116"/>
  <c r="I95" i="120"/>
  <c r="K95" i="120" s="1"/>
  <c r="L95" i="120" s="1"/>
  <c r="J95" i="120"/>
  <c r="I95" i="121"/>
  <c r="K95" i="121" s="1"/>
  <c r="L95" i="121" s="1"/>
  <c r="J95" i="121"/>
  <c r="I95" i="122"/>
  <c r="K95" i="122" s="1"/>
  <c r="L95" i="122" s="1"/>
  <c r="J95" i="122"/>
  <c r="I95" i="131"/>
  <c r="K95" i="131" s="1"/>
  <c r="L95" i="131" s="1"/>
  <c r="J95" i="131"/>
  <c r="I95" i="132"/>
  <c r="J95" i="132"/>
  <c r="K95" i="132" s="1"/>
  <c r="L95" i="132" s="1"/>
  <c r="I95" i="134"/>
  <c r="K95" i="134" s="1"/>
  <c r="J95" i="134"/>
  <c r="L95" i="134"/>
  <c r="M95" i="134" s="1"/>
  <c r="I95" i="135"/>
  <c r="J95" i="135"/>
  <c r="K95" i="135" s="1"/>
  <c r="L95" i="135" s="1"/>
  <c r="M95" i="135" s="1"/>
  <c r="I94" i="96"/>
  <c r="K94" i="96" s="1"/>
  <c r="L94" i="96" s="1"/>
  <c r="J94" i="96"/>
  <c r="I94" i="116"/>
  <c r="K94" i="116" s="1"/>
  <c r="L94" i="116" s="1"/>
  <c r="J94" i="116"/>
  <c r="I94" i="120"/>
  <c r="K94" i="120" s="1"/>
  <c r="L94" i="120" s="1"/>
  <c r="J94" i="120"/>
  <c r="I94" i="121"/>
  <c r="K94" i="121" s="1"/>
  <c r="L94" i="121" s="1"/>
  <c r="J94" i="121"/>
  <c r="I94" i="122"/>
  <c r="K94" i="122"/>
  <c r="L94" i="122" s="1"/>
  <c r="J94" i="122"/>
  <c r="I94" i="131"/>
  <c r="J94" i="131"/>
  <c r="I94" i="132"/>
  <c r="K94" i="132" s="1"/>
  <c r="L94" i="132" s="1"/>
  <c r="J94" i="132"/>
  <c r="I94" i="134"/>
  <c r="J94" i="134"/>
  <c r="K94" i="134"/>
  <c r="L94" i="134" s="1"/>
  <c r="M94" i="134" s="1"/>
  <c r="I94" i="135"/>
  <c r="J94" i="135"/>
  <c r="K94" i="135" s="1"/>
  <c r="L94" i="135" s="1"/>
  <c r="M94" i="135" s="1"/>
  <c r="I93" i="96"/>
  <c r="K93" i="96" s="1"/>
  <c r="L93" i="96" s="1"/>
  <c r="J93" i="96"/>
  <c r="I93" i="116"/>
  <c r="J93" i="116"/>
  <c r="I93" i="120"/>
  <c r="J93" i="120"/>
  <c r="I93" i="121"/>
  <c r="K93" i="121" s="1"/>
  <c r="L93" i="121" s="1"/>
  <c r="J93" i="121"/>
  <c r="I93" i="122"/>
  <c r="J93" i="122"/>
  <c r="I93" i="131"/>
  <c r="J93" i="131"/>
  <c r="I93" i="132"/>
  <c r="K93" i="132" s="1"/>
  <c r="L93" i="132" s="1"/>
  <c r="J93" i="132"/>
  <c r="I93" i="134"/>
  <c r="K93" i="134"/>
  <c r="L93" i="134" s="1"/>
  <c r="M93" i="134" s="1"/>
  <c r="J93" i="134"/>
  <c r="I93" i="135"/>
  <c r="K93" i="135" s="1"/>
  <c r="L93" i="135" s="1"/>
  <c r="M93" i="135" s="1"/>
  <c r="J93" i="135"/>
  <c r="I92" i="96"/>
  <c r="K92" i="96" s="1"/>
  <c r="L92" i="96" s="1"/>
  <c r="J92" i="96"/>
  <c r="I92" i="116"/>
  <c r="J92" i="116"/>
  <c r="I92" i="120"/>
  <c r="K92" i="120" s="1"/>
  <c r="L92" i="120" s="1"/>
  <c r="J92" i="120"/>
  <c r="I92" i="121"/>
  <c r="J92" i="121"/>
  <c r="K92" i="121"/>
  <c r="L92" i="121" s="1"/>
  <c r="I92" i="122"/>
  <c r="K92" i="122" s="1"/>
  <c r="L92" i="122" s="1"/>
  <c r="J92" i="122"/>
  <c r="I92" i="131"/>
  <c r="J92" i="131"/>
  <c r="I92" i="132"/>
  <c r="J92" i="132"/>
  <c r="K92" i="132"/>
  <c r="L92" i="132" s="1"/>
  <c r="I92" i="134"/>
  <c r="K92" i="134" s="1"/>
  <c r="L92" i="134" s="1"/>
  <c r="J92" i="134"/>
  <c r="M92" i="134"/>
  <c r="I92" i="135"/>
  <c r="K92" i="135" s="1"/>
  <c r="L92" i="135" s="1"/>
  <c r="M92" i="135" s="1"/>
  <c r="J92" i="135"/>
  <c r="I91" i="96"/>
  <c r="K91" i="96"/>
  <c r="L91" i="96" s="1"/>
  <c r="J91" i="96"/>
  <c r="I91" i="116"/>
  <c r="K91" i="116" s="1"/>
  <c r="J91" i="116"/>
  <c r="L91" i="116"/>
  <c r="I91" i="120"/>
  <c r="J91" i="120"/>
  <c r="K91" i="120"/>
  <c r="L91" i="120" s="1"/>
  <c r="I91" i="121"/>
  <c r="K91" i="121" s="1"/>
  <c r="L91" i="121" s="1"/>
  <c r="J91" i="121"/>
  <c r="I91" i="122"/>
  <c r="K91" i="122" s="1"/>
  <c r="L91" i="122" s="1"/>
  <c r="J91" i="122"/>
  <c r="I91" i="131"/>
  <c r="K91" i="131" s="1"/>
  <c r="L91" i="131" s="1"/>
  <c r="J91" i="131"/>
  <c r="I91" i="132"/>
  <c r="K91" i="132" s="1"/>
  <c r="L91" i="132" s="1"/>
  <c r="J91" i="132"/>
  <c r="I91" i="134"/>
  <c r="K91" i="134" s="1"/>
  <c r="J91" i="134"/>
  <c r="L91" i="134"/>
  <c r="M91" i="134" s="1"/>
  <c r="I91" i="135"/>
  <c r="J91" i="135"/>
  <c r="K91" i="135"/>
  <c r="L91" i="135" s="1"/>
  <c r="M91" i="135" s="1"/>
  <c r="I90" i="96"/>
  <c r="K90" i="96" s="1"/>
  <c r="L90" i="96" s="1"/>
  <c r="J90" i="96"/>
  <c r="I90" i="116"/>
  <c r="K90" i="116" s="1"/>
  <c r="L90" i="116" s="1"/>
  <c r="J90" i="116"/>
  <c r="I90" i="120"/>
  <c r="K90" i="120"/>
  <c r="L90" i="120" s="1"/>
  <c r="J90" i="120"/>
  <c r="I90" i="121"/>
  <c r="J90" i="121"/>
  <c r="I90" i="122"/>
  <c r="K90" i="122" s="1"/>
  <c r="L90" i="122" s="1"/>
  <c r="J90" i="122"/>
  <c r="I90" i="131"/>
  <c r="J90" i="131"/>
  <c r="I90" i="132"/>
  <c r="K90" i="132" s="1"/>
  <c r="L90" i="132" s="1"/>
  <c r="J90" i="132"/>
  <c r="I90" i="134"/>
  <c r="J90" i="134"/>
  <c r="I90" i="135"/>
  <c r="K90" i="135" s="1"/>
  <c r="L90" i="135" s="1"/>
  <c r="M90" i="135" s="1"/>
  <c r="J90" i="135"/>
  <c r="I89" i="96"/>
  <c r="J89" i="96"/>
  <c r="K89" i="96" s="1"/>
  <c r="L89" i="96" s="1"/>
  <c r="I89" i="116"/>
  <c r="J89" i="116"/>
  <c r="K89" i="116"/>
  <c r="L89" i="116" s="1"/>
  <c r="I89" i="120"/>
  <c r="J89" i="120"/>
  <c r="K89" i="120"/>
  <c r="L89" i="120" s="1"/>
  <c r="I89" i="121"/>
  <c r="J89" i="121"/>
  <c r="K89" i="121" s="1"/>
  <c r="L89" i="121"/>
  <c r="I89" i="122"/>
  <c r="J89" i="122"/>
  <c r="I89" i="131"/>
  <c r="K89" i="131" s="1"/>
  <c r="J89" i="131"/>
  <c r="L89" i="131"/>
  <c r="I89" i="132"/>
  <c r="J89" i="132"/>
  <c r="K89" i="132"/>
  <c r="L89" i="132" s="1"/>
  <c r="I89" i="134"/>
  <c r="K89" i="134" s="1"/>
  <c r="J89" i="134"/>
  <c r="L89" i="134"/>
  <c r="M89" i="134" s="1"/>
  <c r="I89" i="135"/>
  <c r="J89" i="135"/>
  <c r="K89" i="135"/>
  <c r="L89" i="135" s="1"/>
  <c r="M89" i="135" s="1"/>
  <c r="I88" i="96"/>
  <c r="K88" i="96" s="1"/>
  <c r="L88" i="96" s="1"/>
  <c r="J88" i="96"/>
  <c r="I88" i="116"/>
  <c r="J88" i="116"/>
  <c r="K88" i="116"/>
  <c r="L88" i="116" s="1"/>
  <c r="I88" i="120"/>
  <c r="K88" i="120" s="1"/>
  <c r="L88" i="120" s="1"/>
  <c r="J88" i="120"/>
  <c r="I88" i="121"/>
  <c r="K88" i="121" s="1"/>
  <c r="L88" i="121" s="1"/>
  <c r="J88" i="121"/>
  <c r="I88" i="122"/>
  <c r="J88" i="122"/>
  <c r="K88" i="122" s="1"/>
  <c r="L88" i="122" s="1"/>
  <c r="I88" i="131"/>
  <c r="J88" i="131"/>
  <c r="I88" i="132"/>
  <c r="J88" i="132"/>
  <c r="K88" i="132"/>
  <c r="L88" i="132" s="1"/>
  <c r="I88" i="134"/>
  <c r="J88" i="134"/>
  <c r="K88" i="134"/>
  <c r="L88" i="134" s="1"/>
  <c r="M88" i="134" s="1"/>
  <c r="I88" i="135"/>
  <c r="J88" i="135"/>
  <c r="K88" i="135" s="1"/>
  <c r="L88" i="135" s="1"/>
  <c r="M88" i="135" s="1"/>
  <c r="I87" i="96"/>
  <c r="J87" i="96"/>
  <c r="I87" i="116"/>
  <c r="J87" i="116"/>
  <c r="I87" i="120"/>
  <c r="J87" i="120"/>
  <c r="K87" i="120" s="1"/>
  <c r="L87" i="120" s="1"/>
  <c r="I87" i="121"/>
  <c r="K87" i="121" s="1"/>
  <c r="L87" i="121" s="1"/>
  <c r="J87" i="121"/>
  <c r="I87" i="122"/>
  <c r="J87" i="122"/>
  <c r="K87" i="122" s="1"/>
  <c r="L87" i="122" s="1"/>
  <c r="I87" i="131"/>
  <c r="K87" i="131" s="1"/>
  <c r="L87" i="131" s="1"/>
  <c r="J87" i="131"/>
  <c r="I87" i="132"/>
  <c r="J87" i="132"/>
  <c r="K87" i="132" s="1"/>
  <c r="L87" i="132" s="1"/>
  <c r="I87" i="134"/>
  <c r="K87" i="134" s="1"/>
  <c r="L87" i="134" s="1"/>
  <c r="M87" i="134" s="1"/>
  <c r="J87" i="134"/>
  <c r="I87" i="135"/>
  <c r="K87" i="135" s="1"/>
  <c r="L87" i="135" s="1"/>
  <c r="M87" i="135"/>
  <c r="J87" i="135"/>
  <c r="I86" i="96"/>
  <c r="J86" i="96"/>
  <c r="K86" i="96" s="1"/>
  <c r="L86" i="96" s="1"/>
  <c r="I86" i="116"/>
  <c r="J86" i="116"/>
  <c r="I86" i="120"/>
  <c r="K86" i="120" s="1"/>
  <c r="L86" i="120" s="1"/>
  <c r="J86" i="120"/>
  <c r="I86" i="121"/>
  <c r="K86" i="121" s="1"/>
  <c r="L86" i="121" s="1"/>
  <c r="J86" i="121"/>
  <c r="I86" i="122"/>
  <c r="J86" i="122"/>
  <c r="I86" i="131"/>
  <c r="J86" i="131"/>
  <c r="I86" i="132"/>
  <c r="K86" i="132" s="1"/>
  <c r="J86" i="132"/>
  <c r="L86" i="132"/>
  <c r="I86" i="134"/>
  <c r="K86" i="134" s="1"/>
  <c r="L86" i="134" s="1"/>
  <c r="M86" i="134" s="1"/>
  <c r="J86" i="134"/>
  <c r="I86" i="135"/>
  <c r="K86" i="135" s="1"/>
  <c r="L86" i="135" s="1"/>
  <c r="M86" i="135" s="1"/>
  <c r="J86" i="135"/>
  <c r="I85" i="96"/>
  <c r="K85" i="96" s="1"/>
  <c r="L85" i="96" s="1"/>
  <c r="J85" i="96"/>
  <c r="I85" i="116"/>
  <c r="J85" i="116"/>
  <c r="I85" i="120"/>
  <c r="K85" i="120"/>
  <c r="L85" i="120" s="1"/>
  <c r="J85" i="120"/>
  <c r="I85" i="121"/>
  <c r="K85" i="121" s="1"/>
  <c r="L85" i="121" s="1"/>
  <c r="J85" i="121"/>
  <c r="I85" i="122"/>
  <c r="J85" i="122"/>
  <c r="I85" i="131"/>
  <c r="K85" i="131" s="1"/>
  <c r="L85" i="131" s="1"/>
  <c r="J85" i="131"/>
  <c r="I85" i="132"/>
  <c r="K85" i="132" s="1"/>
  <c r="J85" i="132"/>
  <c r="L85" i="132"/>
  <c r="I85" i="134"/>
  <c r="K85" i="134" s="1"/>
  <c r="L85" i="134" s="1"/>
  <c r="M85" i="134" s="1"/>
  <c r="J85" i="134"/>
  <c r="I85" i="135"/>
  <c r="J85" i="135"/>
  <c r="K85" i="135"/>
  <c r="L85" i="135" s="1"/>
  <c r="M85" i="135" s="1"/>
  <c r="I84" i="96"/>
  <c r="J84" i="96"/>
  <c r="I84" i="116"/>
  <c r="K84" i="116" s="1"/>
  <c r="L84" i="116" s="1"/>
  <c r="J84" i="116"/>
  <c r="I84" i="120"/>
  <c r="J84" i="120"/>
  <c r="I84" i="121"/>
  <c r="K84" i="121"/>
  <c r="L84" i="121" s="1"/>
  <c r="J84" i="121"/>
  <c r="I84" i="122"/>
  <c r="K84" i="122"/>
  <c r="L84" i="122" s="1"/>
  <c r="J84" i="122"/>
  <c r="I84" i="131"/>
  <c r="K84" i="131" s="1"/>
  <c r="L84" i="131"/>
  <c r="J84" i="131"/>
  <c r="I84" i="132"/>
  <c r="K84" i="132" s="1"/>
  <c r="L84" i="132" s="1"/>
  <c r="J84" i="132"/>
  <c r="I84" i="134"/>
  <c r="K84" i="134" s="1"/>
  <c r="L84" i="134" s="1"/>
  <c r="M84" i="134" s="1"/>
  <c r="J84" i="134"/>
  <c r="I84" i="135"/>
  <c r="J84" i="135"/>
  <c r="I83" i="96"/>
  <c r="K83" i="96" s="1"/>
  <c r="L83" i="96" s="1"/>
  <c r="J83" i="96"/>
  <c r="I83" i="116"/>
  <c r="J83" i="116"/>
  <c r="K83" i="116" s="1"/>
  <c r="L83" i="116" s="1"/>
  <c r="I83" i="120"/>
  <c r="J83" i="120"/>
  <c r="I83" i="121"/>
  <c r="J83" i="121"/>
  <c r="I83" i="122"/>
  <c r="J83" i="122"/>
  <c r="K83" i="122" s="1"/>
  <c r="L83" i="122" s="1"/>
  <c r="I83" i="131"/>
  <c r="J83" i="131"/>
  <c r="I83" i="132"/>
  <c r="J83" i="132"/>
  <c r="K83" i="132"/>
  <c r="L83" i="132" s="1"/>
  <c r="I83" i="134"/>
  <c r="K83" i="134" s="1"/>
  <c r="J83" i="134"/>
  <c r="L83" i="134"/>
  <c r="M83" i="134" s="1"/>
  <c r="I83" i="135"/>
  <c r="J83" i="135"/>
  <c r="K83" i="135"/>
  <c r="L83" i="135" s="1"/>
  <c r="M83" i="135" s="1"/>
  <c r="I82" i="96"/>
  <c r="K82" i="96" s="1"/>
  <c r="L82" i="96" s="1"/>
  <c r="J82" i="96"/>
  <c r="I82" i="116"/>
  <c r="K82" i="116" s="1"/>
  <c r="L82" i="116" s="1"/>
  <c r="J82" i="116"/>
  <c r="I82" i="120"/>
  <c r="K82" i="120" s="1"/>
  <c r="L82" i="120" s="1"/>
  <c r="J82" i="120"/>
  <c r="I82" i="121"/>
  <c r="K82" i="121" s="1"/>
  <c r="L82" i="121"/>
  <c r="J82" i="121"/>
  <c r="I82" i="122"/>
  <c r="J82" i="122"/>
  <c r="I82" i="131"/>
  <c r="K82" i="131" s="1"/>
  <c r="L82" i="131" s="1"/>
  <c r="J82" i="131"/>
  <c r="I82" i="132"/>
  <c r="J82" i="132"/>
  <c r="K82" i="132"/>
  <c r="L82" i="132" s="1"/>
  <c r="I82" i="134"/>
  <c r="J82" i="134"/>
  <c r="K82" i="134"/>
  <c r="L82" i="134" s="1"/>
  <c r="M82" i="134" s="1"/>
  <c r="I82" i="135"/>
  <c r="K82" i="135" s="1"/>
  <c r="L82" i="135" s="1"/>
  <c r="M82" i="135" s="1"/>
  <c r="J82" i="135"/>
  <c r="I81" i="96"/>
  <c r="J81" i="96"/>
  <c r="I81" i="116"/>
  <c r="K81" i="116"/>
  <c r="L81" i="116" s="1"/>
  <c r="J81" i="116"/>
  <c r="I81" i="120"/>
  <c r="J81" i="120"/>
  <c r="K81" i="120" s="1"/>
  <c r="L81" i="120" s="1"/>
  <c r="I81" i="121"/>
  <c r="K81" i="121"/>
  <c r="L81" i="121" s="1"/>
  <c r="J81" i="121"/>
  <c r="I81" i="122"/>
  <c r="J81" i="122"/>
  <c r="I81" i="131"/>
  <c r="J81" i="131"/>
  <c r="I81" i="132"/>
  <c r="K81" i="132"/>
  <c r="L81" i="132" s="1"/>
  <c r="J81" i="132"/>
  <c r="I81" i="134"/>
  <c r="J81" i="134"/>
  <c r="I81" i="135"/>
  <c r="J81" i="135"/>
  <c r="I80" i="96"/>
  <c r="K80" i="96" s="1"/>
  <c r="L80" i="96" s="1"/>
  <c r="J80" i="96"/>
  <c r="I80" i="116"/>
  <c r="J80" i="116"/>
  <c r="K80" i="116"/>
  <c r="L80" i="116" s="1"/>
  <c r="I80" i="120"/>
  <c r="K80" i="120" s="1"/>
  <c r="L80" i="120" s="1"/>
  <c r="J80" i="120"/>
  <c r="I80" i="121"/>
  <c r="J80" i="121"/>
  <c r="K80" i="121" s="1"/>
  <c r="L80" i="121" s="1"/>
  <c r="I80" i="122"/>
  <c r="K80" i="122"/>
  <c r="L80" i="122" s="1"/>
  <c r="J80" i="122"/>
  <c r="I80" i="131"/>
  <c r="K80" i="131" s="1"/>
  <c r="L80" i="131" s="1"/>
  <c r="J80" i="131"/>
  <c r="I80" i="132"/>
  <c r="J80" i="132"/>
  <c r="I80" i="134"/>
  <c r="K80" i="134" s="1"/>
  <c r="L80" i="134" s="1"/>
  <c r="M80" i="134" s="1"/>
  <c r="J80" i="134"/>
  <c r="I80" i="135"/>
  <c r="J80" i="135"/>
  <c r="K80" i="135"/>
  <c r="L80" i="135" s="1"/>
  <c r="M80" i="135" s="1"/>
  <c r="I79" i="96"/>
  <c r="J79" i="96"/>
  <c r="I79" i="116"/>
  <c r="K79" i="116" s="1"/>
  <c r="L79" i="116" s="1"/>
  <c r="J79" i="116"/>
  <c r="I79" i="120"/>
  <c r="K79" i="120" s="1"/>
  <c r="L79" i="120" s="1"/>
  <c r="J79" i="120"/>
  <c r="I79" i="121"/>
  <c r="K79" i="121" s="1"/>
  <c r="L79" i="121" s="1"/>
  <c r="J79" i="121"/>
  <c r="I79" i="122"/>
  <c r="K79" i="122" s="1"/>
  <c r="L79" i="122" s="1"/>
  <c r="J79" i="122"/>
  <c r="I79" i="131"/>
  <c r="J79" i="131"/>
  <c r="I79" i="132"/>
  <c r="J79" i="132"/>
  <c r="I79" i="134"/>
  <c r="J79" i="134"/>
  <c r="K79" i="134"/>
  <c r="L79" i="134" s="1"/>
  <c r="M79" i="134" s="1"/>
  <c r="I79" i="135"/>
  <c r="K79" i="135" s="1"/>
  <c r="L79" i="135" s="1"/>
  <c r="M79" i="135" s="1"/>
  <c r="J79" i="135"/>
  <c r="I78" i="96"/>
  <c r="J78" i="96"/>
  <c r="I78" i="116"/>
  <c r="J78" i="116"/>
  <c r="I78" i="120"/>
  <c r="J78" i="120"/>
  <c r="I78" i="121"/>
  <c r="J78" i="121"/>
  <c r="I78" i="122"/>
  <c r="K78" i="122"/>
  <c r="L78" i="122" s="1"/>
  <c r="J78" i="122"/>
  <c r="I78" i="131"/>
  <c r="J78" i="131"/>
  <c r="I78" i="132"/>
  <c r="J78" i="132"/>
  <c r="I78" i="134"/>
  <c r="K78" i="134"/>
  <c r="L78" i="134" s="1"/>
  <c r="M78" i="134" s="1"/>
  <c r="J78" i="134"/>
  <c r="I78" i="135"/>
  <c r="J78" i="135"/>
  <c r="I77" i="96"/>
  <c r="K77" i="96" s="1"/>
  <c r="L77" i="96" s="1"/>
  <c r="J77" i="96"/>
  <c r="I77" i="116"/>
  <c r="J77" i="116"/>
  <c r="I77" i="120"/>
  <c r="K77" i="120"/>
  <c r="L77" i="120" s="1"/>
  <c r="J77" i="120"/>
  <c r="I77" i="121"/>
  <c r="J77" i="121"/>
  <c r="K77" i="121" s="1"/>
  <c r="L77" i="121" s="1"/>
  <c r="I77" i="122"/>
  <c r="J77" i="122"/>
  <c r="K77" i="122" s="1"/>
  <c r="L77" i="122" s="1"/>
  <c r="I77" i="131"/>
  <c r="J77" i="131"/>
  <c r="K77" i="131" s="1"/>
  <c r="L77" i="131"/>
  <c r="I77" i="132"/>
  <c r="K77" i="132"/>
  <c r="L77" i="132" s="1"/>
  <c r="J77" i="132"/>
  <c r="I77" i="134"/>
  <c r="J77" i="134"/>
  <c r="K77" i="134" s="1"/>
  <c r="L77" i="134"/>
  <c r="M77" i="134" s="1"/>
  <c r="I77" i="135"/>
  <c r="K77" i="135" s="1"/>
  <c r="L77" i="135" s="1"/>
  <c r="M77" i="135" s="1"/>
  <c r="J77" i="135"/>
  <c r="I76" i="96"/>
  <c r="J76" i="96"/>
  <c r="I76" i="116"/>
  <c r="J76" i="116"/>
  <c r="I76" i="120"/>
  <c r="J76" i="120"/>
  <c r="I76" i="121"/>
  <c r="J76" i="121"/>
  <c r="I76" i="122"/>
  <c r="J76" i="122"/>
  <c r="I76" i="131"/>
  <c r="J76" i="131"/>
  <c r="I76" i="132"/>
  <c r="J76" i="132"/>
  <c r="I76" i="134"/>
  <c r="J76" i="134"/>
  <c r="I76" i="135"/>
  <c r="K76" i="135" s="1"/>
  <c r="L76" i="135" s="1"/>
  <c r="M76" i="135" s="1"/>
  <c r="J76" i="135"/>
  <c r="I75" i="96"/>
  <c r="K75" i="96" s="1"/>
  <c r="L75" i="96" s="1"/>
  <c r="J75" i="96"/>
  <c r="I75" i="116"/>
  <c r="K75" i="116" s="1"/>
  <c r="L75" i="116"/>
  <c r="J75" i="116"/>
  <c r="I75" i="120"/>
  <c r="K75" i="120" s="1"/>
  <c r="L75" i="120" s="1"/>
  <c r="J75" i="120"/>
  <c r="I75" i="121"/>
  <c r="K75" i="121" s="1"/>
  <c r="L75" i="121" s="1"/>
  <c r="J75" i="121"/>
  <c r="I75" i="122"/>
  <c r="K75" i="122" s="1"/>
  <c r="L75" i="122" s="1"/>
  <c r="J75" i="122"/>
  <c r="I75" i="131"/>
  <c r="J75" i="131"/>
  <c r="K75" i="131"/>
  <c r="L75" i="131" s="1"/>
  <c r="I75" i="132"/>
  <c r="K75" i="132" s="1"/>
  <c r="L75" i="132" s="1"/>
  <c r="J75" i="132"/>
  <c r="I75" i="134"/>
  <c r="J75" i="134"/>
  <c r="K75" i="134"/>
  <c r="L75" i="134" s="1"/>
  <c r="M75" i="134" s="1"/>
  <c r="I75" i="135"/>
  <c r="K75" i="135" s="1"/>
  <c r="L75" i="135" s="1"/>
  <c r="M75" i="135" s="1"/>
  <c r="J75" i="135"/>
  <c r="I74" i="96"/>
  <c r="K74" i="96" s="1"/>
  <c r="L74" i="96" s="1"/>
  <c r="J74" i="96"/>
  <c r="I74" i="116"/>
  <c r="K74" i="116" s="1"/>
  <c r="L74" i="116" s="1"/>
  <c r="J74" i="116"/>
  <c r="I74" i="120"/>
  <c r="K74" i="120" s="1"/>
  <c r="L74" i="120" s="1"/>
  <c r="J74" i="120"/>
  <c r="I74" i="121"/>
  <c r="J74" i="121"/>
  <c r="K74" i="121" s="1"/>
  <c r="L74" i="121" s="1"/>
  <c r="I74" i="122"/>
  <c r="K74" i="122" s="1"/>
  <c r="L74" i="122" s="1"/>
  <c r="J74" i="122"/>
  <c r="I74" i="131"/>
  <c r="K74" i="131"/>
  <c r="L74" i="131" s="1"/>
  <c r="J74" i="131"/>
  <c r="I74" i="132"/>
  <c r="K74" i="132" s="1"/>
  <c r="L74" i="132" s="1"/>
  <c r="J74" i="132"/>
  <c r="I74" i="134"/>
  <c r="J74" i="134"/>
  <c r="I74" i="135"/>
  <c r="J74" i="135"/>
  <c r="K74" i="135"/>
  <c r="L74" i="135" s="1"/>
  <c r="M74" i="135" s="1"/>
  <c r="I73" i="96"/>
  <c r="J73" i="96"/>
  <c r="I73" i="116"/>
  <c r="K73" i="116" s="1"/>
  <c r="L73" i="116" s="1"/>
  <c r="J73" i="116"/>
  <c r="I73" i="120"/>
  <c r="J73" i="120"/>
  <c r="I73" i="121"/>
  <c r="J73" i="121"/>
  <c r="I73" i="122"/>
  <c r="J73" i="122"/>
  <c r="I73" i="131"/>
  <c r="J73" i="131"/>
  <c r="I73" i="132"/>
  <c r="J73" i="132"/>
  <c r="I73" i="134"/>
  <c r="J73" i="134"/>
  <c r="I73" i="135"/>
  <c r="J73" i="135"/>
  <c r="I72" i="96"/>
  <c r="J72" i="96"/>
  <c r="K72" i="96" s="1"/>
  <c r="L72" i="96" s="1"/>
  <c r="I72" i="116"/>
  <c r="J72" i="116"/>
  <c r="K72" i="116" s="1"/>
  <c r="L72" i="116" s="1"/>
  <c r="I72" i="120"/>
  <c r="J72" i="120"/>
  <c r="K72" i="120" s="1"/>
  <c r="L72" i="120" s="1"/>
  <c r="I72" i="121"/>
  <c r="K72" i="121"/>
  <c r="L72" i="121" s="1"/>
  <c r="J72" i="121"/>
  <c r="I72" i="122"/>
  <c r="J72" i="122"/>
  <c r="K72" i="122" s="1"/>
  <c r="L72" i="122" s="1"/>
  <c r="I72" i="131"/>
  <c r="K72" i="131"/>
  <c r="L72" i="131" s="1"/>
  <c r="J72" i="131"/>
  <c r="I72" i="132"/>
  <c r="K72" i="132"/>
  <c r="L72" i="132" s="1"/>
  <c r="J72" i="132"/>
  <c r="I72" i="134"/>
  <c r="J72" i="134"/>
  <c r="K72" i="134" s="1"/>
  <c r="L72" i="134" s="1"/>
  <c r="M72" i="134" s="1"/>
  <c r="I72" i="135"/>
  <c r="J72" i="135"/>
  <c r="K72" i="135"/>
  <c r="L72" i="135" s="1"/>
  <c r="M72" i="135" s="1"/>
  <c r="I71" i="96"/>
  <c r="K71" i="96" s="1"/>
  <c r="L71" i="96" s="1"/>
  <c r="J71" i="96"/>
  <c r="I71" i="116"/>
  <c r="K71" i="116" s="1"/>
  <c r="L71" i="116" s="1"/>
  <c r="J71" i="116"/>
  <c r="I71" i="120"/>
  <c r="K71" i="120" s="1"/>
  <c r="L71" i="120" s="1"/>
  <c r="J71" i="120"/>
  <c r="I71" i="121"/>
  <c r="K71" i="121" s="1"/>
  <c r="L71" i="121" s="1"/>
  <c r="J71" i="121"/>
  <c r="I71" i="122"/>
  <c r="K71" i="122" s="1"/>
  <c r="L71" i="122"/>
  <c r="J71" i="122"/>
  <c r="I71" i="131"/>
  <c r="K71" i="131" s="1"/>
  <c r="L71" i="131" s="1"/>
  <c r="J71" i="131"/>
  <c r="I71" i="132"/>
  <c r="K71" i="132" s="1"/>
  <c r="L71" i="132" s="1"/>
  <c r="J71" i="132"/>
  <c r="I71" i="134"/>
  <c r="K71" i="134" s="1"/>
  <c r="L71" i="134" s="1"/>
  <c r="J71" i="134"/>
  <c r="M71" i="134"/>
  <c r="I71" i="135"/>
  <c r="K71" i="135" s="1"/>
  <c r="L71" i="135" s="1"/>
  <c r="M71" i="135" s="1"/>
  <c r="J71" i="135"/>
  <c r="I70" i="96"/>
  <c r="J70" i="96"/>
  <c r="I70" i="116"/>
  <c r="J70" i="116"/>
  <c r="I70" i="120"/>
  <c r="K70" i="120" s="1"/>
  <c r="L70" i="120" s="1"/>
  <c r="J70" i="120"/>
  <c r="I70" i="121"/>
  <c r="J70" i="121"/>
  <c r="I70" i="122"/>
  <c r="K70" i="122"/>
  <c r="L70" i="122" s="1"/>
  <c r="J70" i="122"/>
  <c r="I70" i="131"/>
  <c r="J70" i="131"/>
  <c r="I70" i="132"/>
  <c r="J70" i="132"/>
  <c r="I70" i="134"/>
  <c r="J70" i="134"/>
  <c r="I70" i="135"/>
  <c r="J70" i="135"/>
  <c r="I69" i="96"/>
  <c r="K69" i="96" s="1"/>
  <c r="L69" i="96" s="1"/>
  <c r="J69" i="96"/>
  <c r="I69" i="116"/>
  <c r="J69" i="116"/>
  <c r="K69" i="116" s="1"/>
  <c r="L69" i="116" s="1"/>
  <c r="I69" i="120"/>
  <c r="J69" i="120"/>
  <c r="I69" i="121"/>
  <c r="K69" i="121"/>
  <c r="L69" i="121" s="1"/>
  <c r="J69" i="121"/>
  <c r="I69" i="122"/>
  <c r="K69" i="122" s="1"/>
  <c r="L69" i="122" s="1"/>
  <c r="J69" i="122"/>
  <c r="I69" i="131"/>
  <c r="J69" i="131"/>
  <c r="K69" i="131" s="1"/>
  <c r="L69" i="131" s="1"/>
  <c r="I69" i="132"/>
  <c r="J69" i="132"/>
  <c r="I69" i="134"/>
  <c r="K69" i="134" s="1"/>
  <c r="L69" i="134" s="1"/>
  <c r="M69" i="134" s="1"/>
  <c r="J69" i="134"/>
  <c r="I69" i="135"/>
  <c r="J69" i="135"/>
  <c r="K69" i="135"/>
  <c r="L69" i="135" s="1"/>
  <c r="M69" i="135"/>
  <c r="I68" i="96"/>
  <c r="K68" i="96" s="1"/>
  <c r="L68" i="96" s="1"/>
  <c r="J68" i="96"/>
  <c r="I68" i="116"/>
  <c r="K68" i="116" s="1"/>
  <c r="L68" i="116"/>
  <c r="J68" i="116"/>
  <c r="I68" i="120"/>
  <c r="K68" i="120" s="1"/>
  <c r="L68" i="120"/>
  <c r="J68" i="120"/>
  <c r="I68" i="121"/>
  <c r="K68" i="121" s="1"/>
  <c r="L68" i="121" s="1"/>
  <c r="J68" i="121"/>
  <c r="I68" i="122"/>
  <c r="K68" i="122" s="1"/>
  <c r="L68" i="122"/>
  <c r="J68" i="122"/>
  <c r="I68" i="131"/>
  <c r="K68" i="131" s="1"/>
  <c r="L68" i="131" s="1"/>
  <c r="J68" i="131"/>
  <c r="I68" i="132"/>
  <c r="K68" i="132" s="1"/>
  <c r="L68" i="132"/>
  <c r="J68" i="132"/>
  <c r="I68" i="134"/>
  <c r="K68" i="134" s="1"/>
  <c r="L68" i="134" s="1"/>
  <c r="M68" i="134" s="1"/>
  <c r="J68" i="134"/>
  <c r="I68" i="135"/>
  <c r="J68" i="135"/>
  <c r="K68" i="135" s="1"/>
  <c r="L68" i="135" s="1"/>
  <c r="M68" i="135" s="1"/>
  <c r="I67" i="96"/>
  <c r="K67" i="96"/>
  <c r="L67" i="96" s="1"/>
  <c r="J67" i="96"/>
  <c r="I67" i="116"/>
  <c r="J67" i="116"/>
  <c r="I67" i="120"/>
  <c r="K67" i="120" s="1"/>
  <c r="L67" i="120" s="1"/>
  <c r="J67" i="120"/>
  <c r="I67" i="121"/>
  <c r="J67" i="121"/>
  <c r="I67" i="122"/>
  <c r="K67" i="122"/>
  <c r="L67" i="122" s="1"/>
  <c r="J67" i="122"/>
  <c r="I67" i="131"/>
  <c r="J67" i="131"/>
  <c r="I67" i="132"/>
  <c r="J67" i="132"/>
  <c r="I67" i="134"/>
  <c r="J67" i="134"/>
  <c r="I67" i="135"/>
  <c r="J67" i="135"/>
  <c r="I66" i="96"/>
  <c r="J66" i="96"/>
  <c r="I66" i="116"/>
  <c r="K66" i="116"/>
  <c r="L66" i="116" s="1"/>
  <c r="J66" i="116"/>
  <c r="I66" i="120"/>
  <c r="K66" i="120" s="1"/>
  <c r="L66" i="120" s="1"/>
  <c r="J66" i="120"/>
  <c r="I66" i="121"/>
  <c r="J66" i="121"/>
  <c r="K66" i="121" s="1"/>
  <c r="L66" i="121" s="1"/>
  <c r="I66" i="122"/>
  <c r="J66" i="122"/>
  <c r="I66" i="131"/>
  <c r="K66" i="131"/>
  <c r="L66" i="131" s="1"/>
  <c r="J66" i="131"/>
  <c r="I66" i="132"/>
  <c r="K66" i="132" s="1"/>
  <c r="L66" i="132" s="1"/>
  <c r="J66" i="132"/>
  <c r="I66" i="134"/>
  <c r="K66" i="134" s="1"/>
  <c r="J66" i="134"/>
  <c r="L66" i="134"/>
  <c r="M66" i="134" s="1"/>
  <c r="I66" i="135"/>
  <c r="J66" i="135"/>
  <c r="K66" i="135"/>
  <c r="L66" i="135" s="1"/>
  <c r="M66" i="135" s="1"/>
  <c r="I65" i="96"/>
  <c r="K65" i="96" s="1"/>
  <c r="L65" i="96" s="1"/>
  <c r="J65" i="96"/>
  <c r="I65" i="116"/>
  <c r="K65" i="116" s="1"/>
  <c r="L65" i="116" s="1"/>
  <c r="J65" i="116"/>
  <c r="I65" i="120"/>
  <c r="J65" i="120"/>
  <c r="K65" i="120"/>
  <c r="L65" i="120" s="1"/>
  <c r="I65" i="121"/>
  <c r="K65" i="121" s="1"/>
  <c r="L65" i="121"/>
  <c r="J65" i="121"/>
  <c r="I65" i="122"/>
  <c r="K65" i="122" s="1"/>
  <c r="L65" i="122" s="1"/>
  <c r="J65" i="122"/>
  <c r="I65" i="131"/>
  <c r="K65" i="131" s="1"/>
  <c r="L65" i="131"/>
  <c r="J65" i="131"/>
  <c r="I65" i="132"/>
  <c r="K65" i="132" s="1"/>
  <c r="L65" i="132"/>
  <c r="J65" i="132"/>
  <c r="I65" i="134"/>
  <c r="K65" i="134" s="1"/>
  <c r="L65" i="134" s="1"/>
  <c r="M65" i="134" s="1"/>
  <c r="J65" i="134"/>
  <c r="I65" i="135"/>
  <c r="J65" i="135"/>
  <c r="K65" i="135" s="1"/>
  <c r="L65" i="135"/>
  <c r="M65" i="135" s="1"/>
  <c r="I64" i="96"/>
  <c r="K64" i="96"/>
  <c r="L64" i="96" s="1"/>
  <c r="J64" i="96"/>
  <c r="I64" i="116"/>
  <c r="J64" i="116"/>
  <c r="I64" i="120"/>
  <c r="J64" i="120"/>
  <c r="I64" i="121"/>
  <c r="J64" i="121"/>
  <c r="I64" i="122"/>
  <c r="K64" i="122"/>
  <c r="L64" i="122" s="1"/>
  <c r="J64" i="122"/>
  <c r="I64" i="131"/>
  <c r="J64" i="131"/>
  <c r="I64" i="132"/>
  <c r="J64" i="132"/>
  <c r="I64" i="134"/>
  <c r="J64" i="134"/>
  <c r="I64" i="135"/>
  <c r="K64" i="135" s="1"/>
  <c r="L64" i="135" s="1"/>
  <c r="M64" i="135" s="1"/>
  <c r="J64" i="135"/>
  <c r="I63" i="96"/>
  <c r="K63" i="96" s="1"/>
  <c r="L63" i="96" s="1"/>
  <c r="J63" i="96"/>
  <c r="I63" i="116"/>
  <c r="K63" i="116"/>
  <c r="L63" i="116" s="1"/>
  <c r="J63" i="116"/>
  <c r="I63" i="120"/>
  <c r="J63" i="120"/>
  <c r="I63" i="121"/>
  <c r="J63" i="121"/>
  <c r="K63" i="121" s="1"/>
  <c r="L63" i="121" s="1"/>
  <c r="I63" i="122"/>
  <c r="K63" i="122" s="1"/>
  <c r="L63" i="122" s="1"/>
  <c r="J63" i="122"/>
  <c r="I63" i="131"/>
  <c r="J63" i="131"/>
  <c r="K63" i="131" s="1"/>
  <c r="L63" i="131" s="1"/>
  <c r="I63" i="132"/>
  <c r="K63" i="132" s="1"/>
  <c r="L63" i="132" s="1"/>
  <c r="J63" i="132"/>
  <c r="I63" i="134"/>
  <c r="K63" i="134" s="1"/>
  <c r="J63" i="134"/>
  <c r="L63" i="134"/>
  <c r="M63" i="134" s="1"/>
  <c r="I63" i="135"/>
  <c r="J63" i="135"/>
  <c r="K63" i="135"/>
  <c r="L63" i="135" s="1"/>
  <c r="M63" i="135"/>
  <c r="I62" i="96"/>
  <c r="K62" i="96" s="1"/>
  <c r="L62" i="96" s="1"/>
  <c r="J62" i="96"/>
  <c r="I62" i="116"/>
  <c r="K62" i="116" s="1"/>
  <c r="L62" i="116"/>
  <c r="J62" i="116"/>
  <c r="I62" i="120"/>
  <c r="K62" i="120" s="1"/>
  <c r="L62" i="120" s="1"/>
  <c r="J62" i="120"/>
  <c r="I62" i="121"/>
  <c r="K62" i="121" s="1"/>
  <c r="L62" i="121"/>
  <c r="J62" i="121"/>
  <c r="I62" i="122"/>
  <c r="K62" i="122" s="1"/>
  <c r="L62" i="122" s="1"/>
  <c r="J62" i="122"/>
  <c r="I62" i="131"/>
  <c r="K62" i="131" s="1"/>
  <c r="L62" i="131" s="1"/>
  <c r="J62" i="131"/>
  <c r="I62" i="132"/>
  <c r="J62" i="132"/>
  <c r="I62" i="134"/>
  <c r="K62" i="134" s="1"/>
  <c r="L62" i="134" s="1"/>
  <c r="M62" i="134" s="1"/>
  <c r="J62" i="134"/>
  <c r="I62" i="135"/>
  <c r="J62" i="135"/>
  <c r="K62" i="135"/>
  <c r="L62" i="135" s="1"/>
  <c r="M62" i="135" s="1"/>
  <c r="I61" i="96"/>
  <c r="K61" i="96"/>
  <c r="L61" i="96" s="1"/>
  <c r="J61" i="96"/>
  <c r="I61" i="116"/>
  <c r="J61" i="116"/>
  <c r="I61" i="120"/>
  <c r="J61" i="120"/>
  <c r="I61" i="121"/>
  <c r="J61" i="121"/>
  <c r="I61" i="122"/>
  <c r="K61" i="122"/>
  <c r="L61" i="122" s="1"/>
  <c r="J61" i="122"/>
  <c r="I61" i="131"/>
  <c r="J61" i="131"/>
  <c r="I61" i="132"/>
  <c r="J61" i="132"/>
  <c r="I61" i="134"/>
  <c r="J61" i="134"/>
  <c r="I61" i="135"/>
  <c r="K61" i="135" s="1"/>
  <c r="L61" i="135" s="1"/>
  <c r="J61" i="135"/>
  <c r="M61" i="135"/>
  <c r="I60" i="96"/>
  <c r="K60" i="96" s="1"/>
  <c r="L60" i="96" s="1"/>
  <c r="J60" i="96"/>
  <c r="I60" i="116"/>
  <c r="K60" i="116" s="1"/>
  <c r="L60" i="116" s="1"/>
  <c r="J60" i="116"/>
  <c r="I60" i="120"/>
  <c r="K60" i="120" s="1"/>
  <c r="L60" i="120" s="1"/>
  <c r="J60" i="120"/>
  <c r="I60" i="121"/>
  <c r="K60" i="121"/>
  <c r="L60" i="121" s="1"/>
  <c r="J60" i="121"/>
  <c r="I60" i="122"/>
  <c r="K60" i="122" s="1"/>
  <c r="L60" i="122" s="1"/>
  <c r="J60" i="122"/>
  <c r="I60" i="131"/>
  <c r="K60" i="131"/>
  <c r="L60" i="131" s="1"/>
  <c r="J60" i="131"/>
  <c r="I60" i="132"/>
  <c r="J60" i="132"/>
  <c r="I60" i="134"/>
  <c r="K60" i="134" s="1"/>
  <c r="L60" i="134" s="1"/>
  <c r="M60" i="134" s="1"/>
  <c r="J60" i="134"/>
  <c r="I60" i="135"/>
  <c r="J60" i="135"/>
  <c r="K60" i="135"/>
  <c r="L60" i="135"/>
  <c r="M60" i="135" s="1"/>
  <c r="I59" i="96"/>
  <c r="K59" i="96" s="1"/>
  <c r="L59" i="96" s="1"/>
  <c r="J59" i="96"/>
  <c r="I59" i="116"/>
  <c r="K59" i="116" s="1"/>
  <c r="L59" i="116" s="1"/>
  <c r="J59" i="116"/>
  <c r="I59" i="120"/>
  <c r="K59" i="120" s="1"/>
  <c r="L59" i="120"/>
  <c r="J59" i="120"/>
  <c r="I59" i="121"/>
  <c r="K59" i="121" s="1"/>
  <c r="L59" i="121" s="1"/>
  <c r="J59" i="121"/>
  <c r="I59" i="122"/>
  <c r="J59" i="122"/>
  <c r="I59" i="131"/>
  <c r="K59" i="131" s="1"/>
  <c r="L59" i="131" s="1"/>
  <c r="J59" i="131"/>
  <c r="I59" i="132"/>
  <c r="J59" i="132"/>
  <c r="I59" i="134"/>
  <c r="J59" i="134"/>
  <c r="K59" i="134"/>
  <c r="L59" i="134" s="1"/>
  <c r="M59" i="134"/>
  <c r="I59" i="135"/>
  <c r="K59" i="135" s="1"/>
  <c r="L59" i="135" s="1"/>
  <c r="M59" i="135" s="1"/>
  <c r="J59" i="135"/>
  <c r="I58" i="96"/>
  <c r="J58" i="96"/>
  <c r="I58" i="116"/>
  <c r="J58" i="116"/>
  <c r="K58" i="116" s="1"/>
  <c r="L58" i="116" s="1"/>
  <c r="I58" i="120"/>
  <c r="K58" i="120"/>
  <c r="L58" i="120"/>
  <c r="J58" i="120"/>
  <c r="I58" i="121"/>
  <c r="J58" i="121"/>
  <c r="I58" i="122"/>
  <c r="J58" i="122"/>
  <c r="I58" i="131"/>
  <c r="K58" i="131"/>
  <c r="L58" i="131"/>
  <c r="J58" i="131"/>
  <c r="I58" i="132"/>
  <c r="J58" i="132"/>
  <c r="K58" i="132" s="1"/>
  <c r="L58" i="132" s="1"/>
  <c r="I58" i="134"/>
  <c r="K58" i="134"/>
  <c r="L58" i="134"/>
  <c r="M58" i="134" s="1"/>
  <c r="J58" i="134"/>
  <c r="I58" i="135"/>
  <c r="J58" i="135"/>
  <c r="I57" i="96"/>
  <c r="J57" i="96"/>
  <c r="I57" i="116"/>
  <c r="J57" i="116"/>
  <c r="I57" i="120"/>
  <c r="K57" i="120" s="1"/>
  <c r="L57" i="120" s="1"/>
  <c r="J57" i="120"/>
  <c r="I57" i="121"/>
  <c r="K57" i="121" s="1"/>
  <c r="L57" i="121" s="1"/>
  <c r="J57" i="121"/>
  <c r="I57" i="122"/>
  <c r="J57" i="122"/>
  <c r="I57" i="131"/>
  <c r="K57" i="131" s="1"/>
  <c r="L57" i="131" s="1"/>
  <c r="J57" i="131"/>
  <c r="I57" i="132"/>
  <c r="J57" i="132"/>
  <c r="K57" i="132" s="1"/>
  <c r="L57" i="132" s="1"/>
  <c r="I57" i="134"/>
  <c r="K57" i="134" s="1"/>
  <c r="L57" i="134" s="1"/>
  <c r="M57" i="134" s="1"/>
  <c r="J57" i="134"/>
  <c r="I57" i="135"/>
  <c r="J57" i="135"/>
  <c r="K57" i="135" s="1"/>
  <c r="L57" i="135" s="1"/>
  <c r="M57" i="135" s="1"/>
  <c r="I56" i="96"/>
  <c r="J56" i="96"/>
  <c r="K56" i="96" s="1"/>
  <c r="L56" i="96" s="1"/>
  <c r="I56" i="116"/>
  <c r="K56" i="116"/>
  <c r="L56" i="116" s="1"/>
  <c r="J56" i="116"/>
  <c r="I56" i="120"/>
  <c r="J56" i="120"/>
  <c r="K56" i="120" s="1"/>
  <c r="L56" i="120" s="1"/>
  <c r="I56" i="121"/>
  <c r="K56" i="121"/>
  <c r="L56" i="121" s="1"/>
  <c r="J56" i="121"/>
  <c r="I56" i="122"/>
  <c r="J56" i="122"/>
  <c r="K56" i="122" s="1"/>
  <c r="L56" i="122" s="1"/>
  <c r="I56" i="131"/>
  <c r="K56" i="131"/>
  <c r="L56" i="131" s="1"/>
  <c r="J56" i="131"/>
  <c r="I56" i="132"/>
  <c r="J56" i="132"/>
  <c r="K56" i="132" s="1"/>
  <c r="L56" i="132" s="1"/>
  <c r="I56" i="134"/>
  <c r="J56" i="134"/>
  <c r="K56" i="134"/>
  <c r="L56" i="134" s="1"/>
  <c r="M56" i="134" s="1"/>
  <c r="I56" i="135"/>
  <c r="K56" i="135" s="1"/>
  <c r="L56" i="135" s="1"/>
  <c r="M56" i="135" s="1"/>
  <c r="J56" i="135"/>
  <c r="I55" i="96"/>
  <c r="K55" i="96"/>
  <c r="L55" i="96"/>
  <c r="J55" i="96"/>
  <c r="I55" i="116"/>
  <c r="K55" i="116" s="1"/>
  <c r="L55" i="116" s="1"/>
  <c r="J55" i="116"/>
  <c r="I55" i="120"/>
  <c r="K55" i="120" s="1"/>
  <c r="L55" i="120" s="1"/>
  <c r="J55" i="120"/>
  <c r="I55" i="121"/>
  <c r="K55" i="121" s="1"/>
  <c r="L55" i="121" s="1"/>
  <c r="J55" i="121"/>
  <c r="I55" i="122"/>
  <c r="K55" i="122"/>
  <c r="L55" i="122" s="1"/>
  <c r="J55" i="122"/>
  <c r="I55" i="131"/>
  <c r="K55" i="131" s="1"/>
  <c r="L55" i="131" s="1"/>
  <c r="J55" i="131"/>
  <c r="I55" i="132"/>
  <c r="J55" i="132"/>
  <c r="K55" i="132"/>
  <c r="L55" i="132" s="1"/>
  <c r="I55" i="134"/>
  <c r="J55" i="134"/>
  <c r="I55" i="135"/>
  <c r="K55" i="135" s="1"/>
  <c r="L55" i="135" s="1"/>
  <c r="M55" i="135" s="1"/>
  <c r="J55" i="135"/>
  <c r="I54" i="96"/>
  <c r="K54" i="96"/>
  <c r="L54" i="96" s="1"/>
  <c r="J54" i="96"/>
  <c r="I54" i="116"/>
  <c r="K54" i="116" s="1"/>
  <c r="L54" i="116" s="1"/>
  <c r="J54" i="116"/>
  <c r="I54" i="120"/>
  <c r="K54" i="120" s="1"/>
  <c r="L54" i="120" s="1"/>
  <c r="J54" i="120"/>
  <c r="I54" i="121"/>
  <c r="J54" i="121"/>
  <c r="I54" i="122"/>
  <c r="K54" i="122" s="1"/>
  <c r="L54" i="122" s="1"/>
  <c r="J54" i="122"/>
  <c r="I54" i="131"/>
  <c r="K54" i="131" s="1"/>
  <c r="L54" i="131" s="1"/>
  <c r="J54" i="131"/>
  <c r="I54" i="132"/>
  <c r="J54" i="132"/>
  <c r="I54" i="134"/>
  <c r="K54" i="134" s="1"/>
  <c r="L54" i="134" s="1"/>
  <c r="M54" i="134"/>
  <c r="J54" i="134"/>
  <c r="I54" i="135"/>
  <c r="K54" i="135" s="1"/>
  <c r="L54" i="135" s="1"/>
  <c r="M54" i="135" s="1"/>
  <c r="J54" i="135"/>
  <c r="I53" i="96"/>
  <c r="K53" i="96" s="1"/>
  <c r="L53" i="96" s="1"/>
  <c r="J53" i="96"/>
  <c r="I53" i="116"/>
  <c r="J53" i="116"/>
  <c r="K53" i="116"/>
  <c r="L53" i="116"/>
  <c r="I53" i="120"/>
  <c r="K53" i="120" s="1"/>
  <c r="L53" i="120" s="1"/>
  <c r="J53" i="120"/>
  <c r="I53" i="121"/>
  <c r="J53" i="121"/>
  <c r="I53" i="122"/>
  <c r="K53" i="122" s="1"/>
  <c r="L53" i="122" s="1"/>
  <c r="J53" i="122"/>
  <c r="I53" i="131"/>
  <c r="K53" i="131" s="1"/>
  <c r="L53" i="131" s="1"/>
  <c r="J53" i="131"/>
  <c r="I53" i="132"/>
  <c r="J53" i="132"/>
  <c r="I53" i="134"/>
  <c r="J53" i="134"/>
  <c r="K53" i="134"/>
  <c r="L53" i="134" s="1"/>
  <c r="M53" i="134" s="1"/>
  <c r="I53" i="135"/>
  <c r="J53" i="135"/>
  <c r="K53" i="135"/>
  <c r="L53" i="135" s="1"/>
  <c r="M53" i="135" s="1"/>
  <c r="I52" i="96"/>
  <c r="K52" i="96"/>
  <c r="L52" i="96"/>
  <c r="J52" i="96"/>
  <c r="I52" i="116"/>
  <c r="K52" i="116"/>
  <c r="L52" i="116" s="1"/>
  <c r="J52" i="116"/>
  <c r="I52" i="120"/>
  <c r="K52" i="120"/>
  <c r="L52" i="120"/>
  <c r="J52" i="120"/>
  <c r="I52" i="121"/>
  <c r="K52" i="121"/>
  <c r="L52" i="121" s="1"/>
  <c r="J52" i="121"/>
  <c r="I52" i="122"/>
  <c r="K52" i="122"/>
  <c r="L52" i="122"/>
  <c r="J52" i="122"/>
  <c r="I52" i="131"/>
  <c r="K52" i="131"/>
  <c r="L52" i="131" s="1"/>
  <c r="J52" i="131"/>
  <c r="I52" i="132"/>
  <c r="K52" i="132"/>
  <c r="L52" i="132"/>
  <c r="J52" i="132"/>
  <c r="I52" i="134"/>
  <c r="J52" i="134"/>
  <c r="K52" i="134" s="1"/>
  <c r="L52" i="134" s="1"/>
  <c r="M52" i="134" s="1"/>
  <c r="I52" i="135"/>
  <c r="K52" i="135" s="1"/>
  <c r="L52" i="135" s="1"/>
  <c r="J52" i="135"/>
  <c r="M52" i="135"/>
  <c r="I51" i="96"/>
  <c r="K51" i="96"/>
  <c r="L51" i="96" s="1"/>
  <c r="J51" i="96"/>
  <c r="I51" i="116"/>
  <c r="K51" i="116" s="1"/>
  <c r="L51" i="116" s="1"/>
  <c r="J51" i="116"/>
  <c r="I51" i="120"/>
  <c r="K51" i="120"/>
  <c r="L51" i="120" s="1"/>
  <c r="J51" i="120"/>
  <c r="I51" i="121"/>
  <c r="K51" i="121" s="1"/>
  <c r="L51" i="121" s="1"/>
  <c r="J51" i="121"/>
  <c r="I51" i="122"/>
  <c r="J51" i="122"/>
  <c r="K51" i="122" s="1"/>
  <c r="L51" i="122" s="1"/>
  <c r="I51" i="131"/>
  <c r="K51" i="131" s="1"/>
  <c r="L51" i="131" s="1"/>
  <c r="J51" i="131"/>
  <c r="I51" i="132"/>
  <c r="K51" i="132"/>
  <c r="L51" i="132"/>
  <c r="J51" i="132"/>
  <c r="I51" i="134"/>
  <c r="K51" i="134" s="1"/>
  <c r="L51" i="134" s="1"/>
  <c r="M51" i="134" s="1"/>
  <c r="J51" i="134"/>
  <c r="I51" i="135"/>
  <c r="K51" i="135" s="1"/>
  <c r="L51" i="135" s="1"/>
  <c r="M51" i="135" s="1"/>
  <c r="J51" i="135"/>
  <c r="I50" i="96"/>
  <c r="K50" i="96" s="1"/>
  <c r="L50" i="96" s="1"/>
  <c r="J50" i="96"/>
  <c r="I50" i="116"/>
  <c r="J50" i="116"/>
  <c r="K50" i="116"/>
  <c r="L50" i="116" s="1"/>
  <c r="I50" i="120"/>
  <c r="J50" i="120"/>
  <c r="K50" i="120"/>
  <c r="L50" i="120" s="1"/>
  <c r="I50" i="121"/>
  <c r="K50" i="121" s="1"/>
  <c r="L50" i="121" s="1"/>
  <c r="J50" i="121"/>
  <c r="I50" i="122"/>
  <c r="K50" i="122"/>
  <c r="L50" i="122" s="1"/>
  <c r="J50" i="122"/>
  <c r="I50" i="131"/>
  <c r="K50" i="131" s="1"/>
  <c r="L50" i="131" s="1"/>
  <c r="J50" i="131"/>
  <c r="I50" i="132"/>
  <c r="K50" i="132"/>
  <c r="L50" i="132" s="1"/>
  <c r="J50" i="132"/>
  <c r="I50" i="134"/>
  <c r="J50" i="134"/>
  <c r="K50" i="134"/>
  <c r="L50" i="134" s="1"/>
  <c r="M50" i="134"/>
  <c r="I50" i="135"/>
  <c r="J50" i="135"/>
  <c r="I49" i="96"/>
  <c r="K49" i="96" s="1"/>
  <c r="L49" i="96" s="1"/>
  <c r="J49" i="96"/>
  <c r="I49" i="116"/>
  <c r="J49" i="116"/>
  <c r="K49" i="116" s="1"/>
  <c r="L49" i="116" s="1"/>
  <c r="I49" i="120"/>
  <c r="K49" i="120" s="1"/>
  <c r="L49" i="120" s="1"/>
  <c r="J49" i="120"/>
  <c r="I49" i="121"/>
  <c r="J49" i="121"/>
  <c r="K49" i="121" s="1"/>
  <c r="L49" i="121"/>
  <c r="I49" i="122"/>
  <c r="K49" i="122" s="1"/>
  <c r="L49" i="122" s="1"/>
  <c r="J49" i="122"/>
  <c r="I49" i="131"/>
  <c r="J49" i="131"/>
  <c r="K49" i="131" s="1"/>
  <c r="L49" i="131" s="1"/>
  <c r="I49" i="132"/>
  <c r="K49" i="132" s="1"/>
  <c r="L49" i="132" s="1"/>
  <c r="J49" i="132"/>
  <c r="I49" i="134"/>
  <c r="J49" i="134"/>
  <c r="K49" i="134" s="1"/>
  <c r="L49" i="134" s="1"/>
  <c r="M49" i="134" s="1"/>
  <c r="I49" i="135"/>
  <c r="K49" i="135" s="1"/>
  <c r="L49" i="135" s="1"/>
  <c r="M49" i="135" s="1"/>
  <c r="J49" i="135"/>
  <c r="I48" i="96"/>
  <c r="K48" i="96" s="1"/>
  <c r="L48" i="96" s="1"/>
  <c r="J48" i="96"/>
  <c r="I48" i="116"/>
  <c r="J48" i="116"/>
  <c r="I48" i="120"/>
  <c r="J48" i="120"/>
  <c r="I48" i="121"/>
  <c r="K48" i="121" s="1"/>
  <c r="L48" i="121" s="1"/>
  <c r="J48" i="121"/>
  <c r="I48" i="122"/>
  <c r="K48" i="122" s="1"/>
  <c r="L48" i="122" s="1"/>
  <c r="J48" i="122"/>
  <c r="I48" i="131"/>
  <c r="K48" i="131" s="1"/>
  <c r="L48" i="131" s="1"/>
  <c r="J48" i="131"/>
  <c r="I48" i="132"/>
  <c r="J48" i="132"/>
  <c r="I48" i="134"/>
  <c r="K48" i="134" s="1"/>
  <c r="L48" i="134" s="1"/>
  <c r="M48" i="134" s="1"/>
  <c r="J48" i="134"/>
  <c r="I48" i="135"/>
  <c r="K48" i="135"/>
  <c r="L48" i="135"/>
  <c r="M48" i="135" s="1"/>
  <c r="J48" i="135"/>
  <c r="I47" i="96"/>
  <c r="K47" i="96"/>
  <c r="L47" i="96" s="1"/>
  <c r="J47" i="96"/>
  <c r="I47" i="116"/>
  <c r="K47" i="116" s="1"/>
  <c r="L47" i="116" s="1"/>
  <c r="J47" i="116"/>
  <c r="I47" i="120"/>
  <c r="J47" i="120"/>
  <c r="K47" i="120"/>
  <c r="L47" i="120"/>
  <c r="I47" i="121"/>
  <c r="K47" i="121" s="1"/>
  <c r="L47" i="121" s="1"/>
  <c r="J47" i="121"/>
  <c r="I47" i="122"/>
  <c r="J47" i="122"/>
  <c r="K47" i="122" s="1"/>
  <c r="L47" i="122" s="1"/>
  <c r="I47" i="131"/>
  <c r="K47" i="131" s="1"/>
  <c r="L47" i="131" s="1"/>
  <c r="J47" i="131"/>
  <c r="I47" i="132"/>
  <c r="J47" i="132"/>
  <c r="K47" i="132" s="1"/>
  <c r="L47" i="132" s="1"/>
  <c r="I47" i="134"/>
  <c r="K47" i="134" s="1"/>
  <c r="L47" i="134" s="1"/>
  <c r="M47" i="134" s="1"/>
  <c r="J47" i="134"/>
  <c r="I47" i="135"/>
  <c r="K47" i="135" s="1"/>
  <c r="L47" i="135" s="1"/>
  <c r="M47" i="135" s="1"/>
  <c r="J47" i="135"/>
  <c r="I46" i="96"/>
  <c r="J46" i="96"/>
  <c r="K46" i="96"/>
  <c r="L46" i="96" s="1"/>
  <c r="I46" i="116"/>
  <c r="J46" i="116"/>
  <c r="K46" i="116"/>
  <c r="L46" i="116" s="1"/>
  <c r="I46" i="120"/>
  <c r="K46" i="120" s="1"/>
  <c r="L46" i="120" s="1"/>
  <c r="J46" i="120"/>
  <c r="I46" i="121"/>
  <c r="K46" i="121" s="1"/>
  <c r="L46" i="121" s="1"/>
  <c r="J46" i="121"/>
  <c r="I46" i="122"/>
  <c r="J46" i="122"/>
  <c r="K46" i="122"/>
  <c r="L46" i="122" s="1"/>
  <c r="I46" i="131"/>
  <c r="K46" i="131" s="1"/>
  <c r="L46" i="131" s="1"/>
  <c r="J46" i="131"/>
  <c r="I46" i="132"/>
  <c r="K46" i="132"/>
  <c r="L46" i="132" s="1"/>
  <c r="J46" i="132"/>
  <c r="I46" i="134"/>
  <c r="J46" i="134"/>
  <c r="K46" i="134"/>
  <c r="L46" i="134" s="1"/>
  <c r="M46" i="134"/>
  <c r="I46" i="135"/>
  <c r="J46" i="135"/>
  <c r="I45" i="121"/>
  <c r="K45" i="121"/>
  <c r="L45" i="121" s="1"/>
  <c r="V83" i="121" s="1"/>
  <c r="J45" i="121"/>
  <c r="I45" i="122"/>
  <c r="J45" i="122"/>
  <c r="I45" i="131"/>
  <c r="K45" i="131" s="1"/>
  <c r="L45" i="131" s="1"/>
  <c r="V83" i="131" s="1"/>
  <c r="J45" i="131"/>
  <c r="I45" i="132"/>
  <c r="K45" i="132" s="1"/>
  <c r="L45" i="132" s="1"/>
  <c r="V83" i="132" s="1"/>
  <c r="J45" i="132"/>
  <c r="I45" i="134"/>
  <c r="J45" i="134"/>
  <c r="K45" i="134" s="1"/>
  <c r="L45" i="134"/>
  <c r="I45" i="135"/>
  <c r="K45" i="135" s="1"/>
  <c r="L45" i="135" s="1"/>
  <c r="M45" i="135" s="1"/>
  <c r="J45" i="135"/>
  <c r="I44" i="121"/>
  <c r="K44" i="121" s="1"/>
  <c r="L44" i="121" s="1"/>
  <c r="V82" i="121" s="1"/>
  <c r="J44" i="121"/>
  <c r="I44" i="122"/>
  <c r="K44" i="122"/>
  <c r="L44" i="122" s="1"/>
  <c r="V82" i="122" s="1"/>
  <c r="J44" i="122"/>
  <c r="I44" i="131"/>
  <c r="J44" i="131"/>
  <c r="I44" i="132"/>
  <c r="K44" i="132"/>
  <c r="L44" i="132" s="1"/>
  <c r="V82" i="132" s="1"/>
  <c r="J44" i="132"/>
  <c r="I44" i="134"/>
  <c r="J44" i="134"/>
  <c r="K44" i="134"/>
  <c r="L44" i="134" s="1"/>
  <c r="I44" i="135"/>
  <c r="K44" i="135" s="1"/>
  <c r="L44" i="135" s="1"/>
  <c r="M44" i="135" s="1"/>
  <c r="J44" i="135"/>
  <c r="I43" i="121"/>
  <c r="K43" i="121" s="1"/>
  <c r="L43" i="121" s="1"/>
  <c r="V81" i="121" s="1"/>
  <c r="J43" i="121"/>
  <c r="I43" i="122"/>
  <c r="K43" i="122"/>
  <c r="L43" i="122"/>
  <c r="J43" i="122"/>
  <c r="I43" i="131"/>
  <c r="K43" i="131" s="1"/>
  <c r="L43" i="131" s="1"/>
  <c r="J43" i="131"/>
  <c r="I43" i="132"/>
  <c r="J43" i="132"/>
  <c r="K43" i="132" s="1"/>
  <c r="L43" i="132" s="1"/>
  <c r="V81" i="132" s="1"/>
  <c r="I43" i="134"/>
  <c r="K43" i="134" s="1"/>
  <c r="L43" i="134" s="1"/>
  <c r="J43" i="134"/>
  <c r="I43" i="135"/>
  <c r="K43" i="135"/>
  <c r="L43" i="135"/>
  <c r="M43" i="135" s="1"/>
  <c r="J43" i="135"/>
  <c r="I42" i="121"/>
  <c r="K42" i="121" s="1"/>
  <c r="L42" i="121"/>
  <c r="V80" i="121" s="1"/>
  <c r="J42" i="121"/>
  <c r="I42" i="122"/>
  <c r="K42" i="122" s="1"/>
  <c r="L42" i="122" s="1"/>
  <c r="J42" i="122"/>
  <c r="I42" i="131"/>
  <c r="K42" i="131" s="1"/>
  <c r="L42" i="131" s="1"/>
  <c r="J42" i="131"/>
  <c r="I42" i="132"/>
  <c r="K42" i="132" s="1"/>
  <c r="L42" i="132" s="1"/>
  <c r="V80" i="132" s="1"/>
  <c r="J42" i="132"/>
  <c r="I42" i="134"/>
  <c r="K42" i="134"/>
  <c r="L42" i="134"/>
  <c r="M42" i="134" s="1"/>
  <c r="J42" i="134"/>
  <c r="I42" i="135"/>
  <c r="M42" i="135"/>
  <c r="J42" i="135"/>
  <c r="K42" i="135" s="1"/>
  <c r="L42" i="135" s="1"/>
  <c r="I41" i="121"/>
  <c r="J41" i="121"/>
  <c r="I41" i="122"/>
  <c r="J41" i="122"/>
  <c r="I41" i="131"/>
  <c r="J41" i="131"/>
  <c r="I41" i="132"/>
  <c r="J41" i="132"/>
  <c r="I41" i="134"/>
  <c r="J41" i="134"/>
  <c r="K41" i="134" s="1"/>
  <c r="L41" i="134" s="1"/>
  <c r="M41" i="134" s="1"/>
  <c r="I41" i="135"/>
  <c r="J41" i="135"/>
  <c r="I40" i="121"/>
  <c r="J40" i="121"/>
  <c r="K40" i="121"/>
  <c r="L40" i="121" s="1"/>
  <c r="V78" i="121" s="1"/>
  <c r="I40" i="122"/>
  <c r="K40" i="122" s="1"/>
  <c r="L40" i="122" s="1"/>
  <c r="J40" i="122"/>
  <c r="I40" i="131"/>
  <c r="J40" i="131"/>
  <c r="I40" i="132"/>
  <c r="K40" i="132" s="1"/>
  <c r="L40" i="132" s="1"/>
  <c r="J40" i="132"/>
  <c r="I40" i="134"/>
  <c r="J40" i="134"/>
  <c r="K40" i="134" s="1"/>
  <c r="L40" i="134" s="1"/>
  <c r="I40" i="135"/>
  <c r="J40" i="135"/>
  <c r="K40" i="135"/>
  <c r="L40" i="135" s="1"/>
  <c r="I39" i="121"/>
  <c r="K39" i="121" s="1"/>
  <c r="L39" i="121" s="1"/>
  <c r="V77" i="121" s="1"/>
  <c r="J39" i="121"/>
  <c r="I39" i="122"/>
  <c r="K39" i="122"/>
  <c r="L39" i="122"/>
  <c r="V77" i="122" s="1"/>
  <c r="J39" i="122"/>
  <c r="I39" i="131"/>
  <c r="J39" i="131"/>
  <c r="I39" i="132"/>
  <c r="K39" i="132"/>
  <c r="L39" i="132" s="1"/>
  <c r="J39" i="132"/>
  <c r="I39" i="134"/>
  <c r="J39" i="134"/>
  <c r="K39" i="134" s="1"/>
  <c r="L39" i="134" s="1"/>
  <c r="I39" i="135"/>
  <c r="K39" i="135" s="1"/>
  <c r="L39" i="135" s="1"/>
  <c r="M39" i="135" s="1"/>
  <c r="J39" i="135"/>
  <c r="I37" i="121"/>
  <c r="J37" i="121"/>
  <c r="I37" i="122"/>
  <c r="J37" i="122"/>
  <c r="K37" i="122" s="1"/>
  <c r="L37" i="122" s="1"/>
  <c r="V75" i="122" s="1"/>
  <c r="I37" i="131"/>
  <c r="K37" i="131" s="1"/>
  <c r="L37" i="131" s="1"/>
  <c r="V75" i="131" s="1"/>
  <c r="J37" i="131"/>
  <c r="I37" i="132"/>
  <c r="K37" i="132" s="1"/>
  <c r="L37" i="132" s="1"/>
  <c r="J37" i="132"/>
  <c r="I37" i="134"/>
  <c r="J37" i="134"/>
  <c r="K37" i="134"/>
  <c r="L37" i="134" s="1"/>
  <c r="I37" i="135"/>
  <c r="K37" i="135" s="1"/>
  <c r="L37" i="135" s="1"/>
  <c r="J37" i="135"/>
  <c r="I36" i="121"/>
  <c r="K36" i="121" s="1"/>
  <c r="L36" i="121" s="1"/>
  <c r="J36" i="121"/>
  <c r="I36" i="122"/>
  <c r="J36" i="122"/>
  <c r="I36" i="131"/>
  <c r="J36" i="131"/>
  <c r="I36" i="132"/>
  <c r="J36" i="132"/>
  <c r="I36" i="134"/>
  <c r="J36" i="134"/>
  <c r="I36" i="135"/>
  <c r="J36" i="135"/>
  <c r="I7" i="96"/>
  <c r="J7" i="96"/>
  <c r="K7" i="96" s="1"/>
  <c r="L7" i="96" s="1"/>
  <c r="I7" i="116"/>
  <c r="K7" i="116" s="1"/>
  <c r="L7" i="116"/>
  <c r="J7" i="116"/>
  <c r="I7" i="120"/>
  <c r="J7" i="120"/>
  <c r="K7" i="120" s="1"/>
  <c r="L7" i="120" s="1"/>
  <c r="I8" i="96"/>
  <c r="K8" i="96"/>
  <c r="L8" i="96" s="1"/>
  <c r="J8" i="96"/>
  <c r="I8" i="116"/>
  <c r="L8" i="116"/>
  <c r="J8" i="116"/>
  <c r="K8" i="116" s="1"/>
  <c r="I8" i="120"/>
  <c r="J8" i="120"/>
  <c r="I9" i="96"/>
  <c r="J9" i="96"/>
  <c r="K9" i="96" s="1"/>
  <c r="L9" i="96" s="1"/>
  <c r="I9" i="116"/>
  <c r="K9" i="116" s="1"/>
  <c r="L9" i="116" s="1"/>
  <c r="J9" i="116"/>
  <c r="I9" i="120"/>
  <c r="J9" i="120"/>
  <c r="K9" i="120" s="1"/>
  <c r="L9" i="120" s="1"/>
  <c r="I10" i="96"/>
  <c r="K10" i="96" s="1"/>
  <c r="L10" i="96" s="1"/>
  <c r="J10" i="96"/>
  <c r="I10" i="116"/>
  <c r="K10" i="116"/>
  <c r="L10" i="116"/>
  <c r="J10" i="116"/>
  <c r="I10" i="120"/>
  <c r="J10" i="120"/>
  <c r="K10" i="120"/>
  <c r="L10" i="120"/>
  <c r="I11" i="96"/>
  <c r="K11" i="96"/>
  <c r="L11" i="96" s="1"/>
  <c r="J11" i="96"/>
  <c r="I11" i="116"/>
  <c r="J11" i="116"/>
  <c r="I11" i="120"/>
  <c r="J11" i="120"/>
  <c r="K11" i="120" s="1"/>
  <c r="L11" i="120" s="1"/>
  <c r="I12" i="96"/>
  <c r="K12" i="96" s="1"/>
  <c r="L12" i="96" s="1"/>
  <c r="J12" i="96"/>
  <c r="I12" i="116"/>
  <c r="K12" i="116" s="1"/>
  <c r="L12" i="116" s="1"/>
  <c r="J12" i="116"/>
  <c r="I12" i="120"/>
  <c r="J12" i="120"/>
  <c r="I13" i="96"/>
  <c r="J13" i="96"/>
  <c r="K13" i="96"/>
  <c r="L13" i="96" s="1"/>
  <c r="I13" i="116"/>
  <c r="K13" i="116" s="1"/>
  <c r="L13" i="116" s="1"/>
  <c r="J13" i="116"/>
  <c r="I13" i="120"/>
  <c r="J13" i="120"/>
  <c r="K13" i="120" s="1"/>
  <c r="L13" i="120" s="1"/>
  <c r="I14" i="96"/>
  <c r="J14" i="96"/>
  <c r="K14" i="96"/>
  <c r="L14" i="96"/>
  <c r="I14" i="116"/>
  <c r="J14" i="116"/>
  <c r="K14" i="116" s="1"/>
  <c r="L14" i="116" s="1"/>
  <c r="I14" i="120"/>
  <c r="J14" i="120"/>
  <c r="K14" i="120"/>
  <c r="L14" i="120"/>
  <c r="I15" i="96"/>
  <c r="K15" i="96" s="1"/>
  <c r="L15" i="96"/>
  <c r="J15" i="96"/>
  <c r="I15" i="116"/>
  <c r="J15" i="116"/>
  <c r="K15" i="116" s="1"/>
  <c r="L15" i="116" s="1"/>
  <c r="I15" i="120"/>
  <c r="K15" i="120" s="1"/>
  <c r="L15" i="120" s="1"/>
  <c r="J15" i="120"/>
  <c r="I16" i="96"/>
  <c r="J16" i="96"/>
  <c r="K16" i="96"/>
  <c r="L16" i="96" s="1"/>
  <c r="I16" i="116"/>
  <c r="J16" i="116"/>
  <c r="I16" i="120"/>
  <c r="J16" i="120"/>
  <c r="K16" i="120"/>
  <c r="L16" i="120"/>
  <c r="I17" i="96"/>
  <c r="J17" i="96"/>
  <c r="I17" i="116"/>
  <c r="K17" i="116" s="1"/>
  <c r="L17" i="116" s="1"/>
  <c r="J17" i="116"/>
  <c r="I17" i="120"/>
  <c r="K17" i="120"/>
  <c r="L17" i="120"/>
  <c r="J17" i="120"/>
  <c r="I18" i="96"/>
  <c r="K18" i="96" s="1"/>
  <c r="L18" i="96" s="1"/>
  <c r="J18" i="96"/>
  <c r="I18" i="116"/>
  <c r="J18" i="116"/>
  <c r="K18" i="116" s="1"/>
  <c r="L18" i="116" s="1"/>
  <c r="I18" i="120"/>
  <c r="J18" i="120"/>
  <c r="I19" i="96"/>
  <c r="J19" i="96"/>
  <c r="K19" i="96" s="1"/>
  <c r="L19" i="96" s="1"/>
  <c r="I19" i="116"/>
  <c r="K19" i="116" s="1"/>
  <c r="L19" i="116" s="1"/>
  <c r="J19" i="116"/>
  <c r="I19" i="120"/>
  <c r="J19" i="120"/>
  <c r="K19" i="120"/>
  <c r="L19" i="120"/>
  <c r="I20" i="96"/>
  <c r="K20" i="96" s="1"/>
  <c r="L20" i="96" s="1"/>
  <c r="J20" i="96"/>
  <c r="I20" i="116"/>
  <c r="K20" i="116" s="1"/>
  <c r="L20" i="116" s="1"/>
  <c r="J20" i="116"/>
  <c r="I20" i="120"/>
  <c r="K20" i="120" s="1"/>
  <c r="L20" i="120" s="1"/>
  <c r="J20" i="120"/>
  <c r="I21" i="96"/>
  <c r="K21" i="96"/>
  <c r="L21" i="96" s="1"/>
  <c r="J21" i="96"/>
  <c r="I21" i="116"/>
  <c r="J21" i="116"/>
  <c r="I21" i="120"/>
  <c r="J21" i="120"/>
  <c r="K21" i="120" s="1"/>
  <c r="L21" i="120" s="1"/>
  <c r="I22" i="96"/>
  <c r="K22" i="96" s="1"/>
  <c r="L22" i="96" s="1"/>
  <c r="J22" i="96"/>
  <c r="I22" i="116"/>
  <c r="J22" i="116"/>
  <c r="I22" i="120"/>
  <c r="K22" i="120" s="1"/>
  <c r="L22" i="120" s="1"/>
  <c r="J22" i="120"/>
  <c r="I23" i="96"/>
  <c r="J23" i="96"/>
  <c r="I23" i="116"/>
  <c r="K23" i="116"/>
  <c r="L23" i="116"/>
  <c r="J23" i="116"/>
  <c r="I23" i="120"/>
  <c r="J23" i="120"/>
  <c r="K23" i="120" s="1"/>
  <c r="L23" i="120" s="1"/>
  <c r="I24" i="96"/>
  <c r="K24" i="96" s="1"/>
  <c r="L24" i="96" s="1"/>
  <c r="J24" i="96"/>
  <c r="I24" i="116"/>
  <c r="J24" i="116"/>
  <c r="K24" i="116" s="1"/>
  <c r="L24" i="116"/>
  <c r="I24" i="120"/>
  <c r="K24" i="120"/>
  <c r="L24" i="120" s="1"/>
  <c r="J24" i="120"/>
  <c r="I25" i="96"/>
  <c r="K25" i="96"/>
  <c r="L25" i="96"/>
  <c r="J25" i="96"/>
  <c r="I25" i="116"/>
  <c r="K25" i="116" s="1"/>
  <c r="L25" i="116" s="1"/>
  <c r="J25" i="116"/>
  <c r="I25" i="120"/>
  <c r="J25" i="120"/>
  <c r="K25" i="120" s="1"/>
  <c r="L25" i="120" s="1"/>
  <c r="I152" i="96"/>
  <c r="J152" i="96"/>
  <c r="I152" i="122"/>
  <c r="J152" i="122"/>
  <c r="K152" i="122"/>
  <c r="L152" i="122"/>
  <c r="I6" i="96"/>
  <c r="K6" i="96" s="1"/>
  <c r="L6" i="96" s="1"/>
  <c r="J6" i="96"/>
  <c r="I6" i="116"/>
  <c r="J6" i="116"/>
  <c r="K6" i="116"/>
  <c r="L6" i="116" s="1"/>
  <c r="I6" i="120"/>
  <c r="K6" i="120" s="1"/>
  <c r="L6" i="120" s="1"/>
  <c r="J6" i="120"/>
  <c r="I147" i="135"/>
  <c r="J147" i="135"/>
  <c r="K147" i="135"/>
  <c r="L147" i="135" s="1"/>
  <c r="I148" i="135"/>
  <c r="J148" i="135"/>
  <c r="K148" i="135" s="1"/>
  <c r="L148" i="135" s="1"/>
  <c r="I149" i="135"/>
  <c r="K149" i="135" s="1"/>
  <c r="L149" i="135" s="1"/>
  <c r="M149" i="135" s="1"/>
  <c r="J149" i="135"/>
  <c r="I150" i="135"/>
  <c r="K150" i="135" s="1"/>
  <c r="L150" i="135" s="1"/>
  <c r="J150" i="135"/>
  <c r="I151" i="135"/>
  <c r="L151" i="135"/>
  <c r="J151" i="135"/>
  <c r="K151" i="135" s="1"/>
  <c r="I152" i="135"/>
  <c r="J152" i="135"/>
  <c r="I7" i="135"/>
  <c r="K7" i="135" s="1"/>
  <c r="L7" i="135" s="1"/>
  <c r="M7" i="135" s="1"/>
  <c r="J7" i="135"/>
  <c r="I8" i="135"/>
  <c r="J8" i="135"/>
  <c r="K8" i="135" s="1"/>
  <c r="L8" i="135" s="1"/>
  <c r="M8" i="135" s="1"/>
  <c r="I9" i="135"/>
  <c r="J9" i="135"/>
  <c r="K9" i="135"/>
  <c r="L9" i="135"/>
  <c r="M9" i="135"/>
  <c r="I10" i="135"/>
  <c r="J10" i="135"/>
  <c r="I11" i="135"/>
  <c r="K11" i="135"/>
  <c r="L11" i="135" s="1"/>
  <c r="M11" i="135" s="1"/>
  <c r="J11" i="135"/>
  <c r="I12" i="135"/>
  <c r="J12" i="135"/>
  <c r="K12" i="135"/>
  <c r="L12" i="135" s="1"/>
  <c r="M12" i="135" s="1"/>
  <c r="I13" i="135"/>
  <c r="J13" i="135"/>
  <c r="K13" i="135"/>
  <c r="L13" i="135"/>
  <c r="M13" i="135"/>
  <c r="I14" i="135"/>
  <c r="K14" i="135" s="1"/>
  <c r="L14" i="135" s="1"/>
  <c r="M14" i="135" s="1"/>
  <c r="J14" i="135"/>
  <c r="I15" i="135"/>
  <c r="K15" i="135" s="1"/>
  <c r="L15" i="135" s="1"/>
  <c r="M15" i="135" s="1"/>
  <c r="J15" i="135"/>
  <c r="I16" i="135"/>
  <c r="J16" i="135"/>
  <c r="K16" i="135"/>
  <c r="L16" i="135"/>
  <c r="M16" i="135" s="1"/>
  <c r="I17" i="135"/>
  <c r="K17" i="135" s="1"/>
  <c r="L17" i="135" s="1"/>
  <c r="M17" i="135" s="1"/>
  <c r="J17" i="135"/>
  <c r="I18" i="135"/>
  <c r="K18" i="135" s="1"/>
  <c r="L18" i="135" s="1"/>
  <c r="M18" i="135" s="1"/>
  <c r="J18" i="135"/>
  <c r="I19" i="135"/>
  <c r="K19" i="135" s="1"/>
  <c r="L19" i="135" s="1"/>
  <c r="M19" i="135" s="1"/>
  <c r="J19" i="135"/>
  <c r="I20" i="135"/>
  <c r="J20" i="135"/>
  <c r="K20" i="135" s="1"/>
  <c r="L20" i="135" s="1"/>
  <c r="M20" i="135" s="1"/>
  <c r="I21" i="135"/>
  <c r="J21" i="135"/>
  <c r="K21" i="135"/>
  <c r="L21" i="135"/>
  <c r="M21" i="135"/>
  <c r="I22" i="135"/>
  <c r="J22" i="135"/>
  <c r="I23" i="135"/>
  <c r="K23" i="135"/>
  <c r="L23" i="135"/>
  <c r="M23" i="135" s="1"/>
  <c r="J23" i="135"/>
  <c r="I24" i="135"/>
  <c r="J24" i="135"/>
  <c r="K24" i="135" s="1"/>
  <c r="L24" i="135" s="1"/>
  <c r="M24" i="135" s="1"/>
  <c r="I25" i="135"/>
  <c r="J25" i="135"/>
  <c r="K25" i="135"/>
  <c r="L25" i="135"/>
  <c r="M25" i="135" s="1"/>
  <c r="M26" i="135"/>
  <c r="I27" i="135"/>
  <c r="K27" i="135" s="1"/>
  <c r="J27" i="135"/>
  <c r="L27" i="135"/>
  <c r="M27" i="135"/>
  <c r="I28" i="135"/>
  <c r="K28" i="135"/>
  <c r="L28" i="135" s="1"/>
  <c r="J28" i="135"/>
  <c r="I29" i="135"/>
  <c r="J29" i="135"/>
  <c r="K29" i="135" s="1"/>
  <c r="L29" i="135" s="1"/>
  <c r="I30" i="135"/>
  <c r="K30" i="135" s="1"/>
  <c r="L30" i="135" s="1"/>
  <c r="J30" i="135"/>
  <c r="I31" i="135"/>
  <c r="K31" i="135"/>
  <c r="J31" i="135"/>
  <c r="L31" i="135"/>
  <c r="V69" i="135" s="1"/>
  <c r="I32" i="135"/>
  <c r="J32" i="135"/>
  <c r="K32" i="135" s="1"/>
  <c r="L32" i="135"/>
  <c r="M32" i="135"/>
  <c r="I33" i="135"/>
  <c r="K33" i="135" s="1"/>
  <c r="L33" i="135" s="1"/>
  <c r="J33" i="135"/>
  <c r="M33" i="135"/>
  <c r="I34" i="135"/>
  <c r="K34" i="135"/>
  <c r="L34" i="135"/>
  <c r="J34" i="135"/>
  <c r="I35" i="135"/>
  <c r="L35" i="135"/>
  <c r="M35" i="135"/>
  <c r="J35" i="135"/>
  <c r="K35" i="135" s="1"/>
  <c r="I6" i="135"/>
  <c r="K6" i="135" s="1"/>
  <c r="L6" i="135" s="1"/>
  <c r="M6" i="135" s="1"/>
  <c r="J6" i="135"/>
  <c r="I153" i="134"/>
  <c r="K153" i="134"/>
  <c r="L153" i="134" s="1"/>
  <c r="M153" i="134" s="1"/>
  <c r="J153" i="134"/>
  <c r="I154" i="134"/>
  <c r="J154" i="134"/>
  <c r="K154" i="134" s="1"/>
  <c r="L154" i="134" s="1"/>
  <c r="M154" i="134" s="1"/>
  <c r="I155" i="134"/>
  <c r="K155" i="134" s="1"/>
  <c r="L155" i="134" s="1"/>
  <c r="M155" i="134" s="1"/>
  <c r="J155" i="134"/>
  <c r="I156" i="134"/>
  <c r="K156" i="134"/>
  <c r="L156" i="134"/>
  <c r="M156" i="134" s="1"/>
  <c r="J156" i="134"/>
  <c r="I157" i="134"/>
  <c r="L157" i="134"/>
  <c r="M157" i="134" s="1"/>
  <c r="J157" i="134"/>
  <c r="K157" i="134" s="1"/>
  <c r="I158" i="134"/>
  <c r="K158" i="134"/>
  <c r="L158" i="134" s="1"/>
  <c r="M158" i="134" s="1"/>
  <c r="J158" i="134"/>
  <c r="I159" i="134"/>
  <c r="J159" i="134"/>
  <c r="I160" i="134"/>
  <c r="K160" i="134" s="1"/>
  <c r="L160" i="134" s="1"/>
  <c r="M160" i="134" s="1"/>
  <c r="J160" i="134"/>
  <c r="I161" i="134"/>
  <c r="K161" i="134"/>
  <c r="L161" i="134" s="1"/>
  <c r="M161" i="134" s="1"/>
  <c r="J161" i="134"/>
  <c r="I162" i="134"/>
  <c r="J162" i="134"/>
  <c r="K162" i="134" s="1"/>
  <c r="L162" i="134" s="1"/>
  <c r="M162" i="134" s="1"/>
  <c r="I163" i="134"/>
  <c r="J163" i="134"/>
  <c r="I164" i="134"/>
  <c r="K164" i="134" s="1"/>
  <c r="J164" i="134"/>
  <c r="L164" i="134"/>
  <c r="M164" i="134" s="1"/>
  <c r="I165" i="134"/>
  <c r="J165" i="134"/>
  <c r="K165" i="134" s="1"/>
  <c r="L165" i="134" s="1"/>
  <c r="M165" i="134"/>
  <c r="I166" i="134"/>
  <c r="K166" i="134" s="1"/>
  <c r="L166" i="134" s="1"/>
  <c r="M166" i="134" s="1"/>
  <c r="J166" i="134"/>
  <c r="I167" i="134"/>
  <c r="K167" i="134" s="1"/>
  <c r="L167" i="134" s="1"/>
  <c r="J167" i="134"/>
  <c r="M167" i="134"/>
  <c r="I168" i="134"/>
  <c r="J168" i="134"/>
  <c r="I169" i="134"/>
  <c r="K169" i="134" s="1"/>
  <c r="L169" i="134" s="1"/>
  <c r="M169" i="134" s="1"/>
  <c r="J169" i="134"/>
  <c r="I170" i="134"/>
  <c r="K170" i="134"/>
  <c r="J170" i="134"/>
  <c r="L170" i="134"/>
  <c r="M170" i="134"/>
  <c r="I153" i="122"/>
  <c r="K153" i="122" s="1"/>
  <c r="L153" i="122" s="1"/>
  <c r="J153" i="122"/>
  <c r="I154" i="122"/>
  <c r="K154" i="122"/>
  <c r="L154" i="122" s="1"/>
  <c r="J154" i="122"/>
  <c r="I155" i="122"/>
  <c r="K155" i="122" s="1"/>
  <c r="L155" i="122" s="1"/>
  <c r="J155" i="122"/>
  <c r="I156" i="122"/>
  <c r="J156" i="122"/>
  <c r="K156" i="122" s="1"/>
  <c r="L156" i="122" s="1"/>
  <c r="I157" i="122"/>
  <c r="J157" i="122"/>
  <c r="I158" i="122"/>
  <c r="J158" i="122"/>
  <c r="K158" i="122" s="1"/>
  <c r="L158" i="122" s="1"/>
  <c r="I159" i="122"/>
  <c r="J159" i="122"/>
  <c r="I160" i="122"/>
  <c r="K160" i="122" s="1"/>
  <c r="L160" i="122" s="1"/>
  <c r="J160" i="122"/>
  <c r="I161" i="122"/>
  <c r="K161" i="122"/>
  <c r="L161" i="122"/>
  <c r="J161" i="122"/>
  <c r="I162" i="122"/>
  <c r="K162" i="122" s="1"/>
  <c r="L162" i="122" s="1"/>
  <c r="J162" i="122"/>
  <c r="I163" i="122"/>
  <c r="J163" i="122"/>
  <c r="I164" i="122"/>
  <c r="J164" i="122"/>
  <c r="K164" i="122" s="1"/>
  <c r="L164" i="122" s="1"/>
  <c r="I165" i="122"/>
  <c r="J165" i="122"/>
  <c r="I166" i="122"/>
  <c r="K166" i="122"/>
  <c r="L166" i="122" s="1"/>
  <c r="J166" i="122"/>
  <c r="I167" i="122"/>
  <c r="J167" i="122"/>
  <c r="I168" i="122"/>
  <c r="L168" i="122"/>
  <c r="J168" i="122"/>
  <c r="K168" i="122" s="1"/>
  <c r="I169" i="122"/>
  <c r="K169" i="122" s="1"/>
  <c r="L169" i="122" s="1"/>
  <c r="J169" i="122"/>
  <c r="I170" i="122"/>
  <c r="J170" i="122"/>
  <c r="K170" i="122" s="1"/>
  <c r="L170" i="122"/>
  <c r="I171" i="122"/>
  <c r="J171" i="122"/>
  <c r="I172" i="122"/>
  <c r="K172" i="122" s="1"/>
  <c r="L172" i="122" s="1"/>
  <c r="J172" i="122"/>
  <c r="I173" i="122"/>
  <c r="J173" i="122"/>
  <c r="I174" i="122"/>
  <c r="K174" i="122"/>
  <c r="L174" i="122" s="1"/>
  <c r="J174" i="122"/>
  <c r="I175" i="122"/>
  <c r="J175" i="122"/>
  <c r="K175" i="122" s="1"/>
  <c r="L175" i="122" s="1"/>
  <c r="I176" i="122"/>
  <c r="K176" i="122" s="1"/>
  <c r="L176" i="122" s="1"/>
  <c r="J176" i="122"/>
  <c r="I177" i="122"/>
  <c r="J177" i="122"/>
  <c r="I178" i="122"/>
  <c r="K178" i="122" s="1"/>
  <c r="J178" i="122"/>
  <c r="L178" i="122"/>
  <c r="I179" i="122"/>
  <c r="J179" i="122"/>
  <c r="I180" i="122"/>
  <c r="L180" i="122"/>
  <c r="J180" i="122"/>
  <c r="K180" i="122" s="1"/>
  <c r="I181" i="122"/>
  <c r="K181" i="122"/>
  <c r="L181" i="122"/>
  <c r="J181" i="122"/>
  <c r="I182" i="122"/>
  <c r="J182" i="122"/>
  <c r="K182" i="122" s="1"/>
  <c r="L182" i="122"/>
  <c r="I183" i="122"/>
  <c r="J183" i="122"/>
  <c r="I184" i="122"/>
  <c r="K184" i="122" s="1"/>
  <c r="L184" i="122" s="1"/>
  <c r="J184" i="122"/>
  <c r="I185" i="122"/>
  <c r="J185" i="122"/>
  <c r="I186" i="122"/>
  <c r="K186" i="122"/>
  <c r="L186" i="122" s="1"/>
  <c r="J186" i="122"/>
  <c r="I187" i="122"/>
  <c r="L187" i="122"/>
  <c r="J187" i="122"/>
  <c r="K187" i="122" s="1"/>
  <c r="I188" i="122"/>
  <c r="K188" i="122" s="1"/>
  <c r="L188" i="122"/>
  <c r="J188" i="122"/>
  <c r="I189" i="122"/>
  <c r="J189" i="122"/>
  <c r="I190" i="122"/>
  <c r="J190" i="122"/>
  <c r="I191" i="122"/>
  <c r="J191" i="122"/>
  <c r="I152" i="121"/>
  <c r="J152" i="121"/>
  <c r="I153" i="121"/>
  <c r="J153" i="121"/>
  <c r="K153" i="121" s="1"/>
  <c r="L153" i="121" s="1"/>
  <c r="I154" i="121"/>
  <c r="J154" i="121"/>
  <c r="I155" i="121"/>
  <c r="J155" i="121"/>
  <c r="I156" i="121"/>
  <c r="J156" i="121"/>
  <c r="I157" i="121"/>
  <c r="K157" i="121"/>
  <c r="L157" i="121" s="1"/>
  <c r="J157" i="121"/>
  <c r="I158" i="121"/>
  <c r="J158" i="121"/>
  <c r="I159" i="121"/>
  <c r="J159" i="121"/>
  <c r="K159" i="121" s="1"/>
  <c r="L159" i="121" s="1"/>
  <c r="I160" i="121"/>
  <c r="J160" i="121"/>
  <c r="I161" i="121"/>
  <c r="J161" i="121"/>
  <c r="I162" i="121"/>
  <c r="J162" i="121"/>
  <c r="I163" i="121"/>
  <c r="J163" i="121"/>
  <c r="I164" i="121"/>
  <c r="J164" i="121"/>
  <c r="I165" i="121"/>
  <c r="J165" i="121"/>
  <c r="I166" i="121"/>
  <c r="J166" i="121"/>
  <c r="K166" i="121"/>
  <c r="L166" i="121"/>
  <c r="I167" i="121"/>
  <c r="J167" i="121"/>
  <c r="I168" i="121"/>
  <c r="J168" i="121"/>
  <c r="I169" i="121"/>
  <c r="J169" i="121"/>
  <c r="K169" i="121"/>
  <c r="L169" i="121"/>
  <c r="I170" i="121"/>
  <c r="K170" i="121" s="1"/>
  <c r="L170" i="121" s="1"/>
  <c r="J170" i="121"/>
  <c r="I171" i="121"/>
  <c r="J171" i="121"/>
  <c r="K171" i="121"/>
  <c r="L171" i="121" s="1"/>
  <c r="I172" i="121"/>
  <c r="K172" i="121" s="1"/>
  <c r="L172" i="121" s="1"/>
  <c r="J172" i="121"/>
  <c r="I173" i="121"/>
  <c r="J173" i="121"/>
  <c r="K173" i="121"/>
  <c r="L173" i="121" s="1"/>
  <c r="I174" i="121"/>
  <c r="J174" i="121"/>
  <c r="K174" i="121"/>
  <c r="L174" i="121" s="1"/>
  <c r="I175" i="121"/>
  <c r="J175" i="121"/>
  <c r="K175" i="121"/>
  <c r="L175" i="121"/>
  <c r="I176" i="121"/>
  <c r="J176" i="121"/>
  <c r="K176" i="121"/>
  <c r="L176" i="121" s="1"/>
  <c r="I177" i="121"/>
  <c r="J177" i="121"/>
  <c r="K177" i="121"/>
  <c r="L177" i="121" s="1"/>
  <c r="I178" i="121"/>
  <c r="K178" i="121" s="1"/>
  <c r="L178" i="121" s="1"/>
  <c r="J178" i="121"/>
  <c r="I179" i="121"/>
  <c r="J179" i="121"/>
  <c r="K179" i="121"/>
  <c r="L179" i="121"/>
  <c r="I180" i="121"/>
  <c r="K180" i="121" s="1"/>
  <c r="L180" i="121" s="1"/>
  <c r="J180" i="121"/>
  <c r="I181" i="121"/>
  <c r="J181" i="121"/>
  <c r="K181" i="121"/>
  <c r="L181" i="121" s="1"/>
  <c r="I182" i="121"/>
  <c r="J182" i="121"/>
  <c r="K182" i="121"/>
  <c r="L182" i="121" s="1"/>
  <c r="I183" i="121"/>
  <c r="J183" i="121"/>
  <c r="K183" i="121"/>
  <c r="L183" i="121"/>
  <c r="I184" i="121"/>
  <c r="J184" i="121"/>
  <c r="K184" i="121" s="1"/>
  <c r="L184" i="121" s="1"/>
  <c r="I185" i="121"/>
  <c r="J185" i="121"/>
  <c r="K185" i="121"/>
  <c r="L185" i="121"/>
  <c r="I186" i="121"/>
  <c r="K186" i="121" s="1"/>
  <c r="L186" i="121" s="1"/>
  <c r="J186" i="121"/>
  <c r="I187" i="121"/>
  <c r="J187" i="121"/>
  <c r="K187" i="121"/>
  <c r="L187" i="121" s="1"/>
  <c r="I188" i="121"/>
  <c r="J188" i="121"/>
  <c r="I189" i="121"/>
  <c r="J189" i="121"/>
  <c r="K189" i="121"/>
  <c r="L189" i="121" s="1"/>
  <c r="I190" i="121"/>
  <c r="J190" i="121"/>
  <c r="K190" i="121"/>
  <c r="L190" i="121" s="1"/>
  <c r="I191" i="121"/>
  <c r="J191" i="121"/>
  <c r="K191" i="121"/>
  <c r="L191" i="121"/>
  <c r="I192" i="121"/>
  <c r="J192" i="121"/>
  <c r="K192" i="121"/>
  <c r="L192" i="121" s="1"/>
  <c r="I193" i="121"/>
  <c r="J193" i="121"/>
  <c r="K193" i="121"/>
  <c r="L193" i="121" s="1"/>
  <c r="I152" i="120"/>
  <c r="K152" i="120" s="1"/>
  <c r="L152" i="120" s="1"/>
  <c r="J152" i="120"/>
  <c r="I153" i="120"/>
  <c r="L153" i="120"/>
  <c r="J153" i="120"/>
  <c r="K153" i="120" s="1"/>
  <c r="I154" i="120"/>
  <c r="J154" i="120"/>
  <c r="I155" i="120"/>
  <c r="J155" i="120"/>
  <c r="I156" i="120"/>
  <c r="J156" i="120"/>
  <c r="K156" i="120"/>
  <c r="L156" i="120" s="1"/>
  <c r="I157" i="120"/>
  <c r="J157" i="120"/>
  <c r="I158" i="120"/>
  <c r="K158" i="120" s="1"/>
  <c r="L158" i="120" s="1"/>
  <c r="J158" i="120"/>
  <c r="I159" i="120"/>
  <c r="K159" i="120"/>
  <c r="L159" i="120"/>
  <c r="J159" i="120"/>
  <c r="I160" i="120"/>
  <c r="J160" i="120"/>
  <c r="I161" i="120"/>
  <c r="J161" i="120"/>
  <c r="K161" i="120"/>
  <c r="L161" i="120"/>
  <c r="I162" i="120"/>
  <c r="K162" i="120" s="1"/>
  <c r="L162" i="120" s="1"/>
  <c r="J162" i="120"/>
  <c r="I163" i="120"/>
  <c r="J163" i="120"/>
  <c r="I164" i="120"/>
  <c r="J164" i="120"/>
  <c r="I165" i="120"/>
  <c r="K165" i="120" s="1"/>
  <c r="L165" i="120" s="1"/>
  <c r="J165" i="120"/>
  <c r="I166" i="120"/>
  <c r="L166" i="120"/>
  <c r="J166" i="120"/>
  <c r="K166" i="120" s="1"/>
  <c r="I167" i="120"/>
  <c r="J167" i="120"/>
  <c r="K167" i="120"/>
  <c r="L167" i="120" s="1"/>
  <c r="I168" i="120"/>
  <c r="J168" i="120"/>
  <c r="K168" i="120"/>
  <c r="L168" i="120"/>
  <c r="I169" i="120"/>
  <c r="J169" i="120"/>
  <c r="I170" i="120"/>
  <c r="K170" i="120" s="1"/>
  <c r="L170" i="120" s="1"/>
  <c r="J170" i="120"/>
  <c r="I171" i="120"/>
  <c r="J171" i="120"/>
  <c r="K171" i="120" s="1"/>
  <c r="L171" i="120" s="1"/>
  <c r="I172" i="120"/>
  <c r="J172" i="120"/>
  <c r="I173" i="120"/>
  <c r="J173" i="120"/>
  <c r="I174" i="120"/>
  <c r="J174" i="120"/>
  <c r="K174" i="120" s="1"/>
  <c r="L174" i="120" s="1"/>
  <c r="I175" i="120"/>
  <c r="K175" i="120" s="1"/>
  <c r="L175" i="120" s="1"/>
  <c r="J175" i="120"/>
  <c r="I176" i="120"/>
  <c r="J176" i="120"/>
  <c r="I177" i="120"/>
  <c r="K177" i="120" s="1"/>
  <c r="L177" i="120" s="1"/>
  <c r="J177" i="120"/>
  <c r="I178" i="120"/>
  <c r="J178" i="120"/>
  <c r="I179" i="120"/>
  <c r="J179" i="120"/>
  <c r="I180" i="120"/>
  <c r="J180" i="120"/>
  <c r="K180" i="120" s="1"/>
  <c r="L180" i="120" s="1"/>
  <c r="I181" i="120"/>
  <c r="J181" i="120"/>
  <c r="I182" i="120"/>
  <c r="K182" i="120" s="1"/>
  <c r="L182" i="120" s="1"/>
  <c r="J182" i="120"/>
  <c r="I183" i="120"/>
  <c r="J183" i="120"/>
  <c r="K183" i="120"/>
  <c r="L183" i="120" s="1"/>
  <c r="I184" i="120"/>
  <c r="J184" i="120"/>
  <c r="I185" i="120"/>
  <c r="J185" i="120"/>
  <c r="K185" i="120"/>
  <c r="L185" i="120" s="1"/>
  <c r="I186" i="120"/>
  <c r="K186" i="120" s="1"/>
  <c r="L186" i="120" s="1"/>
  <c r="J186" i="120"/>
  <c r="I187" i="120"/>
  <c r="J187" i="120"/>
  <c r="I188" i="120"/>
  <c r="J188" i="120"/>
  <c r="K188" i="120" s="1"/>
  <c r="L188" i="120"/>
  <c r="I189" i="120"/>
  <c r="K189" i="120" s="1"/>
  <c r="J189" i="120"/>
  <c r="L189" i="120"/>
  <c r="I153" i="96"/>
  <c r="K153" i="96" s="1"/>
  <c r="L153" i="96" s="1"/>
  <c r="J153" i="96"/>
  <c r="I154" i="96"/>
  <c r="K154" i="96" s="1"/>
  <c r="L154" i="96" s="1"/>
  <c r="J154" i="96"/>
  <c r="I155" i="96"/>
  <c r="K155" i="96"/>
  <c r="L155" i="96"/>
  <c r="J155" i="96"/>
  <c r="I156" i="96"/>
  <c r="K156" i="96" s="1"/>
  <c r="L156" i="96" s="1"/>
  <c r="J156" i="96"/>
  <c r="I157" i="96"/>
  <c r="K157" i="96" s="1"/>
  <c r="L157" i="96" s="1"/>
  <c r="J157" i="96"/>
  <c r="I158" i="96"/>
  <c r="K158" i="96" s="1"/>
  <c r="L158" i="96" s="1"/>
  <c r="J158" i="96"/>
  <c r="I159" i="96"/>
  <c r="K159" i="96" s="1"/>
  <c r="L159" i="96" s="1"/>
  <c r="J159" i="96"/>
  <c r="I160" i="96"/>
  <c r="J160" i="96"/>
  <c r="I161" i="96"/>
  <c r="K161" i="96" s="1"/>
  <c r="L161" i="96" s="1"/>
  <c r="J161" i="96"/>
  <c r="I162" i="96"/>
  <c r="K162" i="96" s="1"/>
  <c r="L162" i="96" s="1"/>
  <c r="J162" i="96"/>
  <c r="I163" i="96"/>
  <c r="K163" i="96"/>
  <c r="L163" i="96"/>
  <c r="J163" i="96"/>
  <c r="I164" i="96"/>
  <c r="K164" i="96" s="1"/>
  <c r="L164" i="96" s="1"/>
  <c r="J164" i="96"/>
  <c r="I165" i="96"/>
  <c r="K165" i="96" s="1"/>
  <c r="L165" i="96" s="1"/>
  <c r="J165" i="96"/>
  <c r="I166" i="96"/>
  <c r="K166" i="96" s="1"/>
  <c r="L166" i="96" s="1"/>
  <c r="J166" i="96"/>
  <c r="I167" i="96"/>
  <c r="K167" i="96" s="1"/>
  <c r="L167" i="96" s="1"/>
  <c r="J167" i="96"/>
  <c r="I168" i="96"/>
  <c r="J168" i="96"/>
  <c r="I169" i="96"/>
  <c r="K169" i="96" s="1"/>
  <c r="L169" i="96" s="1"/>
  <c r="J169" i="96"/>
  <c r="I170" i="96"/>
  <c r="K170" i="96" s="1"/>
  <c r="L170" i="96" s="1"/>
  <c r="J170" i="96"/>
  <c r="I171" i="96"/>
  <c r="K171" i="96"/>
  <c r="L171" i="96"/>
  <c r="J171" i="96"/>
  <c r="I172" i="96"/>
  <c r="K172" i="96" s="1"/>
  <c r="L172" i="96" s="1"/>
  <c r="J172" i="96"/>
  <c r="I173" i="96"/>
  <c r="K173" i="96" s="1"/>
  <c r="L173" i="96" s="1"/>
  <c r="J173" i="96"/>
  <c r="I174" i="96"/>
  <c r="K174" i="96" s="1"/>
  <c r="L174" i="96" s="1"/>
  <c r="J174" i="96"/>
  <c r="I175" i="96"/>
  <c r="K175" i="96" s="1"/>
  <c r="L175" i="96" s="1"/>
  <c r="J175" i="96"/>
  <c r="I176" i="96"/>
  <c r="J176" i="96"/>
  <c r="I177" i="96"/>
  <c r="K177" i="96" s="1"/>
  <c r="L177" i="96" s="1"/>
  <c r="J177" i="96"/>
  <c r="I178" i="96"/>
  <c r="K178" i="96" s="1"/>
  <c r="L178" i="96" s="1"/>
  <c r="J178" i="96"/>
  <c r="I179" i="96"/>
  <c r="K179" i="96"/>
  <c r="L179" i="96"/>
  <c r="J179" i="96"/>
  <c r="I180" i="96"/>
  <c r="K180" i="96" s="1"/>
  <c r="L180" i="96" s="1"/>
  <c r="J180" i="96"/>
  <c r="I181" i="96"/>
  <c r="K181" i="96" s="1"/>
  <c r="L181" i="96" s="1"/>
  <c r="J181" i="96"/>
  <c r="I182" i="96"/>
  <c r="K182" i="96" s="1"/>
  <c r="L182" i="96" s="1"/>
  <c r="J182" i="96"/>
  <c r="I183" i="96"/>
  <c r="K183" i="96" s="1"/>
  <c r="L183" i="96" s="1"/>
  <c r="J183" i="96"/>
  <c r="I184" i="96"/>
  <c r="J184" i="96"/>
  <c r="I185" i="96"/>
  <c r="K185" i="96" s="1"/>
  <c r="L185" i="96" s="1"/>
  <c r="J185" i="96"/>
  <c r="I186" i="96"/>
  <c r="K186" i="96" s="1"/>
  <c r="L186" i="96" s="1"/>
  <c r="J186" i="96"/>
  <c r="I187" i="96"/>
  <c r="K187" i="96"/>
  <c r="L187" i="96"/>
  <c r="J187" i="96"/>
  <c r="I188" i="96"/>
  <c r="K188" i="96" s="1"/>
  <c r="L188" i="96" s="1"/>
  <c r="J188" i="96"/>
  <c r="I189" i="96"/>
  <c r="K189" i="96" s="1"/>
  <c r="L189" i="96" s="1"/>
  <c r="J189" i="96"/>
  <c r="I152" i="116"/>
  <c r="K152" i="116" s="1"/>
  <c r="L152" i="116" s="1"/>
  <c r="J152" i="116"/>
  <c r="I153" i="116"/>
  <c r="J153" i="116"/>
  <c r="K153" i="116"/>
  <c r="L153" i="116" s="1"/>
  <c r="I154" i="116"/>
  <c r="K154" i="116" s="1"/>
  <c r="J154" i="116"/>
  <c r="L154" i="116"/>
  <c r="I155" i="116"/>
  <c r="J155" i="116"/>
  <c r="I156" i="116"/>
  <c r="J156" i="116"/>
  <c r="I157" i="116"/>
  <c r="K157" i="116"/>
  <c r="L157" i="116"/>
  <c r="J157" i="116"/>
  <c r="I158" i="116"/>
  <c r="J158" i="116"/>
  <c r="I159" i="116"/>
  <c r="J159" i="116"/>
  <c r="I160" i="116"/>
  <c r="J160" i="116"/>
  <c r="K160" i="116"/>
  <c r="L160" i="116" s="1"/>
  <c r="I161" i="116"/>
  <c r="K161" i="116" s="1"/>
  <c r="L161" i="116" s="1"/>
  <c r="J161" i="116"/>
  <c r="I162" i="116"/>
  <c r="J162" i="116"/>
  <c r="I163" i="116"/>
  <c r="K163" i="116" s="1"/>
  <c r="L163" i="116" s="1"/>
  <c r="J163" i="116"/>
  <c r="I164" i="116"/>
  <c r="K164" i="116" s="1"/>
  <c r="L164" i="116" s="1"/>
  <c r="J164" i="116"/>
  <c r="I165" i="116"/>
  <c r="J165" i="116"/>
  <c r="K165" i="116"/>
  <c r="L165" i="116" s="1"/>
  <c r="I166" i="116"/>
  <c r="K166" i="116" s="1"/>
  <c r="J166" i="116"/>
  <c r="L166" i="116"/>
  <c r="I167" i="116"/>
  <c r="J167" i="116"/>
  <c r="I168" i="116"/>
  <c r="J168" i="116"/>
  <c r="I169" i="116"/>
  <c r="J169" i="116"/>
  <c r="I170" i="116"/>
  <c r="K170" i="116"/>
  <c r="L170" i="116" s="1"/>
  <c r="J170" i="116"/>
  <c r="I171" i="116"/>
  <c r="J171" i="116"/>
  <c r="I172" i="116"/>
  <c r="J172" i="116"/>
  <c r="K172" i="116" s="1"/>
  <c r="L172" i="116"/>
  <c r="I173" i="116"/>
  <c r="K173" i="116" s="1"/>
  <c r="L173" i="116" s="1"/>
  <c r="J173" i="116"/>
  <c r="I174" i="116"/>
  <c r="J174" i="116"/>
  <c r="K174" i="116" s="1"/>
  <c r="L174" i="116" s="1"/>
  <c r="I175" i="116"/>
  <c r="J175" i="116"/>
  <c r="K175" i="116"/>
  <c r="L175" i="116" s="1"/>
  <c r="I176" i="116"/>
  <c r="J176" i="116"/>
  <c r="I177" i="116"/>
  <c r="J177" i="116"/>
  <c r="I178" i="116"/>
  <c r="K178" i="116" s="1"/>
  <c r="L178" i="116" s="1"/>
  <c r="J178" i="116"/>
  <c r="I179" i="116"/>
  <c r="J179" i="116"/>
  <c r="K179" i="116" s="1"/>
  <c r="L179" i="116" s="1"/>
  <c r="I180" i="116"/>
  <c r="J180" i="116"/>
  <c r="I181" i="116"/>
  <c r="K181" i="116" s="1"/>
  <c r="J181" i="116"/>
  <c r="L181" i="116"/>
  <c r="I182" i="116"/>
  <c r="J182" i="116"/>
  <c r="K182" i="116" s="1"/>
  <c r="L182" i="116" s="1"/>
  <c r="I183" i="116"/>
  <c r="K183" i="116" s="1"/>
  <c r="J183" i="116"/>
  <c r="L183" i="116"/>
  <c r="I184" i="116"/>
  <c r="K184" i="116" s="1"/>
  <c r="L184" i="116" s="1"/>
  <c r="J184" i="116"/>
  <c r="I185" i="116"/>
  <c r="J185" i="116"/>
  <c r="I186" i="116"/>
  <c r="J186" i="116"/>
  <c r="I187" i="116"/>
  <c r="K187" i="116" s="1"/>
  <c r="L187" i="116" s="1"/>
  <c r="J187" i="116"/>
  <c r="I188" i="116"/>
  <c r="K188" i="116" s="1"/>
  <c r="L188" i="116" s="1"/>
  <c r="J188" i="116"/>
  <c r="I189" i="116"/>
  <c r="J189" i="116"/>
  <c r="I190" i="116"/>
  <c r="K190" i="116" s="1"/>
  <c r="L190" i="116" s="1"/>
  <c r="J190" i="116"/>
  <c r="I191" i="116"/>
  <c r="J191" i="116"/>
  <c r="K191" i="116" s="1"/>
  <c r="L191" i="116" s="1"/>
  <c r="I192" i="116"/>
  <c r="K192" i="116" s="1"/>
  <c r="L192" i="116" s="1"/>
  <c r="J192" i="116"/>
  <c r="I153" i="111"/>
  <c r="K153" i="111" s="1"/>
  <c r="L153" i="111" s="1"/>
  <c r="J153" i="111"/>
  <c r="I154" i="111"/>
  <c r="J154" i="111"/>
  <c r="I155" i="111"/>
  <c r="J155" i="111"/>
  <c r="K155" i="111"/>
  <c r="L155" i="111" s="1"/>
  <c r="I156" i="111"/>
  <c r="J156" i="111"/>
  <c r="K156" i="111"/>
  <c r="L156" i="111" s="1"/>
  <c r="I157" i="111"/>
  <c r="J157" i="111"/>
  <c r="I158" i="111"/>
  <c r="K158" i="111" s="1"/>
  <c r="L158" i="111" s="1"/>
  <c r="J158" i="111"/>
  <c r="I159" i="111"/>
  <c r="K159" i="111" s="1"/>
  <c r="L159" i="111" s="1"/>
  <c r="J159" i="111"/>
  <c r="I160" i="111"/>
  <c r="J160" i="111"/>
  <c r="I161" i="111"/>
  <c r="J161" i="111"/>
  <c r="I162" i="111"/>
  <c r="K162" i="111" s="1"/>
  <c r="L162" i="111" s="1"/>
  <c r="J162" i="111"/>
  <c r="I163" i="111"/>
  <c r="J163" i="111"/>
  <c r="I164" i="111"/>
  <c r="J164" i="111"/>
  <c r="K164" i="111"/>
  <c r="L164" i="111" s="1"/>
  <c r="I165" i="111"/>
  <c r="J165" i="111"/>
  <c r="K165" i="111"/>
  <c r="L165" i="111" s="1"/>
  <c r="I166" i="111"/>
  <c r="J166" i="111"/>
  <c r="I167" i="111"/>
  <c r="K167" i="111" s="1"/>
  <c r="L167" i="111" s="1"/>
  <c r="J167" i="111"/>
  <c r="I168" i="111"/>
  <c r="K168" i="111" s="1"/>
  <c r="L168" i="111" s="1"/>
  <c r="J168" i="111"/>
  <c r="I169" i="111"/>
  <c r="J169" i="111"/>
  <c r="I170" i="111"/>
  <c r="J170" i="111"/>
  <c r="I171" i="111"/>
  <c r="K171" i="111" s="1"/>
  <c r="L171" i="111" s="1"/>
  <c r="J171" i="111"/>
  <c r="I172" i="111"/>
  <c r="J172" i="111"/>
  <c r="I173" i="111"/>
  <c r="J173" i="111"/>
  <c r="K173" i="111"/>
  <c r="L173" i="111" s="1"/>
  <c r="I174" i="111"/>
  <c r="K174" i="111"/>
  <c r="L174" i="111"/>
  <c r="J174" i="111"/>
  <c r="I175" i="111"/>
  <c r="J175" i="111"/>
  <c r="I176" i="111"/>
  <c r="K176" i="111" s="1"/>
  <c r="L176" i="111" s="1"/>
  <c r="J176" i="111"/>
  <c r="I177" i="111"/>
  <c r="K177" i="111" s="1"/>
  <c r="L177" i="111" s="1"/>
  <c r="J177" i="111"/>
  <c r="I178" i="111"/>
  <c r="J178" i="111"/>
  <c r="I179" i="111"/>
  <c r="J179" i="111"/>
  <c r="K179" i="111"/>
  <c r="L179" i="111" s="1"/>
  <c r="I180" i="111"/>
  <c r="J180" i="111"/>
  <c r="K180" i="111"/>
  <c r="L180" i="111" s="1"/>
  <c r="I181" i="111"/>
  <c r="J181" i="111"/>
  <c r="I182" i="111"/>
  <c r="K182" i="111" s="1"/>
  <c r="L182" i="111" s="1"/>
  <c r="J182" i="111"/>
  <c r="I183" i="111"/>
  <c r="K183" i="111" s="1"/>
  <c r="L183" i="111" s="1"/>
  <c r="J183" i="111"/>
  <c r="I184" i="111"/>
  <c r="J184" i="111"/>
  <c r="I185" i="111"/>
  <c r="J185" i="111"/>
  <c r="K185" i="111"/>
  <c r="L185" i="111" s="1"/>
  <c r="I186" i="111"/>
  <c r="J186" i="111"/>
  <c r="K186" i="111"/>
  <c r="L186" i="111" s="1"/>
  <c r="I187" i="111"/>
  <c r="J187" i="111"/>
  <c r="I188" i="111"/>
  <c r="K188" i="111" s="1"/>
  <c r="L188" i="111" s="1"/>
  <c r="J188" i="111"/>
  <c r="I189" i="111"/>
  <c r="K189" i="111" s="1"/>
  <c r="L189" i="111" s="1"/>
  <c r="J189" i="111"/>
  <c r="I190" i="111"/>
  <c r="J190" i="111"/>
  <c r="I191" i="111"/>
  <c r="J191" i="111"/>
  <c r="K191" i="111"/>
  <c r="L191" i="111" s="1"/>
  <c r="I153" i="105"/>
  <c r="K153" i="105" s="1"/>
  <c r="L153" i="105"/>
  <c r="J153" i="105"/>
  <c r="I154" i="105"/>
  <c r="J154" i="105"/>
  <c r="K154" i="105"/>
  <c r="L154" i="105" s="1"/>
  <c r="I155" i="105"/>
  <c r="J155" i="105"/>
  <c r="K155" i="105"/>
  <c r="L155" i="105" s="1"/>
  <c r="I156" i="105"/>
  <c r="K156" i="105"/>
  <c r="L156" i="105"/>
  <c r="J156" i="105"/>
  <c r="I157" i="105"/>
  <c r="J157" i="105"/>
  <c r="K157" i="105"/>
  <c r="L157" i="105" s="1"/>
  <c r="I158" i="105"/>
  <c r="J158" i="105"/>
  <c r="K158" i="105"/>
  <c r="L158" i="105" s="1"/>
  <c r="I159" i="105"/>
  <c r="J159" i="105"/>
  <c r="K159" i="105"/>
  <c r="L159" i="105" s="1"/>
  <c r="I160" i="105"/>
  <c r="J160" i="105"/>
  <c r="K160" i="105"/>
  <c r="L160" i="105" s="1"/>
  <c r="I161" i="105"/>
  <c r="J161" i="105"/>
  <c r="K161" i="105"/>
  <c r="L161" i="105" s="1"/>
  <c r="I162" i="105"/>
  <c r="K162" i="105"/>
  <c r="L162" i="105"/>
  <c r="J162" i="105"/>
  <c r="I163" i="105"/>
  <c r="J163" i="105"/>
  <c r="K163" i="105"/>
  <c r="L163" i="105" s="1"/>
  <c r="I164" i="105"/>
  <c r="J164" i="105"/>
  <c r="K164" i="105"/>
  <c r="L164" i="105" s="1"/>
  <c r="I165" i="105"/>
  <c r="K165" i="105" s="1"/>
  <c r="L165" i="105"/>
  <c r="J165" i="105"/>
  <c r="I166" i="105"/>
  <c r="K166" i="105"/>
  <c r="L166" i="105"/>
  <c r="J166" i="105"/>
  <c r="I167" i="105"/>
  <c r="J167" i="105"/>
  <c r="K167" i="105"/>
  <c r="L167" i="105" s="1"/>
  <c r="I168" i="105"/>
  <c r="K168" i="105"/>
  <c r="L168" i="105"/>
  <c r="J168" i="105"/>
  <c r="I169" i="105"/>
  <c r="K169" i="105" s="1"/>
  <c r="L169" i="105" s="1"/>
  <c r="J169" i="105"/>
  <c r="I170" i="105"/>
  <c r="J170" i="105"/>
  <c r="K170" i="105"/>
  <c r="L170" i="105" s="1"/>
  <c r="I171" i="105"/>
  <c r="K171" i="105" s="1"/>
  <c r="L171" i="105" s="1"/>
  <c r="J171" i="105"/>
  <c r="I172" i="105"/>
  <c r="K172" i="105"/>
  <c r="L172" i="105"/>
  <c r="J172" i="105"/>
  <c r="I173" i="105"/>
  <c r="J173" i="105"/>
  <c r="K173" i="105"/>
  <c r="L173" i="105" s="1"/>
  <c r="I174" i="105"/>
  <c r="K174" i="105"/>
  <c r="L174" i="105"/>
  <c r="J174" i="105"/>
  <c r="I175" i="105"/>
  <c r="K175" i="105" s="1"/>
  <c r="L175" i="105"/>
  <c r="J175" i="105"/>
  <c r="I176" i="105"/>
  <c r="J176" i="105"/>
  <c r="K176" i="105"/>
  <c r="L176" i="105" s="1"/>
  <c r="I177" i="105"/>
  <c r="K177" i="105" s="1"/>
  <c r="L177" i="105"/>
  <c r="J177" i="105"/>
  <c r="I178" i="105"/>
  <c r="K178" i="105"/>
  <c r="L178" i="105"/>
  <c r="J178" i="105"/>
  <c r="I179" i="105"/>
  <c r="J179" i="105"/>
  <c r="K179" i="105"/>
  <c r="L179" i="105" s="1"/>
  <c r="I180" i="105"/>
  <c r="K180" i="105"/>
  <c r="L180" i="105"/>
  <c r="J180" i="105"/>
  <c r="I181" i="105"/>
  <c r="K181" i="105" s="1"/>
  <c r="L181" i="105" s="1"/>
  <c r="J181" i="105"/>
  <c r="I182" i="105"/>
  <c r="J182" i="105"/>
  <c r="K182" i="105"/>
  <c r="L182" i="105" s="1"/>
  <c r="I183" i="105"/>
  <c r="K183" i="105" s="1"/>
  <c r="L183" i="105" s="1"/>
  <c r="J183" i="105"/>
  <c r="I184" i="105"/>
  <c r="K184" i="105"/>
  <c r="L184" i="105"/>
  <c r="J184" i="105"/>
  <c r="I185" i="105"/>
  <c r="J185" i="105"/>
  <c r="K185" i="105"/>
  <c r="L185" i="105" s="1"/>
  <c r="I186" i="105"/>
  <c r="K186" i="105"/>
  <c r="L186" i="105"/>
  <c r="J186" i="105"/>
  <c r="I187" i="105"/>
  <c r="K187" i="105" s="1"/>
  <c r="L187" i="105"/>
  <c r="J187" i="105"/>
  <c r="I188" i="105"/>
  <c r="J188" i="105"/>
  <c r="K188" i="105"/>
  <c r="L188" i="105" s="1"/>
  <c r="I189" i="105"/>
  <c r="K189" i="105" s="1"/>
  <c r="L189" i="105"/>
  <c r="J189" i="105"/>
  <c r="I153" i="95"/>
  <c r="K153" i="95"/>
  <c r="L153" i="95"/>
  <c r="J153" i="95"/>
  <c r="I154" i="95"/>
  <c r="K154" i="95" s="1"/>
  <c r="L154" i="95" s="1"/>
  <c r="J154" i="95"/>
  <c r="I155" i="95"/>
  <c r="J155" i="95"/>
  <c r="K155" i="95"/>
  <c r="L155" i="95" s="1"/>
  <c r="I156" i="95"/>
  <c r="J156" i="95"/>
  <c r="K156" i="95"/>
  <c r="L156" i="95" s="1"/>
  <c r="I157" i="95"/>
  <c r="J157" i="95"/>
  <c r="I158" i="95"/>
  <c r="K158" i="95" s="1"/>
  <c r="L158" i="95" s="1"/>
  <c r="J158" i="95"/>
  <c r="I159" i="95"/>
  <c r="K159" i="95" s="1"/>
  <c r="L159" i="95" s="1"/>
  <c r="J159" i="95"/>
  <c r="I160" i="95"/>
  <c r="J160" i="95"/>
  <c r="I161" i="95"/>
  <c r="J161" i="95"/>
  <c r="I162" i="95"/>
  <c r="K162" i="95" s="1"/>
  <c r="L162" i="95" s="1"/>
  <c r="J162" i="95"/>
  <c r="I163" i="95"/>
  <c r="J163" i="95"/>
  <c r="I164" i="95"/>
  <c r="J164" i="95"/>
  <c r="K164" i="95"/>
  <c r="L164" i="95" s="1"/>
  <c r="I165" i="95"/>
  <c r="K165" i="95"/>
  <c r="L165" i="95"/>
  <c r="J165" i="95"/>
  <c r="I166" i="95"/>
  <c r="J166" i="95"/>
  <c r="I167" i="95"/>
  <c r="K167" i="95" s="1"/>
  <c r="L167" i="95" s="1"/>
  <c r="J167" i="95"/>
  <c r="I168" i="95"/>
  <c r="K168" i="95" s="1"/>
  <c r="L168" i="95" s="1"/>
  <c r="J168" i="95"/>
  <c r="I169" i="95"/>
  <c r="J169" i="95"/>
  <c r="I170" i="95"/>
  <c r="J170" i="95"/>
  <c r="K170" i="95"/>
  <c r="L170" i="95" s="1"/>
  <c r="I171" i="95"/>
  <c r="J171" i="95"/>
  <c r="K171" i="95"/>
  <c r="L171" i="95" s="1"/>
  <c r="I172" i="95"/>
  <c r="J172" i="95"/>
  <c r="I173" i="95"/>
  <c r="K173" i="95" s="1"/>
  <c r="L173" i="95" s="1"/>
  <c r="J173" i="95"/>
  <c r="I174" i="95"/>
  <c r="K174" i="95" s="1"/>
  <c r="L174" i="95" s="1"/>
  <c r="J174" i="95"/>
  <c r="I175" i="95"/>
  <c r="J175" i="95"/>
  <c r="I176" i="95"/>
  <c r="J176" i="95"/>
  <c r="K176" i="95"/>
  <c r="L176" i="95" s="1"/>
  <c r="I177" i="95"/>
  <c r="K177" i="95"/>
  <c r="L177" i="95"/>
  <c r="J177" i="95"/>
  <c r="I178" i="95"/>
  <c r="J178" i="95"/>
  <c r="I179" i="95"/>
  <c r="K179" i="95" s="1"/>
  <c r="L179" i="95" s="1"/>
  <c r="J179" i="95"/>
  <c r="I180" i="95"/>
  <c r="K180" i="95" s="1"/>
  <c r="L180" i="95" s="1"/>
  <c r="J180" i="95"/>
  <c r="I181" i="95"/>
  <c r="J181" i="95"/>
  <c r="I182" i="95"/>
  <c r="J182" i="95"/>
  <c r="K182" i="95"/>
  <c r="L182" i="95" s="1"/>
  <c r="I183" i="95"/>
  <c r="J183" i="95"/>
  <c r="K183" i="95"/>
  <c r="L183" i="95" s="1"/>
  <c r="I184" i="95"/>
  <c r="J184" i="95"/>
  <c r="I185" i="95"/>
  <c r="K185" i="95" s="1"/>
  <c r="L185" i="95" s="1"/>
  <c r="J185" i="95"/>
  <c r="I186" i="95"/>
  <c r="K186" i="95" s="1"/>
  <c r="L186" i="95" s="1"/>
  <c r="J186" i="95"/>
  <c r="I187" i="95"/>
  <c r="J187" i="95"/>
  <c r="I188" i="95"/>
  <c r="J188" i="95"/>
  <c r="K188" i="95"/>
  <c r="L188" i="95" s="1"/>
  <c r="I189" i="95"/>
  <c r="K189" i="95"/>
  <c r="L189" i="95"/>
  <c r="J189" i="95"/>
  <c r="I190" i="95"/>
  <c r="J190" i="95"/>
  <c r="I191" i="95"/>
  <c r="K191" i="95" s="1"/>
  <c r="L191" i="95" s="1"/>
  <c r="J191" i="95"/>
  <c r="I192" i="95"/>
  <c r="K192" i="95" s="1"/>
  <c r="L192" i="95" s="1"/>
  <c r="J192" i="95"/>
  <c r="I193" i="95"/>
  <c r="J193" i="95"/>
  <c r="I153" i="93"/>
  <c r="J153" i="93"/>
  <c r="K153" i="93"/>
  <c r="L153" i="93" s="1"/>
  <c r="I154" i="93"/>
  <c r="K154" i="93" s="1"/>
  <c r="L154" i="93"/>
  <c r="J154" i="93"/>
  <c r="I155" i="93"/>
  <c r="J155" i="93"/>
  <c r="I156" i="93"/>
  <c r="K156" i="93" s="1"/>
  <c r="L156" i="93" s="1"/>
  <c r="J156" i="93"/>
  <c r="I157" i="93"/>
  <c r="K157" i="93" s="1"/>
  <c r="L157" i="93" s="1"/>
  <c r="J157" i="93"/>
  <c r="I158" i="93"/>
  <c r="J158" i="93"/>
  <c r="I159" i="93"/>
  <c r="J159" i="93"/>
  <c r="K159" i="93"/>
  <c r="L159" i="93" s="1"/>
  <c r="I160" i="93"/>
  <c r="K160" i="93"/>
  <c r="L160" i="93"/>
  <c r="J160" i="93"/>
  <c r="I161" i="93"/>
  <c r="J161" i="93"/>
  <c r="I162" i="93"/>
  <c r="K162" i="93" s="1"/>
  <c r="L162" i="93" s="1"/>
  <c r="J162" i="93"/>
  <c r="I163" i="93"/>
  <c r="K163" i="93" s="1"/>
  <c r="L163" i="93" s="1"/>
  <c r="J163" i="93"/>
  <c r="I164" i="93"/>
  <c r="J164" i="93"/>
  <c r="I165" i="93"/>
  <c r="J165" i="93"/>
  <c r="K165" i="93"/>
  <c r="L165" i="93" s="1"/>
  <c r="I166" i="93"/>
  <c r="K166" i="93" s="1"/>
  <c r="L166" i="93" s="1"/>
  <c r="J166" i="93"/>
  <c r="I167" i="93"/>
  <c r="J167" i="93"/>
  <c r="I168" i="93"/>
  <c r="K168" i="93" s="1"/>
  <c r="L168" i="93" s="1"/>
  <c r="J168" i="93"/>
  <c r="I169" i="93"/>
  <c r="K169" i="93" s="1"/>
  <c r="L169" i="93" s="1"/>
  <c r="J169" i="93"/>
  <c r="I170" i="93"/>
  <c r="J170" i="93"/>
  <c r="I171" i="93"/>
  <c r="J171" i="93"/>
  <c r="K171" i="93"/>
  <c r="L171" i="93" s="1"/>
  <c r="I172" i="93"/>
  <c r="J172" i="93"/>
  <c r="K172" i="93"/>
  <c r="L172" i="93" s="1"/>
  <c r="I173" i="93"/>
  <c r="J173" i="93"/>
  <c r="I174" i="93"/>
  <c r="K174" i="93" s="1"/>
  <c r="L174" i="93" s="1"/>
  <c r="J174" i="93"/>
  <c r="I175" i="93"/>
  <c r="K175" i="93" s="1"/>
  <c r="L175" i="93" s="1"/>
  <c r="J175" i="93"/>
  <c r="I176" i="93"/>
  <c r="J176" i="93"/>
  <c r="I177" i="93"/>
  <c r="J177" i="93"/>
  <c r="K177" i="93"/>
  <c r="L177" i="93" s="1"/>
  <c r="I178" i="93"/>
  <c r="K178" i="93" s="1"/>
  <c r="L178" i="93"/>
  <c r="J178" i="93"/>
  <c r="I179" i="93"/>
  <c r="J179" i="93"/>
  <c r="I180" i="93"/>
  <c r="K180" i="93" s="1"/>
  <c r="L180" i="93" s="1"/>
  <c r="J180" i="93"/>
  <c r="I181" i="93"/>
  <c r="K181" i="93" s="1"/>
  <c r="L181" i="93" s="1"/>
  <c r="J181" i="93"/>
  <c r="I182" i="93"/>
  <c r="J182" i="93"/>
  <c r="I183" i="93"/>
  <c r="J183" i="93"/>
  <c r="K183" i="93"/>
  <c r="L183" i="93" s="1"/>
  <c r="I184" i="93"/>
  <c r="J184" i="93"/>
  <c r="K184" i="93"/>
  <c r="L184" i="93" s="1"/>
  <c r="I185" i="93"/>
  <c r="J185" i="93"/>
  <c r="I186" i="93"/>
  <c r="K186" i="93" s="1"/>
  <c r="L186" i="93" s="1"/>
  <c r="J186" i="93"/>
  <c r="I187" i="93"/>
  <c r="K187" i="93" s="1"/>
  <c r="L187" i="93" s="1"/>
  <c r="J187" i="93"/>
  <c r="I188" i="93"/>
  <c r="J188" i="93"/>
  <c r="I189" i="93"/>
  <c r="J189" i="93"/>
  <c r="K189" i="93"/>
  <c r="L189" i="93" s="1"/>
  <c r="V102" i="135"/>
  <c r="V98" i="135"/>
  <c r="V96" i="135"/>
  <c r="V94" i="135"/>
  <c r="V92" i="135"/>
  <c r="V90" i="135"/>
  <c r="V88" i="135"/>
  <c r="V86" i="135"/>
  <c r="V84" i="135"/>
  <c r="V83" i="135"/>
  <c r="V73" i="135"/>
  <c r="V71" i="135"/>
  <c r="V65" i="135"/>
  <c r="J5" i="135"/>
  <c r="I5" i="135"/>
  <c r="K5" i="135" s="1"/>
  <c r="L5" i="135" s="1"/>
  <c r="J4" i="135"/>
  <c r="I4" i="135"/>
  <c r="K4" i="135" s="1"/>
  <c r="L4" i="135" s="1"/>
  <c r="J3" i="135"/>
  <c r="I3" i="135"/>
  <c r="K3" i="135" s="1"/>
  <c r="L3" i="135" s="1"/>
  <c r="J2" i="135"/>
  <c r="I2" i="135"/>
  <c r="K2" i="135"/>
  <c r="L2" i="135" s="1"/>
  <c r="V70" i="135"/>
  <c r="V82" i="135"/>
  <c r="V85" i="135"/>
  <c r="V87" i="135"/>
  <c r="V91" i="135"/>
  <c r="V93" i="135"/>
  <c r="V95" i="135"/>
  <c r="V97" i="135"/>
  <c r="V99" i="135"/>
  <c r="V80" i="135"/>
  <c r="N5" i="135"/>
  <c r="I31" i="134"/>
  <c r="K31" i="134" s="1"/>
  <c r="L31" i="134"/>
  <c r="J31" i="134"/>
  <c r="I32" i="134"/>
  <c r="J32" i="134"/>
  <c r="K32" i="134" s="1"/>
  <c r="I33" i="134"/>
  <c r="K33" i="134" s="1"/>
  <c r="L33" i="134" s="1"/>
  <c r="M33" i="134" s="1"/>
  <c r="V71" i="134"/>
  <c r="J33" i="134"/>
  <c r="I34" i="134"/>
  <c r="J34" i="134"/>
  <c r="K34" i="134" s="1"/>
  <c r="L34" i="134" s="1"/>
  <c r="I35" i="134"/>
  <c r="K35" i="134" s="1"/>
  <c r="J35" i="134"/>
  <c r="L35" i="134"/>
  <c r="V73" i="134" s="1"/>
  <c r="V85" i="134"/>
  <c r="V87" i="134"/>
  <c r="V89" i="134"/>
  <c r="V91" i="134"/>
  <c r="V93" i="134"/>
  <c r="I152" i="134"/>
  <c r="J152" i="134"/>
  <c r="I151" i="134"/>
  <c r="J151" i="134"/>
  <c r="K151" i="134" s="1"/>
  <c r="I150" i="134"/>
  <c r="J150" i="134"/>
  <c r="K150" i="134"/>
  <c r="L150" i="134"/>
  <c r="I149" i="134"/>
  <c r="J149" i="134"/>
  <c r="I148" i="134"/>
  <c r="K148" i="134" s="1"/>
  <c r="L148" i="134" s="1"/>
  <c r="V101" i="134" s="1"/>
  <c r="J148" i="134"/>
  <c r="I147" i="134"/>
  <c r="K147" i="134" s="1"/>
  <c r="L147" i="134" s="1"/>
  <c r="V100" i="134" s="1"/>
  <c r="J147" i="134"/>
  <c r="V99" i="134"/>
  <c r="V95" i="134"/>
  <c r="I30" i="134"/>
  <c r="K30" i="134" s="1"/>
  <c r="L30" i="134" s="1"/>
  <c r="J30" i="134"/>
  <c r="I29" i="134"/>
  <c r="J29" i="134"/>
  <c r="I28" i="134"/>
  <c r="K28" i="134" s="1"/>
  <c r="L28" i="134" s="1"/>
  <c r="J28" i="134"/>
  <c r="I27" i="134"/>
  <c r="K27" i="134" s="1"/>
  <c r="L27" i="134" s="1"/>
  <c r="J27" i="134"/>
  <c r="I25" i="134"/>
  <c r="J25" i="134"/>
  <c r="I24" i="134"/>
  <c r="J24" i="134"/>
  <c r="I23" i="134"/>
  <c r="J23" i="134"/>
  <c r="I22" i="134"/>
  <c r="J22" i="134"/>
  <c r="I21" i="134"/>
  <c r="K21" i="134" s="1"/>
  <c r="L21" i="134" s="1"/>
  <c r="M21" i="134" s="1"/>
  <c r="J21" i="134"/>
  <c r="I20" i="134"/>
  <c r="K20" i="134" s="1"/>
  <c r="L20" i="134" s="1"/>
  <c r="M20" i="134" s="1"/>
  <c r="J20" i="134"/>
  <c r="I19" i="134"/>
  <c r="J19" i="134"/>
  <c r="I18" i="134"/>
  <c r="K18" i="134"/>
  <c r="L18" i="134" s="1"/>
  <c r="M18" i="134" s="1"/>
  <c r="P18" i="134" s="1"/>
  <c r="J18" i="134"/>
  <c r="I17" i="134"/>
  <c r="J17" i="134"/>
  <c r="I16" i="134"/>
  <c r="K16" i="134" s="1"/>
  <c r="L16" i="134" s="1"/>
  <c r="J16" i="134"/>
  <c r="M16" i="134"/>
  <c r="I15" i="134"/>
  <c r="J15" i="134"/>
  <c r="I14" i="134"/>
  <c r="J14" i="134"/>
  <c r="I13" i="134"/>
  <c r="K13" i="134" s="1"/>
  <c r="L13" i="134" s="1"/>
  <c r="M13" i="134" s="1"/>
  <c r="J13" i="134"/>
  <c r="I12" i="134"/>
  <c r="J12" i="134"/>
  <c r="I11" i="134"/>
  <c r="K11" i="134" s="1"/>
  <c r="L11" i="134" s="1"/>
  <c r="M11" i="134" s="1"/>
  <c r="J11" i="134"/>
  <c r="I10" i="134"/>
  <c r="K10" i="134" s="1"/>
  <c r="L10" i="134"/>
  <c r="M10" i="134" s="1"/>
  <c r="J10" i="134"/>
  <c r="I9" i="134"/>
  <c r="J9" i="134"/>
  <c r="I8" i="134"/>
  <c r="K8" i="134"/>
  <c r="L8" i="134" s="1"/>
  <c r="M8" i="134" s="1"/>
  <c r="J8" i="134"/>
  <c r="I7" i="134"/>
  <c r="J7" i="134"/>
  <c r="I6" i="134"/>
  <c r="K6" i="134" s="1"/>
  <c r="L6" i="134" s="1"/>
  <c r="J6" i="134"/>
  <c r="I5" i="134"/>
  <c r="K5" i="134" s="1"/>
  <c r="L5" i="134" s="1"/>
  <c r="J5" i="134"/>
  <c r="I4" i="134"/>
  <c r="J4" i="134"/>
  <c r="I3" i="134"/>
  <c r="K3" i="134" s="1"/>
  <c r="L3" i="134" s="1"/>
  <c r="J3" i="134"/>
  <c r="I2" i="134"/>
  <c r="J2" i="134"/>
  <c r="K2" i="134" s="1"/>
  <c r="I31" i="132"/>
  <c r="J31" i="132"/>
  <c r="K31" i="132"/>
  <c r="L31" i="132"/>
  <c r="I32" i="132"/>
  <c r="J32" i="132"/>
  <c r="I33" i="132"/>
  <c r="J33" i="132"/>
  <c r="K33" i="132"/>
  <c r="L33" i="132"/>
  <c r="V71" i="132" s="1"/>
  <c r="I34" i="132"/>
  <c r="K34" i="132" s="1"/>
  <c r="L34" i="132"/>
  <c r="V72" i="132" s="1"/>
  <c r="J34" i="132"/>
  <c r="I35" i="132"/>
  <c r="K35" i="132"/>
  <c r="L35" i="132" s="1"/>
  <c r="V73" i="132" s="1"/>
  <c r="J35" i="132"/>
  <c r="V75" i="132"/>
  <c r="V76" i="132"/>
  <c r="V86" i="132"/>
  <c r="V87" i="132"/>
  <c r="V89" i="132"/>
  <c r="V90" i="132"/>
  <c r="V92" i="132"/>
  <c r="V94" i="132"/>
  <c r="I152" i="132"/>
  <c r="K152" i="132" s="1"/>
  <c r="L152" i="132" s="1"/>
  <c r="J152" i="132"/>
  <c r="I151" i="132"/>
  <c r="J151" i="132"/>
  <c r="K151" i="132" s="1"/>
  <c r="L151" i="132" s="1"/>
  <c r="I150" i="132"/>
  <c r="J150" i="132"/>
  <c r="I149" i="132"/>
  <c r="K149" i="132" s="1"/>
  <c r="L149" i="132" s="1"/>
  <c r="V102" i="132" s="1"/>
  <c r="J149" i="132"/>
  <c r="I148" i="132"/>
  <c r="K148" i="132" s="1"/>
  <c r="L148" i="132" s="1"/>
  <c r="J148" i="132"/>
  <c r="I147" i="132"/>
  <c r="J147" i="132"/>
  <c r="V98" i="132"/>
  <c r="V96" i="132"/>
  <c r="I30" i="132"/>
  <c r="K30" i="132"/>
  <c r="L30" i="132" s="1"/>
  <c r="V68" i="132" s="1"/>
  <c r="J30" i="132"/>
  <c r="I29" i="132"/>
  <c r="K29" i="132" s="1"/>
  <c r="L29" i="132" s="1"/>
  <c r="J29" i="132"/>
  <c r="I28" i="132"/>
  <c r="K28" i="132" s="1"/>
  <c r="L28" i="132" s="1"/>
  <c r="J28" i="132"/>
  <c r="I27" i="132"/>
  <c r="K27" i="132" s="1"/>
  <c r="L27" i="132" s="1"/>
  <c r="V65" i="132" s="1"/>
  <c r="J27" i="132"/>
  <c r="I25" i="132"/>
  <c r="K25" i="132" s="1"/>
  <c r="L25" i="132" s="1"/>
  <c r="J25" i="132"/>
  <c r="I24" i="132"/>
  <c r="J24" i="132"/>
  <c r="I23" i="132"/>
  <c r="J23" i="132"/>
  <c r="I22" i="132"/>
  <c r="K22" i="132"/>
  <c r="L22" i="132" s="1"/>
  <c r="J22" i="132"/>
  <c r="I21" i="132"/>
  <c r="J21" i="132"/>
  <c r="K21" i="132" s="1"/>
  <c r="L21" i="132" s="1"/>
  <c r="I20" i="132"/>
  <c r="K20" i="132" s="1"/>
  <c r="L20" i="132" s="1"/>
  <c r="J20" i="132"/>
  <c r="I19" i="132"/>
  <c r="J19" i="132"/>
  <c r="I18" i="132"/>
  <c r="J18" i="132"/>
  <c r="K18" i="132" s="1"/>
  <c r="L18" i="132" s="1"/>
  <c r="I17" i="132"/>
  <c r="J17" i="132"/>
  <c r="I16" i="132"/>
  <c r="K16" i="132" s="1"/>
  <c r="L16" i="132" s="1"/>
  <c r="J16" i="132"/>
  <c r="I15" i="132"/>
  <c r="K15" i="132"/>
  <c r="L15" i="132" s="1"/>
  <c r="J15" i="132"/>
  <c r="I14" i="132"/>
  <c r="K14" i="132"/>
  <c r="L14" i="132" s="1"/>
  <c r="J14" i="132"/>
  <c r="I13" i="132"/>
  <c r="J13" i="132"/>
  <c r="I12" i="132"/>
  <c r="K12" i="132" s="1"/>
  <c r="L12" i="132" s="1"/>
  <c r="J12" i="132"/>
  <c r="I11" i="132"/>
  <c r="J11" i="132"/>
  <c r="I10" i="132"/>
  <c r="K10" i="132"/>
  <c r="L10" i="132" s="1"/>
  <c r="J10" i="132"/>
  <c r="I9" i="132"/>
  <c r="K9" i="132" s="1"/>
  <c r="L9" i="132" s="1"/>
  <c r="J9" i="132"/>
  <c r="I8" i="132"/>
  <c r="J8" i="132"/>
  <c r="K8" i="132"/>
  <c r="L8" i="132"/>
  <c r="I7" i="132"/>
  <c r="J7" i="132"/>
  <c r="I6" i="132"/>
  <c r="J6" i="132"/>
  <c r="I5" i="132"/>
  <c r="J5" i="132"/>
  <c r="I4" i="132"/>
  <c r="J4" i="132"/>
  <c r="I3" i="132"/>
  <c r="K3" i="132"/>
  <c r="L3" i="132" s="1"/>
  <c r="J3" i="132"/>
  <c r="I2" i="132"/>
  <c r="J2" i="132"/>
  <c r="K2" i="132" s="1"/>
  <c r="I31" i="131"/>
  <c r="J31" i="131"/>
  <c r="I32" i="131"/>
  <c r="K32" i="131"/>
  <c r="L32" i="131" s="1"/>
  <c r="J32" i="131"/>
  <c r="I33" i="131"/>
  <c r="J33" i="131"/>
  <c r="K33" i="131" s="1"/>
  <c r="L33" i="131" s="1"/>
  <c r="I34" i="131"/>
  <c r="K34" i="131" s="1"/>
  <c r="J34" i="131"/>
  <c r="L34" i="131"/>
  <c r="I35" i="131"/>
  <c r="J35" i="131"/>
  <c r="V89" i="131"/>
  <c r="V80" i="131"/>
  <c r="I152" i="131"/>
  <c r="J152" i="131"/>
  <c r="I151" i="131"/>
  <c r="J151" i="131"/>
  <c r="I150" i="131"/>
  <c r="J150" i="131"/>
  <c r="I149" i="131"/>
  <c r="J149" i="131"/>
  <c r="I148" i="131"/>
  <c r="J148" i="131"/>
  <c r="I147" i="131"/>
  <c r="J147" i="131"/>
  <c r="I30" i="131"/>
  <c r="J30" i="131"/>
  <c r="I29" i="131"/>
  <c r="K29" i="131"/>
  <c r="L29" i="131" s="1"/>
  <c r="V67" i="131" s="1"/>
  <c r="J29" i="131"/>
  <c r="I28" i="131"/>
  <c r="K28" i="131" s="1"/>
  <c r="J28" i="131"/>
  <c r="I27" i="131"/>
  <c r="K27" i="131" s="1"/>
  <c r="L27" i="131"/>
  <c r="J27" i="131"/>
  <c r="I25" i="131"/>
  <c r="K25" i="131"/>
  <c r="L25" i="131"/>
  <c r="J25" i="131"/>
  <c r="I24" i="131"/>
  <c r="K24" i="131" s="1"/>
  <c r="L24" i="131"/>
  <c r="J24" i="131"/>
  <c r="I23" i="131"/>
  <c r="J23" i="131"/>
  <c r="I22" i="131"/>
  <c r="J22" i="131"/>
  <c r="I21" i="131"/>
  <c r="J21" i="131"/>
  <c r="I20" i="131"/>
  <c r="K20" i="131" s="1"/>
  <c r="L20" i="131" s="1"/>
  <c r="J20" i="131"/>
  <c r="I19" i="131"/>
  <c r="J19" i="131"/>
  <c r="I18" i="131"/>
  <c r="K18" i="131" s="1"/>
  <c r="L18" i="131" s="1"/>
  <c r="J18" i="131"/>
  <c r="I17" i="131"/>
  <c r="J17" i="131"/>
  <c r="I16" i="131"/>
  <c r="K16" i="131" s="1"/>
  <c r="L16" i="131" s="1"/>
  <c r="J16" i="131"/>
  <c r="I15" i="131"/>
  <c r="K15" i="131" s="1"/>
  <c r="L15" i="131" s="1"/>
  <c r="J15" i="131"/>
  <c r="I14" i="131"/>
  <c r="J14" i="131"/>
  <c r="I13" i="131"/>
  <c r="K13" i="131" s="1"/>
  <c r="J13" i="131"/>
  <c r="I12" i="131"/>
  <c r="K12" i="131"/>
  <c r="L12" i="131"/>
  <c r="J12" i="131"/>
  <c r="I11" i="131"/>
  <c r="J11" i="131"/>
  <c r="I10" i="131"/>
  <c r="K10" i="131" s="1"/>
  <c r="L10" i="131" s="1"/>
  <c r="J10" i="131"/>
  <c r="I9" i="131"/>
  <c r="K9" i="131" s="1"/>
  <c r="L9" i="131" s="1"/>
  <c r="J9" i="131"/>
  <c r="I8" i="131"/>
  <c r="J8" i="131"/>
  <c r="K8" i="131"/>
  <c r="L8" i="131" s="1"/>
  <c r="I7" i="131"/>
  <c r="K7" i="131"/>
  <c r="L7" i="131"/>
  <c r="J7" i="131"/>
  <c r="I6" i="131"/>
  <c r="J6" i="131"/>
  <c r="K6" i="131"/>
  <c r="L6" i="131" s="1"/>
  <c r="I5" i="131"/>
  <c r="J5" i="131"/>
  <c r="I4" i="131"/>
  <c r="K4" i="131" s="1"/>
  <c r="L4" i="131" s="1"/>
  <c r="J4" i="131"/>
  <c r="I3" i="131"/>
  <c r="K3" i="131" s="1"/>
  <c r="J3" i="131"/>
  <c r="I2" i="131"/>
  <c r="J2" i="131"/>
  <c r="I32" i="122"/>
  <c r="J32" i="122"/>
  <c r="I31" i="122"/>
  <c r="K31" i="122"/>
  <c r="L31" i="122"/>
  <c r="V69" i="122" s="1"/>
  <c r="J31" i="122"/>
  <c r="I33" i="122"/>
  <c r="K33" i="122" s="1"/>
  <c r="L33" i="122" s="1"/>
  <c r="J33" i="122"/>
  <c r="I34" i="122"/>
  <c r="J34" i="122"/>
  <c r="I35" i="122"/>
  <c r="J35" i="122"/>
  <c r="K35" i="122"/>
  <c r="L35" i="122"/>
  <c r="V73" i="122" s="1"/>
  <c r="V84" i="122"/>
  <c r="I32" i="121"/>
  <c r="K32" i="121" s="1"/>
  <c r="L32" i="121" s="1"/>
  <c r="J32" i="121"/>
  <c r="I31" i="121"/>
  <c r="K31" i="121" s="1"/>
  <c r="L31" i="121" s="1"/>
  <c r="V69" i="121" s="1"/>
  <c r="J31" i="121"/>
  <c r="I33" i="121"/>
  <c r="K33" i="121" s="1"/>
  <c r="L33" i="121" s="1"/>
  <c r="V71" i="121"/>
  <c r="J33" i="121"/>
  <c r="I34" i="121"/>
  <c r="J34" i="121"/>
  <c r="I35" i="121"/>
  <c r="K35" i="121" s="1"/>
  <c r="L35" i="121" s="1"/>
  <c r="J35" i="121"/>
  <c r="V74" i="121"/>
  <c r="V84" i="121"/>
  <c r="V86" i="121"/>
  <c r="V87" i="121"/>
  <c r="V89" i="121"/>
  <c r="V90" i="121"/>
  <c r="V92" i="121"/>
  <c r="V93" i="121"/>
  <c r="I151" i="122"/>
  <c r="K151" i="122"/>
  <c r="L151" i="122" s="1"/>
  <c r="V104" i="122" s="1"/>
  <c r="J151" i="122"/>
  <c r="I150" i="122"/>
  <c r="K150" i="122" s="1"/>
  <c r="L150" i="122" s="1"/>
  <c r="J150" i="122"/>
  <c r="I149" i="122"/>
  <c r="K149" i="122"/>
  <c r="L149" i="122"/>
  <c r="V102" i="122" s="1"/>
  <c r="J149" i="122"/>
  <c r="I148" i="122"/>
  <c r="K148" i="122"/>
  <c r="L148" i="122" s="1"/>
  <c r="J148" i="122"/>
  <c r="I147" i="122"/>
  <c r="K147" i="122"/>
  <c r="L147" i="122" s="1"/>
  <c r="V100" i="122" s="1"/>
  <c r="J147" i="122"/>
  <c r="V98" i="122"/>
  <c r="I30" i="122"/>
  <c r="K30" i="122"/>
  <c r="L30" i="122"/>
  <c r="V68" i="122" s="1"/>
  <c r="J30" i="122"/>
  <c r="I29" i="122"/>
  <c r="J29" i="122"/>
  <c r="I28" i="122"/>
  <c r="J28" i="122"/>
  <c r="I27" i="122"/>
  <c r="J27" i="122"/>
  <c r="I25" i="122"/>
  <c r="J25" i="122"/>
  <c r="I24" i="122"/>
  <c r="K24" i="122"/>
  <c r="L24" i="122" s="1"/>
  <c r="J24" i="122"/>
  <c r="I23" i="122"/>
  <c r="K23" i="122"/>
  <c r="L23" i="122" s="1"/>
  <c r="J23" i="122"/>
  <c r="I22" i="122"/>
  <c r="J22" i="122"/>
  <c r="K22" i="122" s="1"/>
  <c r="L22" i="122" s="1"/>
  <c r="I21" i="122"/>
  <c r="J21" i="122"/>
  <c r="K21" i="122" s="1"/>
  <c r="L21" i="122" s="1"/>
  <c r="I20" i="122"/>
  <c r="J20" i="122"/>
  <c r="I19" i="122"/>
  <c r="J19" i="122"/>
  <c r="K19" i="122" s="1"/>
  <c r="L19" i="122" s="1"/>
  <c r="I18" i="122"/>
  <c r="J18" i="122"/>
  <c r="K18" i="122" s="1"/>
  <c r="L18" i="122" s="1"/>
  <c r="I17" i="122"/>
  <c r="K17" i="122" s="1"/>
  <c r="L17" i="122" s="1"/>
  <c r="J17" i="122"/>
  <c r="I16" i="122"/>
  <c r="J16" i="122"/>
  <c r="I15" i="122"/>
  <c r="K15" i="122"/>
  <c r="L15" i="122"/>
  <c r="J15" i="122"/>
  <c r="I14" i="122"/>
  <c r="J14" i="122"/>
  <c r="I13" i="122"/>
  <c r="K13" i="122" s="1"/>
  <c r="L13" i="122" s="1"/>
  <c r="J13" i="122"/>
  <c r="I12" i="122"/>
  <c r="K12" i="122" s="1"/>
  <c r="L12" i="122" s="1"/>
  <c r="J12" i="122"/>
  <c r="I11" i="122"/>
  <c r="K11" i="122" s="1"/>
  <c r="L11" i="122" s="1"/>
  <c r="J11" i="122"/>
  <c r="I10" i="122"/>
  <c r="K10" i="122" s="1"/>
  <c r="L10" i="122" s="1"/>
  <c r="J10" i="122"/>
  <c r="I9" i="122"/>
  <c r="K9" i="122" s="1"/>
  <c r="L9" i="122" s="1"/>
  <c r="J9" i="122"/>
  <c r="I8" i="122"/>
  <c r="K8" i="122"/>
  <c r="L8" i="122"/>
  <c r="J8" i="122"/>
  <c r="I7" i="122"/>
  <c r="J7" i="122"/>
  <c r="I6" i="122"/>
  <c r="J6" i="122"/>
  <c r="I5" i="122"/>
  <c r="J5" i="122"/>
  <c r="I4" i="122"/>
  <c r="J4" i="122"/>
  <c r="I3" i="122"/>
  <c r="J3" i="122"/>
  <c r="K3" i="122"/>
  <c r="L3" i="122" s="1"/>
  <c r="I2" i="122"/>
  <c r="J2" i="122"/>
  <c r="I151" i="121"/>
  <c r="J151" i="121"/>
  <c r="I150" i="121"/>
  <c r="J150" i="121"/>
  <c r="K150" i="121"/>
  <c r="L150" i="121"/>
  <c r="V103" i="121" s="1"/>
  <c r="I149" i="121"/>
  <c r="K149" i="121"/>
  <c r="L149" i="121"/>
  <c r="V102" i="121" s="1"/>
  <c r="J149" i="121"/>
  <c r="I148" i="121"/>
  <c r="K148" i="121"/>
  <c r="L148" i="121" s="1"/>
  <c r="V101" i="121" s="1"/>
  <c r="J148" i="121"/>
  <c r="I147" i="121"/>
  <c r="K147" i="121" s="1"/>
  <c r="J147" i="121"/>
  <c r="I30" i="121"/>
  <c r="J30" i="121"/>
  <c r="K30" i="121"/>
  <c r="L30" i="121" s="1"/>
  <c r="V68" i="121" s="1"/>
  <c r="I29" i="121"/>
  <c r="K29" i="121"/>
  <c r="L29" i="121" s="1"/>
  <c r="J29" i="121"/>
  <c r="I28" i="121"/>
  <c r="K28" i="121"/>
  <c r="L28" i="121" s="1"/>
  <c r="J28" i="121"/>
  <c r="I27" i="121"/>
  <c r="J27" i="121"/>
  <c r="K27" i="121" s="1"/>
  <c r="I25" i="121"/>
  <c r="J25" i="121"/>
  <c r="I24" i="121"/>
  <c r="J24" i="121"/>
  <c r="I23" i="121"/>
  <c r="J23" i="121"/>
  <c r="I22" i="121"/>
  <c r="J22" i="121"/>
  <c r="I21" i="121"/>
  <c r="J21" i="121"/>
  <c r="I20" i="121"/>
  <c r="J20" i="121"/>
  <c r="I19" i="121"/>
  <c r="J19" i="121"/>
  <c r="I18" i="121"/>
  <c r="J18" i="121"/>
  <c r="I17" i="121"/>
  <c r="J17" i="121"/>
  <c r="I16" i="121"/>
  <c r="J16" i="121"/>
  <c r="I15" i="121"/>
  <c r="J15" i="121"/>
  <c r="K15" i="121"/>
  <c r="L15" i="121"/>
  <c r="I14" i="121"/>
  <c r="J14" i="121"/>
  <c r="I13" i="121"/>
  <c r="J13" i="121"/>
  <c r="I12" i="121"/>
  <c r="J12" i="121"/>
  <c r="K12" i="121" s="1"/>
  <c r="I11" i="121"/>
  <c r="J11" i="121"/>
  <c r="I10" i="121"/>
  <c r="J10" i="121"/>
  <c r="K10" i="121" s="1"/>
  <c r="L10" i="121" s="1"/>
  <c r="I9" i="121"/>
  <c r="J9" i="121"/>
  <c r="K9" i="121"/>
  <c r="L9" i="121"/>
  <c r="I8" i="121"/>
  <c r="J8" i="121"/>
  <c r="K8" i="121" s="1"/>
  <c r="L8" i="121" s="1"/>
  <c r="I7" i="121"/>
  <c r="J7" i="121"/>
  <c r="K7" i="121"/>
  <c r="L7" i="121"/>
  <c r="I6" i="121"/>
  <c r="K6" i="121" s="1"/>
  <c r="L6" i="121" s="1"/>
  <c r="J6" i="121"/>
  <c r="I5" i="121"/>
  <c r="J5" i="121"/>
  <c r="I4" i="121"/>
  <c r="K4" i="121"/>
  <c r="L4" i="121" s="1"/>
  <c r="J4" i="121"/>
  <c r="I3" i="121"/>
  <c r="K3" i="121" s="1"/>
  <c r="L3" i="121" s="1"/>
  <c r="J3" i="121"/>
  <c r="I2" i="121"/>
  <c r="K2" i="121"/>
  <c r="L2" i="121" s="1"/>
  <c r="J2" i="121"/>
  <c r="I5" i="120"/>
  <c r="J5" i="120"/>
  <c r="I4" i="120"/>
  <c r="K4" i="120"/>
  <c r="L4" i="120" s="1"/>
  <c r="J4" i="120"/>
  <c r="I3" i="120"/>
  <c r="J3" i="120"/>
  <c r="K3" i="120" s="1"/>
  <c r="L3" i="120" s="1"/>
  <c r="I2" i="120"/>
  <c r="J2" i="120"/>
  <c r="J5" i="116"/>
  <c r="I5" i="116"/>
  <c r="K5" i="116"/>
  <c r="L5" i="116"/>
  <c r="J4" i="116"/>
  <c r="I4" i="116"/>
  <c r="K4" i="116"/>
  <c r="L4" i="116"/>
  <c r="J3" i="116"/>
  <c r="I3" i="116"/>
  <c r="K3" i="116"/>
  <c r="L3" i="116"/>
  <c r="J2" i="116"/>
  <c r="I2" i="116"/>
  <c r="J5" i="111"/>
  <c r="I5" i="111"/>
  <c r="K5" i="111" s="1"/>
  <c r="L5" i="111" s="1"/>
  <c r="J4" i="111"/>
  <c r="I4" i="111"/>
  <c r="K4" i="111"/>
  <c r="L4" i="111"/>
  <c r="J3" i="111"/>
  <c r="I3" i="111"/>
  <c r="J2" i="111"/>
  <c r="I2" i="111"/>
  <c r="K2" i="111" s="1"/>
  <c r="L2" i="111" s="1"/>
  <c r="J5" i="105"/>
  <c r="I5" i="105"/>
  <c r="K5" i="105" s="1"/>
  <c r="J4" i="105"/>
  <c r="I4" i="105"/>
  <c r="J3" i="105"/>
  <c r="I3" i="105"/>
  <c r="K3" i="105" s="1"/>
  <c r="L3" i="105" s="1"/>
  <c r="J2" i="105"/>
  <c r="I2" i="105"/>
  <c r="J5" i="96"/>
  <c r="I5" i="96"/>
  <c r="J4" i="96"/>
  <c r="K4" i="96" s="1"/>
  <c r="L4" i="96" s="1"/>
  <c r="I4" i="96"/>
  <c r="J3" i="96"/>
  <c r="I3" i="96"/>
  <c r="K3" i="96"/>
  <c r="L3" i="96" s="1"/>
  <c r="J2" i="96"/>
  <c r="I2" i="96"/>
  <c r="J5" i="95"/>
  <c r="K5" i="95" s="1"/>
  <c r="L5" i="95" s="1"/>
  <c r="I5" i="95"/>
  <c r="J4" i="95"/>
  <c r="I4" i="95"/>
  <c r="J3" i="95"/>
  <c r="I3" i="95"/>
  <c r="K3" i="95"/>
  <c r="L3" i="95" s="1"/>
  <c r="J2" i="95"/>
  <c r="I2" i="95"/>
  <c r="K2" i="95"/>
  <c r="L2" i="95" s="1"/>
  <c r="J5" i="94"/>
  <c r="I5" i="94"/>
  <c r="K5" i="94"/>
  <c r="L5" i="94" s="1"/>
  <c r="J4" i="94"/>
  <c r="I4" i="94"/>
  <c r="J3" i="94"/>
  <c r="I3" i="94"/>
  <c r="J2" i="94"/>
  <c r="K2" i="94" s="1"/>
  <c r="L2" i="94" s="1"/>
  <c r="I2" i="94"/>
  <c r="J5" i="93"/>
  <c r="I5" i="93"/>
  <c r="K5" i="93" s="1"/>
  <c r="L5" i="93" s="1"/>
  <c r="J4" i="93"/>
  <c r="K4" i="93" s="1"/>
  <c r="L4" i="93" s="1"/>
  <c r="I4" i="93"/>
  <c r="J3" i="93"/>
  <c r="I3" i="93"/>
  <c r="J2" i="93"/>
  <c r="I2" i="93"/>
  <c r="K29" i="134"/>
  <c r="L29" i="134" s="1"/>
  <c r="V96" i="134"/>
  <c r="V98" i="134"/>
  <c r="K149" i="134"/>
  <c r="L149" i="134" s="1"/>
  <c r="L151" i="134"/>
  <c r="V104" i="134" s="1"/>
  <c r="V94" i="134"/>
  <c r="V92" i="134"/>
  <c r="V90" i="134"/>
  <c r="V88" i="134"/>
  <c r="V76" i="134"/>
  <c r="L32" i="134"/>
  <c r="K12" i="134"/>
  <c r="L12" i="134"/>
  <c r="K22" i="134"/>
  <c r="L22" i="134" s="1"/>
  <c r="M22" i="134" s="1"/>
  <c r="K24" i="134"/>
  <c r="L24" i="134" s="1"/>
  <c r="M24" i="134" s="1"/>
  <c r="K25" i="134"/>
  <c r="L25" i="134"/>
  <c r="M25" i="134" s="1"/>
  <c r="K17" i="134"/>
  <c r="L17" i="134" s="1"/>
  <c r="M17" i="134" s="1"/>
  <c r="N5" i="134"/>
  <c r="V95" i="132"/>
  <c r="L2" i="132"/>
  <c r="K17" i="132"/>
  <c r="L17" i="132"/>
  <c r="L3" i="131"/>
  <c r="K148" i="131"/>
  <c r="L148" i="131"/>
  <c r="V101" i="131" s="1"/>
  <c r="K31" i="131"/>
  <c r="L31" i="131" s="1"/>
  <c r="V69" i="131" s="1"/>
  <c r="L13" i="131"/>
  <c r="K21" i="131"/>
  <c r="L21" i="131"/>
  <c r="V98" i="131"/>
  <c r="K150" i="131"/>
  <c r="L150" i="131" s="1"/>
  <c r="V103" i="131" s="1"/>
  <c r="K152" i="131"/>
  <c r="L152" i="131"/>
  <c r="V81" i="131"/>
  <c r="K2" i="122"/>
  <c r="L2" i="122" s="1"/>
  <c r="K4" i="122"/>
  <c r="L4" i="122" s="1"/>
  <c r="K20" i="122"/>
  <c r="L20" i="122"/>
  <c r="K29" i="122"/>
  <c r="L29" i="122" s="1"/>
  <c r="V67" i="122" s="1"/>
  <c r="K7" i="122"/>
  <c r="L7" i="122"/>
  <c r="V93" i="122"/>
  <c r="V87" i="122"/>
  <c r="V78" i="122"/>
  <c r="L12" i="121"/>
  <c r="V96" i="121"/>
  <c r="V98" i="121"/>
  <c r="L147" i="121"/>
  <c r="V100" i="121" s="1"/>
  <c r="K3" i="111"/>
  <c r="L3" i="111"/>
  <c r="K2" i="105"/>
  <c r="L2" i="105" s="1"/>
  <c r="K4" i="105"/>
  <c r="L4" i="105" s="1"/>
  <c r="L5" i="105"/>
  <c r="L2" i="134"/>
  <c r="K4" i="134"/>
  <c r="L4" i="134"/>
  <c r="K15" i="134"/>
  <c r="L15" i="134" s="1"/>
  <c r="K11" i="132"/>
  <c r="L11" i="132"/>
  <c r="K19" i="132"/>
  <c r="L19" i="132" s="1"/>
  <c r="K2" i="131"/>
  <c r="L2" i="131"/>
  <c r="K5" i="131"/>
  <c r="L5" i="131" s="1"/>
  <c r="K22" i="131"/>
  <c r="L22" i="131" s="1"/>
  <c r="K23" i="131"/>
  <c r="L23" i="131" s="1"/>
  <c r="V95" i="131"/>
  <c r="V92" i="131"/>
  <c r="V90" i="131"/>
  <c r="V87" i="131"/>
  <c r="V84" i="131"/>
  <c r="K35" i="131"/>
  <c r="L35" i="131"/>
  <c r="K14" i="131"/>
  <c r="L14" i="131"/>
  <c r="K17" i="131"/>
  <c r="L17" i="131"/>
  <c r="L28" i="131"/>
  <c r="V66" i="131" s="1"/>
  <c r="V86" i="131"/>
  <c r="K16" i="122"/>
  <c r="L16" i="122" s="1"/>
  <c r="V80" i="122"/>
  <c r="V86" i="122"/>
  <c r="V81" i="122"/>
  <c r="V90" i="122"/>
  <c r="K34" i="122"/>
  <c r="L34" i="122" s="1"/>
  <c r="V72" i="122" s="1"/>
  <c r="K5" i="122"/>
  <c r="L5" i="122" s="1"/>
  <c r="K5" i="121"/>
  <c r="L5" i="121"/>
  <c r="K17" i="121"/>
  <c r="L17" i="121"/>
  <c r="K19" i="121"/>
  <c r="L19" i="121"/>
  <c r="K21" i="121"/>
  <c r="L21" i="121" s="1"/>
  <c r="K23" i="121"/>
  <c r="L23" i="121"/>
  <c r="K25" i="121"/>
  <c r="L25" i="121"/>
  <c r="L27" i="121"/>
  <c r="V65" i="121" s="1"/>
  <c r="V95" i="121"/>
  <c r="K2" i="116"/>
  <c r="L2" i="116"/>
  <c r="K2" i="96"/>
  <c r="L2" i="96"/>
  <c r="K4" i="94"/>
  <c r="L4" i="94"/>
  <c r="K3" i="93"/>
  <c r="L3" i="93"/>
  <c r="K14" i="122"/>
  <c r="L14" i="122" s="1"/>
  <c r="M6" i="134"/>
  <c r="M12" i="134"/>
  <c r="M26" i="134"/>
  <c r="M148" i="134"/>
  <c r="M147" i="134"/>
  <c r="M15" i="134"/>
  <c r="K41" i="132"/>
  <c r="L41" i="132" s="1"/>
  <c r="V79" i="132" s="1"/>
  <c r="K61" i="132"/>
  <c r="L61" i="132"/>
  <c r="K70" i="132"/>
  <c r="L70" i="132" s="1"/>
  <c r="K5" i="132"/>
  <c r="L5" i="132"/>
  <c r="K13" i="132"/>
  <c r="L13" i="132" s="1"/>
  <c r="K101" i="132"/>
  <c r="L101" i="132"/>
  <c r="K105" i="132"/>
  <c r="L105" i="132" s="1"/>
  <c r="K108" i="132"/>
  <c r="L108" i="132"/>
  <c r="K64" i="132"/>
  <c r="L64" i="132"/>
  <c r="K111" i="132"/>
  <c r="L111" i="132" s="1"/>
  <c r="K131" i="132"/>
  <c r="L131" i="132" s="1"/>
  <c r="V84" i="132" s="1"/>
  <c r="K24" i="132"/>
  <c r="L24" i="132" s="1"/>
  <c r="K48" i="132"/>
  <c r="L48" i="132" s="1"/>
  <c r="K59" i="132"/>
  <c r="L59" i="132"/>
  <c r="K98" i="132"/>
  <c r="L98" i="132" s="1"/>
  <c r="K7" i="132"/>
  <c r="L7" i="132" s="1"/>
  <c r="K67" i="132"/>
  <c r="L67" i="132" s="1"/>
  <c r="K107" i="132"/>
  <c r="L107" i="132"/>
  <c r="K79" i="131"/>
  <c r="L79" i="131" s="1"/>
  <c r="K92" i="131"/>
  <c r="L92" i="131" s="1"/>
  <c r="K11" i="131"/>
  <c r="L11" i="131" s="1"/>
  <c r="K30" i="131"/>
  <c r="L30" i="131" s="1"/>
  <c r="K93" i="131"/>
  <c r="L93" i="131"/>
  <c r="K108" i="131"/>
  <c r="L108" i="131" s="1"/>
  <c r="K140" i="131"/>
  <c r="L140" i="131"/>
  <c r="V93" i="131" s="1"/>
  <c r="K76" i="131"/>
  <c r="L76" i="131" s="1"/>
  <c r="K104" i="131"/>
  <c r="L104" i="131" s="1"/>
  <c r="K38" i="131"/>
  <c r="L38" i="131"/>
  <c r="V76" i="131"/>
  <c r="K143" i="131"/>
  <c r="L143" i="131"/>
  <c r="V96" i="131" s="1"/>
  <c r="K157" i="122"/>
  <c r="L157" i="122" s="1"/>
  <c r="K89" i="122"/>
  <c r="L89" i="122"/>
  <c r="K136" i="122"/>
  <c r="L136" i="122" s="1"/>
  <c r="K25" i="122"/>
  <c r="L25" i="122"/>
  <c r="K191" i="122"/>
  <c r="L191" i="122" s="1"/>
  <c r="K179" i="122"/>
  <c r="L179" i="122" s="1"/>
  <c r="K177" i="122"/>
  <c r="L177" i="122"/>
  <c r="K159" i="122"/>
  <c r="L159" i="122"/>
  <c r="K85" i="122"/>
  <c r="L85" i="122" s="1"/>
  <c r="K163" i="122"/>
  <c r="L163" i="122" s="1"/>
  <c r="K41" i="122"/>
  <c r="L41" i="122"/>
  <c r="V79" i="122" s="1"/>
  <c r="K93" i="122"/>
  <c r="L93" i="122" s="1"/>
  <c r="K105" i="122"/>
  <c r="L105" i="122"/>
  <c r="K142" i="122"/>
  <c r="L142" i="122" s="1"/>
  <c r="K185" i="122"/>
  <c r="L185" i="122"/>
  <c r="K183" i="122"/>
  <c r="L183" i="122" s="1"/>
  <c r="K167" i="122"/>
  <c r="L167" i="122" s="1"/>
  <c r="K165" i="122"/>
  <c r="L165" i="122"/>
  <c r="K73" i="122"/>
  <c r="L73" i="122"/>
  <c r="K82" i="122"/>
  <c r="L82" i="122" s="1"/>
  <c r="K57" i="122"/>
  <c r="L57" i="122"/>
  <c r="K139" i="122"/>
  <c r="L139" i="122"/>
  <c r="V92" i="122" s="1"/>
  <c r="K38" i="122"/>
  <c r="L38" i="122"/>
  <c r="V76" i="122" s="1"/>
  <c r="K28" i="122"/>
  <c r="L28" i="122"/>
  <c r="V66" i="122" s="1"/>
  <c r="K173" i="122"/>
  <c r="L173" i="122" s="1"/>
  <c r="K171" i="122"/>
  <c r="L171" i="122"/>
  <c r="K119" i="122"/>
  <c r="L119" i="122" s="1"/>
  <c r="K124" i="122"/>
  <c r="L124" i="122" s="1"/>
  <c r="K167" i="121"/>
  <c r="L167" i="121" s="1"/>
  <c r="K11" i="121"/>
  <c r="L11" i="121"/>
  <c r="K164" i="121"/>
  <c r="L164" i="121" s="1"/>
  <c r="K83" i="121"/>
  <c r="L83" i="121" s="1"/>
  <c r="K118" i="121"/>
  <c r="L118" i="121" s="1"/>
  <c r="K128" i="121"/>
  <c r="L128" i="121"/>
  <c r="K20" i="121"/>
  <c r="L20" i="121" s="1"/>
  <c r="K34" i="121"/>
  <c r="L34" i="121" s="1"/>
  <c r="K158" i="121"/>
  <c r="L158" i="121" s="1"/>
  <c r="K104" i="121"/>
  <c r="L104" i="121" s="1"/>
  <c r="K152" i="121"/>
  <c r="L152" i="121"/>
  <c r="K102" i="121"/>
  <c r="L102" i="121"/>
  <c r="K168" i="121"/>
  <c r="L168" i="121" s="1"/>
  <c r="K163" i="121"/>
  <c r="L163" i="121" s="1"/>
  <c r="K41" i="121"/>
  <c r="L41" i="121"/>
  <c r="V79" i="121" s="1"/>
  <c r="K38" i="121"/>
  <c r="L38" i="121" s="1"/>
  <c r="V76" i="121" s="1"/>
  <c r="K13" i="121"/>
  <c r="L13" i="121" s="1"/>
  <c r="K165" i="121"/>
  <c r="L165" i="121"/>
  <c r="K37" i="121"/>
  <c r="L37" i="121"/>
  <c r="V75" i="121" s="1"/>
  <c r="K98" i="121"/>
  <c r="L98" i="121"/>
  <c r="K121" i="121"/>
  <c r="L121" i="121" s="1"/>
  <c r="V68" i="96"/>
  <c r="V65" i="96"/>
  <c r="V103" i="96"/>
  <c r="V102" i="96"/>
  <c r="V75" i="96"/>
  <c r="V64" i="96"/>
  <c r="V71" i="96"/>
  <c r="K57" i="96"/>
  <c r="L57" i="96"/>
  <c r="K144" i="96"/>
  <c r="L144" i="96"/>
  <c r="V97" i="96" s="1"/>
  <c r="K132" i="96"/>
  <c r="L132" i="96"/>
  <c r="V85" i="96" s="1"/>
  <c r="K41" i="96"/>
  <c r="L41" i="96"/>
  <c r="V79" i="96"/>
  <c r="K29" i="96"/>
  <c r="L29" i="96" s="1"/>
  <c r="K43" i="96"/>
  <c r="L43" i="96"/>
  <c r="V81" i="96" s="1"/>
  <c r="K119" i="96"/>
  <c r="L119" i="96"/>
  <c r="K143" i="96"/>
  <c r="L143" i="96"/>
  <c r="V96" i="96" s="1"/>
  <c r="K40" i="96"/>
  <c r="L40" i="96"/>
  <c r="K70" i="96"/>
  <c r="L70" i="96" s="1"/>
  <c r="K81" i="96"/>
  <c r="L81" i="96" s="1"/>
  <c r="K87" i="96"/>
  <c r="L87" i="96" s="1"/>
  <c r="K108" i="96"/>
  <c r="L108" i="96"/>
  <c r="K115" i="96"/>
  <c r="L115" i="96" s="1"/>
  <c r="K118" i="96"/>
  <c r="L118" i="96" s="1"/>
  <c r="K130" i="96"/>
  <c r="L130" i="96" s="1"/>
  <c r="K137" i="96"/>
  <c r="L137" i="96"/>
  <c r="V90" i="96" s="1"/>
  <c r="K34" i="96"/>
  <c r="L34" i="96"/>
  <c r="V104" i="95"/>
  <c r="V66" i="95"/>
  <c r="V103" i="95"/>
  <c r="V64" i="95"/>
  <c r="K161" i="95"/>
  <c r="L161" i="95" s="1"/>
  <c r="K152" i="95"/>
  <c r="L152" i="95" s="1"/>
  <c r="K190" i="95"/>
  <c r="L190" i="95" s="1"/>
  <c r="K181" i="95"/>
  <c r="L181" i="95"/>
  <c r="K172" i="95"/>
  <c r="L172" i="95" s="1"/>
  <c r="K163" i="95"/>
  <c r="L163" i="95" s="1"/>
  <c r="K128" i="95"/>
  <c r="L128" i="95" s="1"/>
  <c r="K125" i="95"/>
  <c r="L125" i="95"/>
  <c r="K122" i="95"/>
  <c r="L122" i="95" s="1"/>
  <c r="K119" i="95"/>
  <c r="L119" i="95" s="1"/>
  <c r="K116" i="95"/>
  <c r="L116" i="95" s="1"/>
  <c r="K93" i="95"/>
  <c r="L93" i="95"/>
  <c r="K149" i="95"/>
  <c r="L149" i="95" s="1"/>
  <c r="K134" i="95"/>
  <c r="L134" i="95" s="1"/>
  <c r="K32" i="95"/>
  <c r="L32" i="95" s="1"/>
  <c r="K115" i="95"/>
  <c r="L115" i="95"/>
  <c r="K111" i="95"/>
  <c r="L111" i="95" s="1"/>
  <c r="K104" i="95"/>
  <c r="L104" i="95" s="1"/>
  <c r="K90" i="95"/>
  <c r="L90" i="95" s="1"/>
  <c r="K72" i="95"/>
  <c r="L72" i="95"/>
  <c r="K146" i="95"/>
  <c r="L146" i="95" s="1"/>
  <c r="K140" i="95"/>
  <c r="L140" i="95" s="1"/>
  <c r="K44" i="95"/>
  <c r="L44" i="95" s="1"/>
  <c r="K36" i="95"/>
  <c r="L36" i="95" s="1"/>
  <c r="V74" i="95" s="1"/>
  <c r="K187" i="95"/>
  <c r="L187" i="95" s="1"/>
  <c r="K178" i="95"/>
  <c r="L178" i="95" s="1"/>
  <c r="K169" i="95"/>
  <c r="L169" i="95"/>
  <c r="K160" i="95"/>
  <c r="L160" i="95" s="1"/>
  <c r="K87" i="95"/>
  <c r="L87" i="95" s="1"/>
  <c r="K69" i="95"/>
  <c r="L69" i="95" s="1"/>
  <c r="K29" i="95"/>
  <c r="L29" i="95"/>
  <c r="K110" i="95"/>
  <c r="L110" i="95" s="1"/>
  <c r="K193" i="95"/>
  <c r="L193" i="95" s="1"/>
  <c r="K184" i="95"/>
  <c r="L184" i="95" s="1"/>
  <c r="K175" i="95"/>
  <c r="L175" i="95"/>
  <c r="K166" i="95"/>
  <c r="L166" i="95" s="1"/>
  <c r="K157" i="95"/>
  <c r="L157" i="95" s="1"/>
  <c r="K120" i="95"/>
  <c r="L120" i="95" s="1"/>
  <c r="K117" i="95"/>
  <c r="L117" i="95"/>
  <c r="K112" i="95"/>
  <c r="L112" i="95" s="1"/>
  <c r="K109" i="95"/>
  <c r="L109" i="95" s="1"/>
  <c r="K81" i="95"/>
  <c r="L81" i="95" s="1"/>
  <c r="K63" i="95"/>
  <c r="L63" i="95"/>
  <c r="K51" i="95"/>
  <c r="L51" i="95" s="1"/>
  <c r="K48" i="95"/>
  <c r="L48" i="95" s="1"/>
  <c r="K30" i="95"/>
  <c r="L30" i="95" s="1"/>
  <c r="V68" i="95" s="1"/>
  <c r="V84" i="94"/>
  <c r="V70" i="94"/>
  <c r="V64" i="94"/>
  <c r="V102" i="94"/>
  <c r="V75" i="94"/>
  <c r="V96" i="94"/>
  <c r="V90" i="94"/>
  <c r="K27" i="94"/>
  <c r="L27" i="94"/>
  <c r="K24" i="94"/>
  <c r="L24" i="94" s="1"/>
  <c r="K11" i="94"/>
  <c r="L11" i="94" s="1"/>
  <c r="K7" i="94"/>
  <c r="L7" i="94" s="1"/>
  <c r="K109" i="94"/>
  <c r="L109" i="94"/>
  <c r="K106" i="94"/>
  <c r="L106" i="94" s="1"/>
  <c r="K73" i="94"/>
  <c r="L73" i="94" s="1"/>
  <c r="K70" i="94"/>
  <c r="L70" i="94"/>
  <c r="K61" i="94"/>
  <c r="L61" i="94"/>
  <c r="K59" i="94"/>
  <c r="L59" i="94" s="1"/>
  <c r="K139" i="94"/>
  <c r="L139" i="94" s="1"/>
  <c r="V92" i="94" s="1"/>
  <c r="K132" i="94"/>
  <c r="L132" i="94" s="1"/>
  <c r="K41" i="94"/>
  <c r="L41" i="94" s="1"/>
  <c r="V79" i="94" s="1"/>
  <c r="K36" i="94"/>
  <c r="L36" i="94" s="1"/>
  <c r="K33" i="94"/>
  <c r="L33" i="94"/>
  <c r="K23" i="94"/>
  <c r="L23" i="94"/>
  <c r="K128" i="94"/>
  <c r="L128" i="94" s="1"/>
  <c r="K124" i="94"/>
  <c r="L124" i="94" s="1"/>
  <c r="K122" i="94"/>
  <c r="L122" i="94"/>
  <c r="K97" i="94"/>
  <c r="L97" i="94"/>
  <c r="K80" i="94"/>
  <c r="L80" i="94" s="1"/>
  <c r="K65" i="94"/>
  <c r="L65" i="94" s="1"/>
  <c r="K58" i="94"/>
  <c r="L58" i="94" s="1"/>
  <c r="K54" i="94"/>
  <c r="L54" i="94"/>
  <c r="K138" i="94"/>
  <c r="L138" i="94" s="1"/>
  <c r="K25" i="94"/>
  <c r="L25" i="94" s="1"/>
  <c r="K119" i="94"/>
  <c r="L119" i="94" s="1"/>
  <c r="K115" i="94"/>
  <c r="L115" i="94"/>
  <c r="K113" i="94"/>
  <c r="L113" i="94" s="1"/>
  <c r="K91" i="94"/>
  <c r="L91" i="94" s="1"/>
  <c r="K88" i="94"/>
  <c r="L88" i="94"/>
  <c r="K62" i="94"/>
  <c r="L62" i="94"/>
  <c r="K60" i="94"/>
  <c r="L60" i="94" s="1"/>
  <c r="K150" i="94"/>
  <c r="L150" i="94" s="1"/>
  <c r="V103" i="94" s="1"/>
  <c r="K35" i="94"/>
  <c r="L35" i="94"/>
  <c r="K28" i="94"/>
  <c r="L28" i="94"/>
  <c r="K66" i="94"/>
  <c r="L66" i="94" s="1"/>
  <c r="K64" i="94"/>
  <c r="L64" i="94" s="1"/>
  <c r="K55" i="94"/>
  <c r="L55" i="94" s="1"/>
  <c r="K50" i="94"/>
  <c r="L50" i="94"/>
  <c r="K38" i="94"/>
  <c r="L38" i="94" s="1"/>
  <c r="V76" i="94" s="1"/>
  <c r="K30" i="94"/>
  <c r="L30" i="94" s="1"/>
  <c r="V73" i="120"/>
  <c r="V72" i="120"/>
  <c r="V66" i="120"/>
  <c r="K173" i="120"/>
  <c r="L173" i="120" s="1"/>
  <c r="K164" i="120"/>
  <c r="L164" i="120" s="1"/>
  <c r="K155" i="120"/>
  <c r="L155" i="120" s="1"/>
  <c r="K110" i="120"/>
  <c r="L110" i="120"/>
  <c r="K133" i="120"/>
  <c r="L133" i="120" s="1"/>
  <c r="V86" i="120" s="1"/>
  <c r="K30" i="120"/>
  <c r="L30" i="120"/>
  <c r="V68" i="120" s="1"/>
  <c r="K184" i="120"/>
  <c r="L184" i="120" s="1"/>
  <c r="K157" i="120"/>
  <c r="L157" i="120" s="1"/>
  <c r="K12" i="120"/>
  <c r="L12" i="120"/>
  <c r="K48" i="120"/>
  <c r="L48" i="120"/>
  <c r="K83" i="120"/>
  <c r="L83" i="120" s="1"/>
  <c r="K101" i="120"/>
  <c r="L101" i="120" s="1"/>
  <c r="K121" i="120"/>
  <c r="L121" i="120"/>
  <c r="K150" i="120"/>
  <c r="L150" i="120"/>
  <c r="V103" i="120" s="1"/>
  <c r="K145" i="120"/>
  <c r="L145" i="120" s="1"/>
  <c r="V98" i="120" s="1"/>
  <c r="K42" i="120"/>
  <c r="L42" i="120" s="1"/>
  <c r="V80" i="120" s="1"/>
  <c r="K181" i="120"/>
  <c r="L181" i="120"/>
  <c r="K172" i="120"/>
  <c r="L172" i="120" s="1"/>
  <c r="K163" i="120"/>
  <c r="L163" i="120" s="1"/>
  <c r="K154" i="120"/>
  <c r="L154" i="120"/>
  <c r="K18" i="120"/>
  <c r="L18" i="120"/>
  <c r="K115" i="120"/>
  <c r="L115" i="120" s="1"/>
  <c r="K76" i="120"/>
  <c r="L76" i="120" s="1"/>
  <c r="K84" i="120"/>
  <c r="L84" i="120"/>
  <c r="K108" i="120"/>
  <c r="L108" i="120"/>
  <c r="K142" i="120"/>
  <c r="L142" i="120" s="1"/>
  <c r="V95" i="120" s="1"/>
  <c r="K140" i="120"/>
  <c r="L140" i="120" s="1"/>
  <c r="V93" i="120" s="1"/>
  <c r="K134" i="120"/>
  <c r="L134" i="120"/>
  <c r="V87" i="120"/>
  <c r="K39" i="120"/>
  <c r="L39" i="120"/>
  <c r="V77" i="120" s="1"/>
  <c r="K37" i="120"/>
  <c r="L37" i="120"/>
  <c r="K31" i="120"/>
  <c r="L31" i="120"/>
  <c r="K187" i="120"/>
  <c r="L187" i="120" s="1"/>
  <c r="K178" i="120"/>
  <c r="L178" i="120" s="1"/>
  <c r="K169" i="120"/>
  <c r="L169" i="120"/>
  <c r="K160" i="120"/>
  <c r="L160" i="120"/>
  <c r="K118" i="120"/>
  <c r="L118" i="120" s="1"/>
  <c r="V104" i="116"/>
  <c r="V65" i="116"/>
  <c r="V102" i="116"/>
  <c r="V70" i="116"/>
  <c r="V72" i="116"/>
  <c r="V66" i="116"/>
  <c r="V71" i="116"/>
  <c r="K21" i="116"/>
  <c r="L21" i="116"/>
  <c r="K16" i="116"/>
  <c r="L16" i="116" s="1"/>
  <c r="K57" i="116"/>
  <c r="L57" i="116" s="1"/>
  <c r="K87" i="116"/>
  <c r="L87" i="116" s="1"/>
  <c r="K185" i="116"/>
  <c r="L185" i="116"/>
  <c r="K176" i="116"/>
  <c r="L176" i="116" s="1"/>
  <c r="K167" i="116"/>
  <c r="L167" i="116" s="1"/>
  <c r="K158" i="116"/>
  <c r="L158" i="116"/>
  <c r="K92" i="116"/>
  <c r="L92" i="116"/>
  <c r="K127" i="116"/>
  <c r="L127" i="116" s="1"/>
  <c r="K189" i="116"/>
  <c r="L189" i="116" s="1"/>
  <c r="K180" i="116"/>
  <c r="L180" i="116" s="1"/>
  <c r="K171" i="116"/>
  <c r="L171" i="116"/>
  <c r="K162" i="116"/>
  <c r="L162" i="116" s="1"/>
  <c r="K78" i="116"/>
  <c r="L78" i="116" s="1"/>
  <c r="K141" i="116"/>
  <c r="L141" i="116" s="1"/>
  <c r="K38" i="116"/>
  <c r="L38" i="116"/>
  <c r="V76" i="116" s="1"/>
  <c r="K155" i="116"/>
  <c r="L155" i="116"/>
  <c r="K22" i="116"/>
  <c r="L22" i="116"/>
  <c r="K98" i="116"/>
  <c r="L98" i="116" s="1"/>
  <c r="K186" i="116"/>
  <c r="L186" i="116" s="1"/>
  <c r="K177" i="116"/>
  <c r="L177" i="116"/>
  <c r="K168" i="116"/>
  <c r="L168" i="116"/>
  <c r="K159" i="116"/>
  <c r="L159" i="116" s="1"/>
  <c r="K85" i="116"/>
  <c r="L85" i="116" s="1"/>
  <c r="K108" i="116"/>
  <c r="L108" i="116"/>
  <c r="K132" i="116"/>
  <c r="L132" i="116"/>
  <c r="V85" i="116"/>
  <c r="K29" i="116"/>
  <c r="L29" i="116"/>
  <c r="V72" i="93"/>
  <c r="V103" i="93"/>
  <c r="V89" i="93"/>
  <c r="V88" i="93"/>
  <c r="K188" i="93"/>
  <c r="L188" i="93"/>
  <c r="K179" i="93"/>
  <c r="L179" i="93"/>
  <c r="K170" i="93"/>
  <c r="L170" i="93" s="1"/>
  <c r="K161" i="93"/>
  <c r="L161" i="93" s="1"/>
  <c r="K121" i="93"/>
  <c r="L121" i="93" s="1"/>
  <c r="K103" i="93"/>
  <c r="L103" i="93"/>
  <c r="K88" i="93"/>
  <c r="L88" i="93" s="1"/>
  <c r="K76" i="93"/>
  <c r="L76" i="93" s="1"/>
  <c r="K58" i="93"/>
  <c r="L58" i="93" s="1"/>
  <c r="K55" i="93"/>
  <c r="L55" i="93"/>
  <c r="K50" i="93"/>
  <c r="L50" i="93" s="1"/>
  <c r="K143" i="93"/>
  <c r="L143" i="93" s="1"/>
  <c r="K131" i="93"/>
  <c r="L131" i="93"/>
  <c r="K40" i="93"/>
  <c r="L40" i="93"/>
  <c r="K26" i="93"/>
  <c r="L26" i="93" s="1"/>
  <c r="K185" i="93"/>
  <c r="L185" i="93" s="1"/>
  <c r="K176" i="93"/>
  <c r="L176" i="93"/>
  <c r="K167" i="93"/>
  <c r="L167" i="93"/>
  <c r="K158" i="93"/>
  <c r="L158" i="93" s="1"/>
  <c r="K57" i="93"/>
  <c r="L57" i="93" s="1"/>
  <c r="K52" i="93"/>
  <c r="L52" i="93" s="1"/>
  <c r="K149" i="93"/>
  <c r="L149" i="93"/>
  <c r="K115" i="93"/>
  <c r="L115" i="93" s="1"/>
  <c r="K90" i="93"/>
  <c r="L90" i="93" s="1"/>
  <c r="K70" i="93"/>
  <c r="L70" i="93" s="1"/>
  <c r="K134" i="93"/>
  <c r="L134" i="93"/>
  <c r="K29" i="93"/>
  <c r="L29" i="93" s="1"/>
  <c r="K182" i="93"/>
  <c r="L182" i="93" s="1"/>
  <c r="K173" i="93"/>
  <c r="L173" i="93"/>
  <c r="K164" i="93"/>
  <c r="L164" i="93"/>
  <c r="K155" i="93"/>
  <c r="L155" i="93" s="1"/>
  <c r="K16" i="93"/>
  <c r="L16" i="93" s="1"/>
  <c r="K13" i="93"/>
  <c r="L13" i="93"/>
  <c r="K10" i="93"/>
  <c r="L10" i="93"/>
  <c r="K7" i="93"/>
  <c r="L7" i="93" s="1"/>
  <c r="K127" i="93"/>
  <c r="L127" i="93" s="1"/>
  <c r="K109" i="93"/>
  <c r="L109" i="93" s="1"/>
  <c r="K77" i="93"/>
  <c r="L77" i="93"/>
  <c r="K66" i="93"/>
  <c r="L66" i="93" s="1"/>
  <c r="K64" i="93"/>
  <c r="L64" i="93" s="1"/>
  <c r="K59" i="93"/>
  <c r="L59" i="93" s="1"/>
  <c r="K148" i="93"/>
  <c r="L148" i="93"/>
  <c r="K45" i="93"/>
  <c r="L45" i="93" s="1"/>
  <c r="K35" i="93"/>
  <c r="L35" i="93" s="1"/>
  <c r="K31" i="93"/>
  <c r="L31" i="93"/>
  <c r="V68" i="111"/>
  <c r="K170" i="111"/>
  <c r="L170" i="111" s="1"/>
  <c r="K161" i="111"/>
  <c r="L161" i="111" s="1"/>
  <c r="K190" i="111"/>
  <c r="L190" i="111"/>
  <c r="K181" i="111"/>
  <c r="L181" i="111"/>
  <c r="K172" i="111"/>
  <c r="L172" i="111" s="1"/>
  <c r="K163" i="111"/>
  <c r="L163" i="111" s="1"/>
  <c r="K154" i="111"/>
  <c r="L154" i="111" s="1"/>
  <c r="K119" i="111"/>
  <c r="L119" i="111"/>
  <c r="K116" i="111"/>
  <c r="L116" i="111" s="1"/>
  <c r="K113" i="111"/>
  <c r="L113" i="111" s="1"/>
  <c r="K110" i="111"/>
  <c r="L110" i="111" s="1"/>
  <c r="K107" i="111"/>
  <c r="L107" i="111"/>
  <c r="K104" i="111"/>
  <c r="L104" i="111" s="1"/>
  <c r="K101" i="111"/>
  <c r="L101" i="111"/>
  <c r="K98" i="111"/>
  <c r="L98" i="111" s="1"/>
  <c r="K95" i="111"/>
  <c r="L95" i="111"/>
  <c r="K92" i="111"/>
  <c r="L92" i="111" s="1"/>
  <c r="K89" i="111"/>
  <c r="L89" i="111"/>
  <c r="K86" i="111"/>
  <c r="L86" i="111" s="1"/>
  <c r="K83" i="111"/>
  <c r="L83" i="111"/>
  <c r="K80" i="111"/>
  <c r="L80" i="111" s="1"/>
  <c r="K143" i="111"/>
  <c r="L143" i="111"/>
  <c r="V96" i="111" s="1"/>
  <c r="K137" i="111"/>
  <c r="L137" i="111"/>
  <c r="V90" i="111" s="1"/>
  <c r="K27" i="111"/>
  <c r="L27" i="111" s="1"/>
  <c r="V65" i="111" s="1"/>
  <c r="K187" i="111"/>
  <c r="L187" i="111"/>
  <c r="K178" i="111"/>
  <c r="L178" i="111"/>
  <c r="K169" i="111"/>
  <c r="L169" i="111" s="1"/>
  <c r="K160" i="111"/>
  <c r="L160" i="111" s="1"/>
  <c r="K130" i="111"/>
  <c r="L130" i="111"/>
  <c r="K127" i="111"/>
  <c r="L127" i="111" s="1"/>
  <c r="K124" i="111"/>
  <c r="L124" i="111" s="1"/>
  <c r="K121" i="111"/>
  <c r="L121" i="111" s="1"/>
  <c r="K118" i="111"/>
  <c r="L118" i="111"/>
  <c r="K115" i="111"/>
  <c r="L115" i="111" s="1"/>
  <c r="K112" i="111"/>
  <c r="L112" i="111" s="1"/>
  <c r="K109" i="111"/>
  <c r="L109" i="111" s="1"/>
  <c r="K106" i="111"/>
  <c r="L106" i="111"/>
  <c r="K103" i="111"/>
  <c r="L103" i="111"/>
  <c r="K100" i="111"/>
  <c r="L100" i="111" s="1"/>
  <c r="K97" i="111"/>
  <c r="L97" i="111" s="1"/>
  <c r="K94" i="111"/>
  <c r="L94" i="111"/>
  <c r="K91" i="111"/>
  <c r="L91" i="111"/>
  <c r="K88" i="111"/>
  <c r="L88" i="111" s="1"/>
  <c r="K85" i="111"/>
  <c r="L85" i="111" s="1"/>
  <c r="K82" i="111"/>
  <c r="L82" i="111"/>
  <c r="K79" i="111"/>
  <c r="L79" i="111" s="1"/>
  <c r="K67" i="111"/>
  <c r="L67" i="111" s="1"/>
  <c r="K55" i="111"/>
  <c r="L55" i="111" s="1"/>
  <c r="K40" i="111"/>
  <c r="L40" i="111"/>
  <c r="K35" i="111"/>
  <c r="L35" i="111" s="1"/>
  <c r="K184" i="111"/>
  <c r="L184" i="111" s="1"/>
  <c r="K175" i="111"/>
  <c r="L175" i="111"/>
  <c r="K166" i="111"/>
  <c r="L166" i="111"/>
  <c r="K157" i="111"/>
  <c r="L157" i="111" s="1"/>
  <c r="K152" i="111"/>
  <c r="L152" i="111" s="1"/>
  <c r="K32" i="111"/>
  <c r="L32" i="111"/>
  <c r="V70" i="111" s="1"/>
  <c r="K129" i="105"/>
  <c r="L129" i="105"/>
  <c r="K125" i="105"/>
  <c r="L125" i="105"/>
  <c r="K117" i="105"/>
  <c r="L117" i="105" s="1"/>
  <c r="K111" i="105"/>
  <c r="L111" i="105" s="1"/>
  <c r="K109" i="105"/>
  <c r="L109" i="105"/>
  <c r="K81" i="105"/>
  <c r="L81" i="105"/>
  <c r="K145" i="105"/>
  <c r="L145" i="105" s="1"/>
  <c r="K132" i="105"/>
  <c r="L132" i="105" s="1"/>
  <c r="V85" i="105" s="1"/>
  <c r="K123" i="105"/>
  <c r="L123" i="105" s="1"/>
  <c r="K121" i="105"/>
  <c r="L121" i="105" s="1"/>
  <c r="K92" i="105"/>
  <c r="L92" i="105"/>
  <c r="K87" i="105"/>
  <c r="L87" i="105" s="1"/>
  <c r="K85" i="105"/>
  <c r="L85" i="105" s="1"/>
  <c r="K57" i="105"/>
  <c r="L57" i="105" s="1"/>
  <c r="K50" i="105"/>
  <c r="L50" i="105"/>
  <c r="K131" i="105"/>
  <c r="L131" i="105"/>
  <c r="V84" i="105"/>
  <c r="K40" i="105"/>
  <c r="L40" i="105"/>
  <c r="V78" i="105" s="1"/>
  <c r="K31" i="105"/>
  <c r="L31" i="105"/>
  <c r="V69" i="105"/>
  <c r="K116" i="105"/>
  <c r="L116" i="105"/>
  <c r="K80" i="105"/>
  <c r="L80" i="105"/>
  <c r="K60" i="105"/>
  <c r="L60" i="105" s="1"/>
  <c r="K150" i="105"/>
  <c r="L150" i="105" s="1"/>
  <c r="V103" i="105" s="1"/>
  <c r="K144" i="105"/>
  <c r="L144" i="105" s="1"/>
  <c r="V97" i="105" s="1"/>
  <c r="K136" i="105"/>
  <c r="L136" i="105" s="1"/>
  <c r="K114" i="105"/>
  <c r="L114" i="105" s="1"/>
  <c r="K75" i="105"/>
  <c r="L75" i="105" s="1"/>
  <c r="K73" i="105"/>
  <c r="L73" i="105" s="1"/>
  <c r="V72" i="131"/>
  <c r="V66" i="121"/>
  <c r="V101" i="122"/>
  <c r="V101" i="132"/>
  <c r="V66" i="134"/>
  <c r="M28" i="134"/>
  <c r="V71" i="131"/>
  <c r="V70" i="121"/>
  <c r="V66" i="132"/>
  <c r="V71" i="122"/>
  <c r="V102" i="134"/>
  <c r="M149" i="134"/>
  <c r="V73" i="121"/>
  <c r="V103" i="122"/>
  <c r="V65" i="131"/>
  <c r="V70" i="131"/>
  <c r="V73" i="131"/>
  <c r="V67" i="121"/>
  <c r="V67" i="132"/>
  <c r="V69" i="132"/>
  <c r="M28" i="135"/>
  <c r="V66" i="135"/>
  <c r="M148" i="135"/>
  <c r="V101" i="135"/>
  <c r="V77" i="132"/>
  <c r="K27" i="122"/>
  <c r="L27" i="122" s="1"/>
  <c r="V65" i="122" s="1"/>
  <c r="K32" i="122"/>
  <c r="L32" i="122"/>
  <c r="K19" i="131"/>
  <c r="L19" i="131"/>
  <c r="K150" i="132"/>
  <c r="L150" i="132" s="1"/>
  <c r="K18" i="121"/>
  <c r="L18" i="121" s="1"/>
  <c r="K24" i="121"/>
  <c r="L24" i="121"/>
  <c r="K147" i="131"/>
  <c r="L147" i="131" s="1"/>
  <c r="V100" i="131" s="1"/>
  <c r="K6" i="132"/>
  <c r="L6" i="132" s="1"/>
  <c r="K14" i="134"/>
  <c r="L14" i="134" s="1"/>
  <c r="M14" i="134" s="1"/>
  <c r="M37" i="134"/>
  <c r="V75" i="134"/>
  <c r="M151" i="135"/>
  <c r="V104" i="135"/>
  <c r="V78" i="132"/>
  <c r="M151" i="134"/>
  <c r="K16" i="121"/>
  <c r="L16" i="121"/>
  <c r="K22" i="121"/>
  <c r="L22" i="121"/>
  <c r="K6" i="122"/>
  <c r="L6" i="122" s="1"/>
  <c r="K7" i="134"/>
  <c r="L7" i="134" s="1"/>
  <c r="M7" i="134" s="1"/>
  <c r="P7" i="134" s="1"/>
  <c r="M29" i="135"/>
  <c r="V67" i="135"/>
  <c r="M40" i="135"/>
  <c r="V78" i="135"/>
  <c r="K4" i="95"/>
  <c r="L4" i="95" s="1"/>
  <c r="V72" i="135"/>
  <c r="M34" i="135"/>
  <c r="M31" i="135"/>
  <c r="K160" i="121"/>
  <c r="L160" i="121" s="1"/>
  <c r="K154" i="121"/>
  <c r="L154" i="121"/>
  <c r="K11" i="116"/>
  <c r="L11" i="116"/>
  <c r="K36" i="135"/>
  <c r="L36" i="135" s="1"/>
  <c r="V74" i="135" s="1"/>
  <c r="K36" i="132"/>
  <c r="L36" i="132" s="1"/>
  <c r="K36" i="122"/>
  <c r="L36" i="122"/>
  <c r="K161" i="121"/>
  <c r="L161" i="121"/>
  <c r="K155" i="121"/>
  <c r="L155" i="121" s="1"/>
  <c r="K189" i="122"/>
  <c r="L189" i="122" s="1"/>
  <c r="K23" i="96"/>
  <c r="L23" i="96"/>
  <c r="K17" i="96"/>
  <c r="L17" i="96"/>
  <c r="K41" i="135"/>
  <c r="L41" i="135" s="1"/>
  <c r="M41" i="135" s="1"/>
  <c r="K41" i="131"/>
  <c r="L41" i="131" s="1"/>
  <c r="V79" i="131" s="1"/>
  <c r="K162" i="121"/>
  <c r="L162" i="121"/>
  <c r="K156" i="121"/>
  <c r="L156" i="121" s="1"/>
  <c r="K190" i="122"/>
  <c r="L190" i="122" s="1"/>
  <c r="K58" i="135"/>
  <c r="L58" i="135" s="1"/>
  <c r="M58" i="135" s="1"/>
  <c r="K61" i="134"/>
  <c r="L61" i="134"/>
  <c r="M61" i="134" s="1"/>
  <c r="P61" i="134" s="1"/>
  <c r="K61" i="131"/>
  <c r="L61" i="131"/>
  <c r="K61" i="121"/>
  <c r="L61" i="121" s="1"/>
  <c r="K61" i="116"/>
  <c r="L61" i="116"/>
  <c r="K64" i="134"/>
  <c r="L64" i="134"/>
  <c r="M64" i="134" s="1"/>
  <c r="P64" i="134" s="1"/>
  <c r="K64" i="131"/>
  <c r="L64" i="131" s="1"/>
  <c r="K64" i="121"/>
  <c r="L64" i="121"/>
  <c r="K64" i="116"/>
  <c r="L64" i="116"/>
  <c r="K67" i="134"/>
  <c r="L67" i="134" s="1"/>
  <c r="M67" i="134" s="1"/>
  <c r="K67" i="131"/>
  <c r="L67" i="131" s="1"/>
  <c r="K67" i="121"/>
  <c r="L67" i="121" s="1"/>
  <c r="K67" i="116"/>
  <c r="L67" i="116" s="1"/>
  <c r="K70" i="134"/>
  <c r="L70" i="134"/>
  <c r="M70" i="134" s="1"/>
  <c r="K70" i="131"/>
  <c r="L70" i="131"/>
  <c r="K70" i="121"/>
  <c r="L70" i="121"/>
  <c r="K70" i="116"/>
  <c r="L70" i="116" s="1"/>
  <c r="K73" i="132"/>
  <c r="L73" i="132" s="1"/>
  <c r="K73" i="121"/>
  <c r="L73" i="121"/>
  <c r="K73" i="96"/>
  <c r="L73" i="96"/>
  <c r="K76" i="134"/>
  <c r="L76" i="134" s="1"/>
  <c r="M76" i="134" s="1"/>
  <c r="P76" i="134" s="1"/>
  <c r="K76" i="122"/>
  <c r="L76" i="122" s="1"/>
  <c r="K76" i="116"/>
  <c r="L76" i="116" s="1"/>
  <c r="K79" i="96"/>
  <c r="L79" i="96"/>
  <c r="K58" i="121"/>
  <c r="L58" i="121"/>
  <c r="K58" i="96"/>
  <c r="L58" i="96" s="1"/>
  <c r="K79" i="132"/>
  <c r="L79" i="132" s="1"/>
  <c r="K58" i="122"/>
  <c r="L58" i="122" s="1"/>
  <c r="K73" i="135"/>
  <c r="L73" i="135"/>
  <c r="M73" i="135" s="1"/>
  <c r="K73" i="131"/>
  <c r="L73" i="131"/>
  <c r="K73" i="120"/>
  <c r="L73" i="120" s="1"/>
  <c r="K76" i="132"/>
  <c r="L76" i="132"/>
  <c r="K76" i="121"/>
  <c r="L76" i="121" s="1"/>
  <c r="K76" i="96"/>
  <c r="L76" i="96"/>
  <c r="K78" i="131"/>
  <c r="L78" i="131"/>
  <c r="K81" i="135"/>
  <c r="L81" i="135"/>
  <c r="M81" i="135" s="1"/>
  <c r="K81" i="131"/>
  <c r="L81" i="131"/>
  <c r="K93" i="116"/>
  <c r="L93" i="116"/>
  <c r="K96" i="134"/>
  <c r="L96" i="134"/>
  <c r="M96" i="134" s="1"/>
  <c r="K96" i="122"/>
  <c r="L96" i="122"/>
  <c r="K96" i="116"/>
  <c r="L96" i="116"/>
  <c r="K99" i="134"/>
  <c r="L99" i="134" s="1"/>
  <c r="M99" i="134" s="1"/>
  <c r="K99" i="122"/>
  <c r="L99" i="122" s="1"/>
  <c r="K99" i="116"/>
  <c r="L99" i="116"/>
  <c r="K102" i="134"/>
  <c r="L102" i="134" s="1"/>
  <c r="M102" i="134" s="1"/>
  <c r="K102" i="122"/>
  <c r="L102" i="122" s="1"/>
  <c r="K102" i="116"/>
  <c r="L102" i="116"/>
  <c r="K78" i="132"/>
  <c r="L78" i="132"/>
  <c r="K78" i="96"/>
  <c r="L78" i="96" s="1"/>
  <c r="K78" i="135"/>
  <c r="L78" i="135" s="1"/>
  <c r="M78" i="135" s="1"/>
  <c r="K78" i="120"/>
  <c r="L78" i="120"/>
  <c r="K78" i="121"/>
  <c r="L78" i="121" s="1"/>
  <c r="K81" i="134"/>
  <c r="L81" i="134" s="1"/>
  <c r="M81" i="134" s="1"/>
  <c r="P81" i="134" s="1"/>
  <c r="K81" i="122"/>
  <c r="L81" i="122" s="1"/>
  <c r="K93" i="120"/>
  <c r="L93" i="120" s="1"/>
  <c r="K96" i="135"/>
  <c r="L96" i="135"/>
  <c r="M96" i="135" s="1"/>
  <c r="K96" i="131"/>
  <c r="L96" i="131"/>
  <c r="K96" i="120"/>
  <c r="L96" i="120" s="1"/>
  <c r="K99" i="135"/>
  <c r="L99" i="135"/>
  <c r="M99" i="135" s="1"/>
  <c r="K99" i="131"/>
  <c r="L99" i="131"/>
  <c r="K99" i="120"/>
  <c r="L99" i="120"/>
  <c r="K102" i="135"/>
  <c r="L102" i="135"/>
  <c r="M102" i="135" s="1"/>
  <c r="K102" i="131"/>
  <c r="L102" i="131" s="1"/>
  <c r="K102" i="120"/>
  <c r="L102" i="120"/>
  <c r="V82" i="120"/>
  <c r="V87" i="116"/>
  <c r="V93" i="96"/>
  <c r="V82" i="116"/>
  <c r="M142" i="134"/>
  <c r="M145" i="134"/>
  <c r="V89" i="120"/>
  <c r="V88" i="116"/>
  <c r="V98" i="96"/>
  <c r="V88" i="96"/>
  <c r="M134" i="134"/>
  <c r="M137" i="134"/>
  <c r="M140" i="134"/>
  <c r="M141" i="135"/>
  <c r="M143" i="134"/>
  <c r="M144" i="135"/>
  <c r="M125" i="134"/>
  <c r="M129" i="134"/>
  <c r="M38" i="134"/>
  <c r="V96" i="120"/>
  <c r="V88" i="120"/>
  <c r="V78" i="120"/>
  <c r="V93" i="116"/>
  <c r="V83" i="116"/>
  <c r="V92" i="96"/>
  <c r="M146" i="134"/>
  <c r="V87" i="96"/>
  <c r="V79" i="120"/>
  <c r="V98" i="93"/>
  <c r="V80" i="93"/>
  <c r="K26" i="132"/>
  <c r="L26" i="132" s="1"/>
  <c r="K26" i="122"/>
  <c r="L26" i="122" s="1"/>
  <c r="V64" i="122" s="1"/>
  <c r="K148" i="120"/>
  <c r="L148" i="120"/>
  <c r="K43" i="120"/>
  <c r="L43" i="120"/>
  <c r="K133" i="116"/>
  <c r="L133" i="116" s="1"/>
  <c r="V86" i="116" s="1"/>
  <c r="V81" i="116"/>
  <c r="K30" i="116"/>
  <c r="L30" i="116" s="1"/>
  <c r="K138" i="96"/>
  <c r="L138" i="96" s="1"/>
  <c r="K35" i="96"/>
  <c r="L35" i="96"/>
  <c r="K147" i="116"/>
  <c r="L147" i="116"/>
  <c r="K146" i="116"/>
  <c r="L146" i="116" s="1"/>
  <c r="K26" i="131"/>
  <c r="L26" i="131"/>
  <c r="K26" i="121"/>
  <c r="L26" i="121" s="1"/>
  <c r="V64" i="121" s="1"/>
  <c r="V78" i="96"/>
  <c r="V77" i="111"/>
  <c r="V94" i="111"/>
  <c r="V79" i="111"/>
  <c r="K74" i="111"/>
  <c r="L74" i="111"/>
  <c r="K62" i="111"/>
  <c r="L62" i="111" s="1"/>
  <c r="K50" i="111"/>
  <c r="L50" i="111"/>
  <c r="V88" i="111"/>
  <c r="K43" i="111"/>
  <c r="L43" i="111" s="1"/>
  <c r="V81" i="111" s="1"/>
  <c r="V74" i="111"/>
  <c r="K125" i="93"/>
  <c r="L125" i="93" s="1"/>
  <c r="K119" i="93"/>
  <c r="L119" i="93"/>
  <c r="K113" i="93"/>
  <c r="L113" i="93"/>
  <c r="K107" i="93"/>
  <c r="L107" i="93"/>
  <c r="K101" i="93"/>
  <c r="L101" i="93" s="1"/>
  <c r="V91" i="93"/>
  <c r="K82" i="94"/>
  <c r="L82" i="94"/>
  <c r="K150" i="111"/>
  <c r="L150" i="111" s="1"/>
  <c r="V103" i="111" s="1"/>
  <c r="V80" i="111"/>
  <c r="V85" i="93"/>
  <c r="K127" i="94"/>
  <c r="L127" i="94" s="1"/>
  <c r="K128" i="111"/>
  <c r="L128" i="111"/>
  <c r="K125" i="111"/>
  <c r="L125" i="111"/>
  <c r="K122" i="111"/>
  <c r="L122" i="111" s="1"/>
  <c r="K144" i="111"/>
  <c r="L144" i="111" s="1"/>
  <c r="V97" i="111" s="1"/>
  <c r="V76" i="111"/>
  <c r="V95" i="93"/>
  <c r="K118" i="94"/>
  <c r="L118" i="94" s="1"/>
  <c r="K100" i="94"/>
  <c r="L100" i="94"/>
  <c r="K68" i="111"/>
  <c r="L68" i="111"/>
  <c r="K56" i="111"/>
  <c r="L56" i="111" s="1"/>
  <c r="K47" i="111"/>
  <c r="L47" i="111" s="1"/>
  <c r="K146" i="111"/>
  <c r="L146" i="111"/>
  <c r="K138" i="111"/>
  <c r="L138" i="111"/>
  <c r="V91" i="111" s="1"/>
  <c r="K128" i="93"/>
  <c r="L128" i="93"/>
  <c r="K122" i="93"/>
  <c r="L122" i="93" s="1"/>
  <c r="K116" i="93"/>
  <c r="L116" i="93"/>
  <c r="K110" i="93"/>
  <c r="L110" i="93"/>
  <c r="K104" i="93"/>
  <c r="L104" i="93"/>
  <c r="K98" i="93"/>
  <c r="L98" i="93" s="1"/>
  <c r="K92" i="93"/>
  <c r="L92" i="93" s="1"/>
  <c r="K86" i="93"/>
  <c r="L86" i="93"/>
  <c r="K80" i="93"/>
  <c r="L80" i="93"/>
  <c r="K71" i="93"/>
  <c r="L71" i="93" s="1"/>
  <c r="K62" i="93"/>
  <c r="L62" i="93" s="1"/>
  <c r="K53" i="93"/>
  <c r="L53" i="93"/>
  <c r="V94" i="93"/>
  <c r="V77" i="93"/>
  <c r="K129" i="111"/>
  <c r="L129" i="111" s="1"/>
  <c r="K126" i="111"/>
  <c r="L126" i="111" s="1"/>
  <c r="K123" i="111"/>
  <c r="L123" i="111" s="1"/>
  <c r="K140" i="111"/>
  <c r="L140" i="111"/>
  <c r="K132" i="111"/>
  <c r="L132" i="111" s="1"/>
  <c r="V86" i="93"/>
  <c r="V83" i="94"/>
  <c r="V92" i="95"/>
  <c r="V89" i="94"/>
  <c r="K110" i="94"/>
  <c r="L110" i="94"/>
  <c r="K92" i="94"/>
  <c r="L92" i="94"/>
  <c r="K74" i="94"/>
  <c r="L74" i="94"/>
  <c r="K48" i="111"/>
  <c r="L48" i="111"/>
  <c r="K130" i="94"/>
  <c r="L130" i="94"/>
  <c r="K121" i="94"/>
  <c r="L121" i="94" s="1"/>
  <c r="K112" i="94"/>
  <c r="L112" i="94" s="1"/>
  <c r="K94" i="94"/>
  <c r="L94" i="94"/>
  <c r="K76" i="94"/>
  <c r="L76" i="94" s="1"/>
  <c r="K140" i="94"/>
  <c r="L140" i="94" s="1"/>
  <c r="K97" i="93"/>
  <c r="L97" i="93"/>
  <c r="K91" i="93"/>
  <c r="L91" i="93"/>
  <c r="K85" i="93"/>
  <c r="L85" i="93" s="1"/>
  <c r="K104" i="94"/>
  <c r="L104" i="94" s="1"/>
  <c r="K86" i="94"/>
  <c r="L86" i="94"/>
  <c r="K68" i="94"/>
  <c r="L68" i="94"/>
  <c r="V74" i="94"/>
  <c r="K146" i="94"/>
  <c r="L146" i="94" s="1"/>
  <c r="V99" i="94" s="1"/>
  <c r="K111" i="94"/>
  <c r="L111" i="94"/>
  <c r="K105" i="94"/>
  <c r="L105" i="94" s="1"/>
  <c r="K99" i="94"/>
  <c r="L99" i="94" s="1"/>
  <c r="K93" i="94"/>
  <c r="L93" i="94" s="1"/>
  <c r="K87" i="94"/>
  <c r="L87" i="94"/>
  <c r="K81" i="94"/>
  <c r="L81" i="94" s="1"/>
  <c r="K75" i="94"/>
  <c r="L75" i="94"/>
  <c r="K69" i="94"/>
  <c r="L69" i="94" s="1"/>
  <c r="V86" i="94"/>
  <c r="K105" i="95"/>
  <c r="L105" i="95" s="1"/>
  <c r="V82" i="94"/>
  <c r="V80" i="94"/>
  <c r="K99" i="95"/>
  <c r="L99" i="95"/>
  <c r="K91" i="95"/>
  <c r="L91" i="95"/>
  <c r="K82" i="95"/>
  <c r="L82" i="95" s="1"/>
  <c r="K73" i="95"/>
  <c r="L73" i="95"/>
  <c r="K64" i="95"/>
  <c r="L64" i="95"/>
  <c r="K55" i="95"/>
  <c r="L55" i="95"/>
  <c r="V85" i="95"/>
  <c r="V80" i="95"/>
  <c r="K107" i="94"/>
  <c r="L107" i="94"/>
  <c r="K101" i="94"/>
  <c r="L101" i="94"/>
  <c r="K95" i="94"/>
  <c r="L95" i="94"/>
  <c r="K89" i="94"/>
  <c r="L89" i="94" s="1"/>
  <c r="K83" i="94"/>
  <c r="L83" i="94" s="1"/>
  <c r="K77" i="94"/>
  <c r="L77" i="94"/>
  <c r="K71" i="94"/>
  <c r="L71" i="94"/>
  <c r="K134" i="94"/>
  <c r="L134" i="94" s="1"/>
  <c r="V87" i="94" s="1"/>
  <c r="V77" i="94"/>
  <c r="K29" i="94"/>
  <c r="L29" i="94" s="1"/>
  <c r="K88" i="95"/>
  <c r="L88" i="95" s="1"/>
  <c r="K79" i="95"/>
  <c r="L79" i="95"/>
  <c r="K70" i="95"/>
  <c r="L70" i="95"/>
  <c r="K61" i="95"/>
  <c r="L61" i="95" s="1"/>
  <c r="K108" i="94"/>
  <c r="L108" i="94" s="1"/>
  <c r="K102" i="94"/>
  <c r="L102" i="94"/>
  <c r="K96" i="94"/>
  <c r="L96" i="94"/>
  <c r="K90" i="94"/>
  <c r="L90" i="94" s="1"/>
  <c r="K84" i="94"/>
  <c r="L84" i="94" s="1"/>
  <c r="K78" i="94"/>
  <c r="L78" i="94"/>
  <c r="K72" i="94"/>
  <c r="L72" i="94"/>
  <c r="K43" i="94"/>
  <c r="L43" i="94"/>
  <c r="V97" i="95"/>
  <c r="V95" i="95"/>
  <c r="K131" i="95"/>
  <c r="L131" i="95" s="1"/>
  <c r="K38" i="95"/>
  <c r="L38" i="95"/>
  <c r="V76" i="95" s="1"/>
  <c r="K126" i="105"/>
  <c r="L126" i="105" s="1"/>
  <c r="V86" i="105"/>
  <c r="V80" i="105"/>
  <c r="K26" i="105"/>
  <c r="L26" i="105" s="1"/>
  <c r="K40" i="95"/>
  <c r="L40" i="95"/>
  <c r="K147" i="95"/>
  <c r="L147" i="95"/>
  <c r="V77" i="95"/>
  <c r="K68" i="105"/>
  <c r="L68" i="105" s="1"/>
  <c r="K54" i="105"/>
  <c r="L54" i="105"/>
  <c r="V91" i="105"/>
  <c r="V92" i="105"/>
  <c r="K143" i="95"/>
  <c r="L143" i="95" s="1"/>
  <c r="V96" i="95" s="1"/>
  <c r="K135" i="95"/>
  <c r="L135" i="95" s="1"/>
  <c r="K37" i="95"/>
  <c r="L37" i="95"/>
  <c r="K104" i="105"/>
  <c r="L104" i="105"/>
  <c r="K90" i="105"/>
  <c r="L90" i="105" s="1"/>
  <c r="K110" i="105"/>
  <c r="L110" i="105" s="1"/>
  <c r="K74" i="105"/>
  <c r="L74" i="105"/>
  <c r="V79" i="105"/>
  <c r="K108" i="105"/>
  <c r="L108" i="105"/>
  <c r="K72" i="105"/>
  <c r="L72" i="105"/>
  <c r="K149" i="105"/>
  <c r="L149" i="105" s="1"/>
  <c r="V102" i="105" s="1"/>
  <c r="K143" i="105"/>
  <c r="L143" i="105" s="1"/>
  <c r="K137" i="105"/>
  <c r="L137" i="105"/>
  <c r="K32" i="105"/>
  <c r="L32" i="105"/>
  <c r="K62" i="105"/>
  <c r="L62" i="105" s="1"/>
  <c r="V67" i="96"/>
  <c r="V72" i="96"/>
  <c r="V67" i="95"/>
  <c r="V87" i="95"/>
  <c r="V102" i="95"/>
  <c r="V65" i="94"/>
  <c r="V85" i="94"/>
  <c r="V68" i="94"/>
  <c r="V66" i="94"/>
  <c r="V69" i="120"/>
  <c r="V75" i="120"/>
  <c r="V67" i="116"/>
  <c r="V73" i="93"/>
  <c r="V67" i="93"/>
  <c r="V78" i="93"/>
  <c r="V83" i="93"/>
  <c r="V87" i="93"/>
  <c r="V84" i="93"/>
  <c r="V101" i="93"/>
  <c r="V96" i="93"/>
  <c r="V102" i="93"/>
  <c r="V64" i="93"/>
  <c r="V90" i="105"/>
  <c r="V100" i="95"/>
  <c r="V73" i="96"/>
  <c r="V64" i="105"/>
  <c r="O2" i="134"/>
  <c r="P38" i="134"/>
  <c r="V84" i="95"/>
  <c r="V75" i="95"/>
  <c r="V88" i="95"/>
  <c r="V78" i="95"/>
  <c r="V93" i="111"/>
  <c r="V64" i="132"/>
  <c r="V74" i="132"/>
  <c r="V103" i="132"/>
  <c r="M36" i="135"/>
  <c r="P134" i="134"/>
  <c r="P99" i="134"/>
  <c r="V70" i="122"/>
  <c r="V93" i="94"/>
  <c r="V64" i="131"/>
  <c r="V91" i="96"/>
  <c r="V81" i="120"/>
  <c r="P151" i="134"/>
  <c r="V101" i="120"/>
  <c r="P146" i="134"/>
  <c r="V99" i="111"/>
  <c r="P129" i="134"/>
  <c r="V79" i="135"/>
  <c r="V74" i="122"/>
  <c r="P149" i="134"/>
  <c r="P87" i="134"/>
  <c r="P84" i="134"/>
  <c r="P104" i="134"/>
  <c r="P101" i="134"/>
  <c r="P155" i="134"/>
  <c r="P161" i="134"/>
  <c r="P167" i="134"/>
  <c r="P147" i="134"/>
  <c r="P15" i="134"/>
  <c r="P20" i="134"/>
  <c r="P26" i="134"/>
  <c r="P157" i="134"/>
  <c r="P164" i="134"/>
  <c r="P72" i="134"/>
  <c r="P58" i="134"/>
  <c r="P166" i="134"/>
  <c r="P162" i="134"/>
  <c r="P69" i="134"/>
  <c r="P59" i="134"/>
  <c r="P130" i="134"/>
  <c r="P117" i="134"/>
  <c r="P113" i="134"/>
  <c r="P122" i="134"/>
  <c r="P158" i="134"/>
  <c r="P57" i="134"/>
  <c r="P68" i="134"/>
  <c r="P41" i="134"/>
  <c r="P79" i="134"/>
  <c r="P94" i="134"/>
  <c r="P100" i="134"/>
  <c r="P11" i="134"/>
  <c r="P24" i="134"/>
  <c r="P154" i="134"/>
  <c r="P51" i="134"/>
  <c r="P47" i="134"/>
  <c r="P83" i="134"/>
  <c r="P86" i="134"/>
  <c r="P112" i="134"/>
  <c r="P114" i="134"/>
  <c r="P116" i="134"/>
  <c r="P123" i="134"/>
  <c r="P71" i="134"/>
  <c r="P56" i="134"/>
  <c r="P165" i="134"/>
  <c r="P63" i="134"/>
  <c r="P82" i="134"/>
  <c r="P91" i="134"/>
  <c r="P77" i="134"/>
  <c r="P103" i="134"/>
  <c r="P105" i="134"/>
  <c r="P126" i="134"/>
  <c r="P132" i="134"/>
  <c r="P70" i="134"/>
  <c r="P37" i="134"/>
  <c r="V95" i="122" l="1"/>
  <c r="V82" i="95"/>
  <c r="V104" i="132"/>
  <c r="V89" i="122"/>
  <c r="V72" i="121"/>
  <c r="V68" i="131"/>
  <c r="V78" i="111"/>
  <c r="V89" i="105"/>
  <c r="V81" i="94"/>
  <c r="V71" i="94"/>
  <c r="V93" i="95"/>
  <c r="V96" i="105"/>
  <c r="V98" i="105"/>
  <c r="V67" i="94"/>
  <c r="V68" i="116"/>
  <c r="P143" i="134"/>
  <c r="P102" i="134"/>
  <c r="V91" i="94"/>
  <c r="P96" i="134"/>
  <c r="P142" i="134"/>
  <c r="P145" i="134"/>
  <c r="P125" i="134"/>
  <c r="P28" i="134"/>
  <c r="P98" i="134"/>
  <c r="P33" i="134"/>
  <c r="P8" i="134"/>
  <c r="P53" i="134"/>
  <c r="P118" i="134"/>
  <c r="P75" i="134"/>
  <c r="P136" i="134"/>
  <c r="P54" i="134"/>
  <c r="P108" i="134"/>
  <c r="P156" i="134"/>
  <c r="P89" i="134"/>
  <c r="P52" i="134"/>
  <c r="P121" i="134"/>
  <c r="P95" i="134"/>
  <c r="P22" i="134"/>
  <c r="P148" i="134"/>
  <c r="P6" i="134"/>
  <c r="P12" i="134"/>
  <c r="P78" i="134"/>
  <c r="P17" i="134"/>
  <c r="P65" i="134"/>
  <c r="P128" i="134"/>
  <c r="P62" i="134"/>
  <c r="P88" i="134"/>
  <c r="P21" i="134"/>
  <c r="P80" i="134"/>
  <c r="P49" i="134"/>
  <c r="P124" i="134"/>
  <c r="P67" i="134"/>
  <c r="P93" i="134"/>
  <c r="P25" i="134"/>
  <c r="P48" i="134"/>
  <c r="P85" i="134"/>
  <c r="P13" i="134"/>
  <c r="P169" i="134"/>
  <c r="P111" i="134"/>
  <c r="P66" i="134"/>
  <c r="P115" i="134"/>
  <c r="P140" i="134"/>
  <c r="P42" i="134"/>
  <c r="P16" i="134"/>
  <c r="P60" i="134"/>
  <c r="P153" i="134"/>
  <c r="P109" i="134"/>
  <c r="P160" i="134"/>
  <c r="P92" i="134"/>
  <c r="P135" i="134"/>
  <c r="P46" i="134"/>
  <c r="P107" i="134"/>
  <c r="P170" i="134"/>
  <c r="P10" i="134"/>
  <c r="P50" i="134"/>
  <c r="P97" i="134"/>
  <c r="P14" i="134"/>
  <c r="V99" i="116"/>
  <c r="V94" i="116"/>
  <c r="P137" i="134"/>
  <c r="V85" i="111"/>
  <c r="V70" i="105"/>
  <c r="V100" i="116"/>
  <c r="V73" i="111"/>
  <c r="N2" i="111" s="1"/>
  <c r="M157" i="111" s="1"/>
  <c r="V69" i="93"/>
  <c r="V65" i="134"/>
  <c r="M27" i="134"/>
  <c r="P27" i="134" s="1"/>
  <c r="V73" i="94"/>
  <c r="V70" i="95"/>
  <c r="V99" i="95"/>
  <c r="V68" i="134"/>
  <c r="M30" i="134"/>
  <c r="P30" i="134" s="1"/>
  <c r="V70" i="134"/>
  <c r="M32" i="134"/>
  <c r="P32" i="134" s="1"/>
  <c r="M43" i="134"/>
  <c r="P43" i="134" s="1"/>
  <c r="V81" i="134"/>
  <c r="K5" i="120"/>
  <c r="L5" i="120" s="1"/>
  <c r="K14" i="121"/>
  <c r="L14" i="121" s="1"/>
  <c r="K147" i="132"/>
  <c r="L147" i="132" s="1"/>
  <c r="K188" i="121"/>
  <c r="L188" i="121" s="1"/>
  <c r="M150" i="135"/>
  <c r="V103" i="135"/>
  <c r="K2" i="120"/>
  <c r="L2" i="120" s="1"/>
  <c r="K4" i="132"/>
  <c r="L4" i="132" s="1"/>
  <c r="K152" i="134"/>
  <c r="L152" i="134" s="1"/>
  <c r="M152" i="134" s="1"/>
  <c r="P152" i="134" s="1"/>
  <c r="K156" i="116"/>
  <c r="L156" i="116" s="1"/>
  <c r="K151" i="121"/>
  <c r="L151" i="121" s="1"/>
  <c r="K151" i="131"/>
  <c r="L151" i="131" s="1"/>
  <c r="V103" i="134"/>
  <c r="M150" i="134"/>
  <c r="P150" i="134" s="1"/>
  <c r="M34" i="134"/>
  <c r="P34" i="134" s="1"/>
  <c r="V72" i="134"/>
  <c r="V69" i="134"/>
  <c r="M31" i="134"/>
  <c r="P31" i="134" s="1"/>
  <c r="K159" i="134"/>
  <c r="L159" i="134" s="1"/>
  <c r="M159" i="134" s="1"/>
  <c r="P159" i="134" s="1"/>
  <c r="V77" i="134"/>
  <c r="M39" i="134"/>
  <c r="P39" i="134" s="1"/>
  <c r="M40" i="134"/>
  <c r="P40" i="134" s="1"/>
  <c r="V78" i="134"/>
  <c r="V67" i="134"/>
  <c r="M29" i="134"/>
  <c r="P29" i="134" s="1"/>
  <c r="K9" i="134"/>
  <c r="L9" i="134" s="1"/>
  <c r="M9" i="134" s="1"/>
  <c r="P9" i="134" s="1"/>
  <c r="K19" i="134"/>
  <c r="L19" i="134" s="1"/>
  <c r="M19" i="134" s="1"/>
  <c r="P19" i="134" s="1"/>
  <c r="K23" i="134"/>
  <c r="L23" i="134" s="1"/>
  <c r="M23" i="134" s="1"/>
  <c r="P23" i="134" s="1"/>
  <c r="K176" i="120"/>
  <c r="L176" i="120" s="1"/>
  <c r="M30" i="135"/>
  <c r="V68" i="135"/>
  <c r="M37" i="135"/>
  <c r="V75" i="135"/>
  <c r="V83" i="134"/>
  <c r="M45" i="134"/>
  <c r="P45" i="134" s="1"/>
  <c r="K2" i="93"/>
  <c r="L2" i="93" s="1"/>
  <c r="M44" i="134"/>
  <c r="P44" i="134" s="1"/>
  <c r="V82" i="134"/>
  <c r="M35" i="134"/>
  <c r="P35" i="134" s="1"/>
  <c r="K179" i="120"/>
  <c r="L179" i="120" s="1"/>
  <c r="M147" i="135"/>
  <c r="V100" i="135"/>
  <c r="K3" i="94"/>
  <c r="L3" i="94" s="1"/>
  <c r="K5" i="96"/>
  <c r="L5" i="96" s="1"/>
  <c r="K149" i="131"/>
  <c r="L149" i="131" s="1"/>
  <c r="K23" i="132"/>
  <c r="L23" i="132" s="1"/>
  <c r="K32" i="132"/>
  <c r="L32" i="132" s="1"/>
  <c r="V79" i="134"/>
  <c r="K10" i="135"/>
  <c r="L10" i="135" s="1"/>
  <c r="M10" i="135" s="1"/>
  <c r="K152" i="96"/>
  <c r="L152" i="96" s="1"/>
  <c r="K8" i="120"/>
  <c r="L8" i="120" s="1"/>
  <c r="K39" i="131"/>
  <c r="L39" i="131" s="1"/>
  <c r="K86" i="122"/>
  <c r="L86" i="122" s="1"/>
  <c r="V77" i="135"/>
  <c r="K184" i="96"/>
  <c r="L184" i="96" s="1"/>
  <c r="K176" i="96"/>
  <c r="L176" i="96" s="1"/>
  <c r="K168" i="96"/>
  <c r="L168" i="96" s="1"/>
  <c r="K160" i="96"/>
  <c r="L160" i="96" s="1"/>
  <c r="K152" i="135"/>
  <c r="L152" i="135" s="1"/>
  <c r="M152" i="135" s="1"/>
  <c r="K36" i="131"/>
  <c r="L36" i="131" s="1"/>
  <c r="V80" i="134"/>
  <c r="V81" i="135"/>
  <c r="K168" i="134"/>
  <c r="L168" i="134" s="1"/>
  <c r="M168" i="134" s="1"/>
  <c r="P168" i="134" s="1"/>
  <c r="K163" i="134"/>
  <c r="L163" i="134" s="1"/>
  <c r="M163" i="134" s="1"/>
  <c r="P163" i="134" s="1"/>
  <c r="K22" i="135"/>
  <c r="L22" i="135" s="1"/>
  <c r="M22" i="135" s="1"/>
  <c r="K36" i="134"/>
  <c r="L36" i="134" s="1"/>
  <c r="K46" i="135"/>
  <c r="L46" i="135" s="1"/>
  <c r="M46" i="135" s="1"/>
  <c r="K60" i="132"/>
  <c r="L60" i="132" s="1"/>
  <c r="K67" i="135"/>
  <c r="L67" i="135" s="1"/>
  <c r="M67" i="135" s="1"/>
  <c r="K80" i="132"/>
  <c r="L80" i="132" s="1"/>
  <c r="K169" i="116"/>
  <c r="L169" i="116" s="1"/>
  <c r="K40" i="131"/>
  <c r="L40" i="131" s="1"/>
  <c r="K44" i="131"/>
  <c r="L44" i="131" s="1"/>
  <c r="K45" i="122"/>
  <c r="L45" i="122" s="1"/>
  <c r="K48" i="116"/>
  <c r="L48" i="116" s="1"/>
  <c r="K50" i="135"/>
  <c r="L50" i="135" s="1"/>
  <c r="M50" i="135" s="1"/>
  <c r="K54" i="132"/>
  <c r="L54" i="132" s="1"/>
  <c r="K69" i="132"/>
  <c r="L69" i="132" s="1"/>
  <c r="K143" i="122"/>
  <c r="L143" i="122" s="1"/>
  <c r="K54" i="121"/>
  <c r="L54" i="121" s="1"/>
  <c r="K55" i="134"/>
  <c r="L55" i="134" s="1"/>
  <c r="M55" i="134" s="1"/>
  <c r="P55" i="134" s="1"/>
  <c r="K59" i="122"/>
  <c r="L59" i="122" s="1"/>
  <c r="K61" i="120"/>
  <c r="L61" i="120" s="1"/>
  <c r="K64" i="120"/>
  <c r="L64" i="120" s="1"/>
  <c r="K66" i="122"/>
  <c r="L66" i="122" s="1"/>
  <c r="K69" i="120"/>
  <c r="L69" i="120" s="1"/>
  <c r="K74" i="134"/>
  <c r="L74" i="134" s="1"/>
  <c r="M74" i="134" s="1"/>
  <c r="P74" i="134" s="1"/>
  <c r="K117" i="120"/>
  <c r="L117" i="120" s="1"/>
  <c r="K119" i="134"/>
  <c r="L119" i="134" s="1"/>
  <c r="M119" i="134" s="1"/>
  <c r="P119" i="134" s="1"/>
  <c r="K53" i="132"/>
  <c r="L53" i="132" s="1"/>
  <c r="K62" i="132"/>
  <c r="L62" i="132" s="1"/>
  <c r="K63" i="120"/>
  <c r="L63" i="120" s="1"/>
  <c r="K73" i="134"/>
  <c r="L73" i="134" s="1"/>
  <c r="M73" i="134" s="1"/>
  <c r="P73" i="134" s="1"/>
  <c r="K116" i="96"/>
  <c r="L116" i="96" s="1"/>
  <c r="K53" i="121"/>
  <c r="L53" i="121" s="1"/>
  <c r="K66" i="96"/>
  <c r="L66" i="96" s="1"/>
  <c r="K70" i="135"/>
  <c r="L70" i="135" s="1"/>
  <c r="M70" i="135" s="1"/>
  <c r="K83" i="131"/>
  <c r="L83" i="131" s="1"/>
  <c r="K86" i="116"/>
  <c r="L86" i="116" s="1"/>
  <c r="K88" i="131"/>
  <c r="L88" i="131" s="1"/>
  <c r="K94" i="131"/>
  <c r="L94" i="131" s="1"/>
  <c r="K110" i="134"/>
  <c r="L110" i="134" s="1"/>
  <c r="M110" i="134" s="1"/>
  <c r="P110" i="134" s="1"/>
  <c r="K124" i="120"/>
  <c r="L124" i="120" s="1"/>
  <c r="K140" i="132"/>
  <c r="L140" i="132" s="1"/>
  <c r="M145" i="135"/>
  <c r="K84" i="96"/>
  <c r="L84" i="96" s="1"/>
  <c r="K97" i="122"/>
  <c r="L97" i="122" s="1"/>
  <c r="K111" i="121"/>
  <c r="L111" i="121" s="1"/>
  <c r="K121" i="132"/>
  <c r="L121" i="132" s="1"/>
  <c r="M138" i="134"/>
  <c r="P138" i="134" s="1"/>
  <c r="K77" i="116"/>
  <c r="L77" i="116" s="1"/>
  <c r="K133" i="134"/>
  <c r="L133" i="134" s="1"/>
  <c r="M138" i="135"/>
  <c r="K138" i="132"/>
  <c r="L138" i="132" s="1"/>
  <c r="M141" i="134"/>
  <c r="P141" i="134" s="1"/>
  <c r="M142" i="135"/>
  <c r="M143" i="135"/>
  <c r="K86" i="131"/>
  <c r="L86" i="131" s="1"/>
  <c r="K90" i="121"/>
  <c r="L90" i="121" s="1"/>
  <c r="K98" i="96"/>
  <c r="L98" i="96" s="1"/>
  <c r="K105" i="135"/>
  <c r="L105" i="135" s="1"/>
  <c r="M105" i="135" s="1"/>
  <c r="K106" i="134"/>
  <c r="L106" i="134" s="1"/>
  <c r="M106" i="134" s="1"/>
  <c r="P106" i="134" s="1"/>
  <c r="K110" i="121"/>
  <c r="L110" i="121" s="1"/>
  <c r="K120" i="134"/>
  <c r="L120" i="134" s="1"/>
  <c r="M120" i="134" s="1"/>
  <c r="P120" i="134" s="1"/>
  <c r="K127" i="121"/>
  <c r="L127" i="121" s="1"/>
  <c r="M139" i="134"/>
  <c r="P139" i="134" s="1"/>
  <c r="K84" i="135"/>
  <c r="L84" i="135" s="1"/>
  <c r="M84" i="135" s="1"/>
  <c r="K90" i="131"/>
  <c r="L90" i="131" s="1"/>
  <c r="K90" i="134"/>
  <c r="L90" i="134" s="1"/>
  <c r="M90" i="134" s="1"/>
  <c r="P90" i="134" s="1"/>
  <c r="K110" i="131"/>
  <c r="L110" i="131" s="1"/>
  <c r="K139" i="116"/>
  <c r="L139" i="116" s="1"/>
  <c r="K40" i="116"/>
  <c r="L40" i="116" s="1"/>
  <c r="K141" i="96"/>
  <c r="L141" i="96" s="1"/>
  <c r="K126" i="135"/>
  <c r="L126" i="135" s="1"/>
  <c r="M126" i="135" s="1"/>
  <c r="K127" i="134"/>
  <c r="L127" i="134" s="1"/>
  <c r="M127" i="134" s="1"/>
  <c r="P127" i="134" s="1"/>
  <c r="K131" i="134"/>
  <c r="L131" i="134" s="1"/>
  <c r="K136" i="135"/>
  <c r="L136" i="135" s="1"/>
  <c r="K144" i="134"/>
  <c r="L144" i="134" s="1"/>
  <c r="K38" i="135"/>
  <c r="L38" i="135" s="1"/>
  <c r="K146" i="131"/>
  <c r="L146" i="131" s="1"/>
  <c r="K29" i="120"/>
  <c r="L29" i="120" s="1"/>
  <c r="K42" i="96"/>
  <c r="L42" i="96" s="1"/>
  <c r="K129" i="96"/>
  <c r="L129" i="96" s="1"/>
  <c r="K45" i="120"/>
  <c r="L45" i="120" s="1"/>
  <c r="K39" i="116"/>
  <c r="L39" i="116" s="1"/>
  <c r="K114" i="93"/>
  <c r="L114" i="93" s="1"/>
  <c r="K78" i="93"/>
  <c r="L78" i="93" s="1"/>
  <c r="K37" i="93"/>
  <c r="L37" i="93" s="1"/>
  <c r="K56" i="95"/>
  <c r="L56" i="95" s="1"/>
  <c r="K139" i="93"/>
  <c r="L139" i="93" s="1"/>
  <c r="K41" i="93"/>
  <c r="L41" i="93" s="1"/>
  <c r="K142" i="94"/>
  <c r="L142" i="94" s="1"/>
  <c r="K31" i="94"/>
  <c r="L31" i="94" s="1"/>
  <c r="K98" i="95"/>
  <c r="L98" i="95" s="1"/>
  <c r="K68" i="95"/>
  <c r="L68" i="95" s="1"/>
  <c r="K68" i="93"/>
  <c r="L68" i="93" s="1"/>
  <c r="K49" i="93"/>
  <c r="L49" i="93" s="1"/>
  <c r="K32" i="93"/>
  <c r="L32" i="93" s="1"/>
  <c r="K114" i="94"/>
  <c r="L114" i="94" s="1"/>
  <c r="K40" i="94"/>
  <c r="L40" i="94" s="1"/>
  <c r="K71" i="95"/>
  <c r="L71" i="95" s="1"/>
  <c r="K148" i="105"/>
  <c r="L148" i="105" s="1"/>
  <c r="K134" i="105"/>
  <c r="L134" i="105" s="1"/>
  <c r="K83" i="95"/>
  <c r="L83" i="95" s="1"/>
  <c r="K67" i="95"/>
  <c r="L67" i="95" s="1"/>
  <c r="K148" i="94"/>
  <c r="L148" i="94" s="1"/>
  <c r="K36" i="93"/>
  <c r="L36" i="93" s="1"/>
  <c r="K76" i="95"/>
  <c r="L76" i="95" s="1"/>
  <c r="K60" i="95"/>
  <c r="L60" i="95" s="1"/>
  <c r="K53" i="95"/>
  <c r="L53" i="95" s="1"/>
  <c r="K49" i="95"/>
  <c r="L49" i="95" s="1"/>
  <c r="K148" i="95"/>
  <c r="L148" i="95" s="1"/>
  <c r="K41" i="95"/>
  <c r="L41" i="95" s="1"/>
  <c r="K44" i="105"/>
  <c r="L44" i="105" s="1"/>
  <c r="K28" i="105"/>
  <c r="L28" i="105" s="1"/>
  <c r="K34" i="105"/>
  <c r="L34" i="105" s="1"/>
  <c r="M136" i="135" l="1"/>
  <c r="V89" i="135"/>
  <c r="V104" i="121"/>
  <c r="N2" i="121" s="1"/>
  <c r="M79" i="111"/>
  <c r="M43" i="111"/>
  <c r="M118" i="111"/>
  <c r="M127" i="111"/>
  <c r="M166" i="111"/>
  <c r="M40" i="111"/>
  <c r="V69" i="94"/>
  <c r="M126" i="111"/>
  <c r="V72" i="105"/>
  <c r="V95" i="94"/>
  <c r="V84" i="134"/>
  <c r="M131" i="134"/>
  <c r="P131" i="134" s="1"/>
  <c r="V93" i="132"/>
  <c r="V83" i="122"/>
  <c r="V77" i="131"/>
  <c r="N2" i="131" s="1"/>
  <c r="M113" i="111"/>
  <c r="N5" i="121"/>
  <c r="V66" i="105"/>
  <c r="V74" i="93"/>
  <c r="N2" i="93" s="1"/>
  <c r="V79" i="93"/>
  <c r="V82" i="131"/>
  <c r="V82" i="105"/>
  <c r="V101" i="94"/>
  <c r="V70" i="93"/>
  <c r="N5" i="93" s="1"/>
  <c r="V92" i="93"/>
  <c r="V80" i="96"/>
  <c r="V78" i="131"/>
  <c r="V102" i="131"/>
  <c r="V100" i="132"/>
  <c r="M35" i="111"/>
  <c r="N2" i="94"/>
  <c r="M31" i="94" s="1"/>
  <c r="M97" i="111"/>
  <c r="N5" i="111"/>
  <c r="M182" i="111"/>
  <c r="M159" i="111"/>
  <c r="M120" i="111"/>
  <c r="M34" i="111"/>
  <c r="M11" i="111"/>
  <c r="M71" i="111"/>
  <c r="M179" i="111"/>
  <c r="M92" i="111"/>
  <c r="M28" i="111"/>
  <c r="M32" i="111"/>
  <c r="M81" i="111"/>
  <c r="M183" i="111"/>
  <c r="M136" i="111"/>
  <c r="M22" i="111"/>
  <c r="M96" i="111"/>
  <c r="M19" i="111"/>
  <c r="M152" i="111"/>
  <c r="M112" i="111"/>
  <c r="M146" i="111"/>
  <c r="M33" i="111"/>
  <c r="M7" i="111"/>
  <c r="M70" i="111"/>
  <c r="M61" i="111"/>
  <c r="M8" i="111"/>
  <c r="M58" i="111"/>
  <c r="M14" i="111"/>
  <c r="M134" i="111"/>
  <c r="M153" i="111"/>
  <c r="M99" i="111"/>
  <c r="M171" i="111"/>
  <c r="M29" i="111"/>
  <c r="M93" i="111"/>
  <c r="M135" i="111"/>
  <c r="M190" i="111"/>
  <c r="M109" i="111"/>
  <c r="M188" i="111"/>
  <c r="M165" i="111"/>
  <c r="M53" i="111"/>
  <c r="M139" i="111"/>
  <c r="M59" i="111"/>
  <c r="M151" i="111"/>
  <c r="M142" i="111"/>
  <c r="M36" i="111"/>
  <c r="M78" i="111"/>
  <c r="M149" i="111"/>
  <c r="M13" i="111"/>
  <c r="M77" i="111"/>
  <c r="M60" i="111"/>
  <c r="M119" i="111"/>
  <c r="M95" i="111"/>
  <c r="M91" i="111"/>
  <c r="M121" i="111"/>
  <c r="M184" i="111"/>
  <c r="M173" i="111"/>
  <c r="M16" i="111"/>
  <c r="M63" i="111"/>
  <c r="M69" i="111"/>
  <c r="M87" i="111"/>
  <c r="M42" i="111"/>
  <c r="M83" i="111"/>
  <c r="M186" i="111"/>
  <c r="M39" i="111"/>
  <c r="M52" i="111"/>
  <c r="M100" i="111"/>
  <c r="M82" i="111"/>
  <c r="M178" i="111"/>
  <c r="M27" i="111"/>
  <c r="M68" i="111"/>
  <c r="M191" i="111"/>
  <c r="M31" i="111"/>
  <c r="M177" i="111"/>
  <c r="M73" i="111"/>
  <c r="M105" i="111"/>
  <c r="M51" i="111"/>
  <c r="M72" i="111"/>
  <c r="M24" i="111"/>
  <c r="M41" i="111"/>
  <c r="M133" i="111"/>
  <c r="M124" i="111"/>
  <c r="M169" i="111"/>
  <c r="M80" i="111"/>
  <c r="M161" i="111"/>
  <c r="M62" i="111"/>
  <c r="M155" i="111"/>
  <c r="M84" i="111"/>
  <c r="M66" i="111"/>
  <c r="M156" i="111"/>
  <c r="M131" i="111"/>
  <c r="M49" i="111"/>
  <c r="M174" i="111"/>
  <c r="M12" i="111"/>
  <c r="M23" i="111"/>
  <c r="M38" i="111"/>
  <c r="M144" i="111"/>
  <c r="M106" i="111"/>
  <c r="M50" i="111"/>
  <c r="M140" i="111"/>
  <c r="M138" i="111"/>
  <c r="M147" i="111"/>
  <c r="M102" i="111"/>
  <c r="M145" i="111"/>
  <c r="M57" i="111"/>
  <c r="M26" i="111"/>
  <c r="M180" i="111"/>
  <c r="M18" i="111"/>
  <c r="M54" i="111"/>
  <c r="M46" i="111"/>
  <c r="M9" i="111"/>
  <c r="M150" i="111"/>
  <c r="M115" i="111"/>
  <c r="M130" i="111"/>
  <c r="M47" i="111"/>
  <c r="M176" i="111"/>
  <c r="M89" i="111"/>
  <c r="M64" i="111"/>
  <c r="M17" i="111"/>
  <c r="M65" i="111"/>
  <c r="M168" i="111"/>
  <c r="M104" i="111"/>
  <c r="M90" i="111"/>
  <c r="M21" i="111"/>
  <c r="M117" i="111"/>
  <c r="M181" i="111"/>
  <c r="M94" i="111"/>
  <c r="M56" i="111"/>
  <c r="M163" i="111"/>
  <c r="M185" i="111"/>
  <c r="M107" i="111"/>
  <c r="M189" i="111"/>
  <c r="M45" i="111"/>
  <c r="M10" i="111"/>
  <c r="M85" i="111"/>
  <c r="M108" i="111"/>
  <c r="M162" i="111"/>
  <c r="M116" i="111"/>
  <c r="M98" i="111"/>
  <c r="M160" i="111"/>
  <c r="M143" i="111"/>
  <c r="M175" i="111"/>
  <c r="M167" i="111"/>
  <c r="M158" i="111"/>
  <c r="M137" i="111"/>
  <c r="M37" i="111"/>
  <c r="M30" i="111"/>
  <c r="M141" i="111"/>
  <c r="M111" i="111"/>
  <c r="M67" i="111"/>
  <c r="M44" i="111"/>
  <c r="M20" i="111"/>
  <c r="M125" i="111"/>
  <c r="M103" i="111"/>
  <c r="M170" i="111"/>
  <c r="M48" i="111"/>
  <c r="M128" i="111"/>
  <c r="M15" i="111"/>
  <c r="M6" i="111"/>
  <c r="M148" i="111"/>
  <c r="M154" i="111"/>
  <c r="M101" i="111"/>
  <c r="M88" i="111"/>
  <c r="M25" i="111"/>
  <c r="M129" i="111"/>
  <c r="M55" i="111"/>
  <c r="M74" i="111"/>
  <c r="M114" i="111"/>
  <c r="M187" i="111"/>
  <c r="M75" i="111"/>
  <c r="M76" i="111"/>
  <c r="M164" i="111"/>
  <c r="V101" i="95"/>
  <c r="V75" i="93"/>
  <c r="V99" i="131"/>
  <c r="V78" i="116"/>
  <c r="V96" i="122"/>
  <c r="M36" i="134"/>
  <c r="P36" i="134" s="1"/>
  <c r="V74" i="134"/>
  <c r="M122" i="111"/>
  <c r="V77" i="116"/>
  <c r="V78" i="94"/>
  <c r="N5" i="94" s="1"/>
  <c r="V83" i="120"/>
  <c r="M133" i="134"/>
  <c r="P133" i="134" s="1"/>
  <c r="V86" i="134"/>
  <c r="V70" i="132"/>
  <c r="M172" i="111"/>
  <c r="M86" i="111"/>
  <c r="V67" i="120"/>
  <c r="V87" i="105"/>
  <c r="M38" i="135"/>
  <c r="V76" i="135"/>
  <c r="V92" i="116"/>
  <c r="V79" i="95"/>
  <c r="V94" i="96"/>
  <c r="V101" i="105"/>
  <c r="M144" i="134"/>
  <c r="P144" i="134" s="1"/>
  <c r="V97" i="134"/>
  <c r="V91" i="132"/>
  <c r="V74" i="131"/>
  <c r="V104" i="131"/>
  <c r="N2" i="95"/>
  <c r="M110" i="111"/>
  <c r="M123" i="111"/>
  <c r="M132" i="111"/>
  <c r="M180" i="93" l="1"/>
  <c r="M171" i="93"/>
  <c r="M168" i="93"/>
  <c r="M150" i="93"/>
  <c r="M42" i="93"/>
  <c r="M74" i="93"/>
  <c r="M67" i="93"/>
  <c r="M138" i="93"/>
  <c r="M72" i="93"/>
  <c r="M95" i="93"/>
  <c r="M73" i="93"/>
  <c r="M34" i="93"/>
  <c r="M167" i="93"/>
  <c r="M188" i="93"/>
  <c r="M149" i="93"/>
  <c r="M103" i="93"/>
  <c r="M13" i="93"/>
  <c r="M127" i="93"/>
  <c r="M159" i="93"/>
  <c r="M165" i="93"/>
  <c r="M186" i="93"/>
  <c r="M178" i="93"/>
  <c r="M142" i="93"/>
  <c r="M160" i="93"/>
  <c r="M44" i="93"/>
  <c r="M38" i="93"/>
  <c r="M124" i="93"/>
  <c r="M6" i="93"/>
  <c r="M23" i="93"/>
  <c r="M99" i="93"/>
  <c r="M21" i="93"/>
  <c r="M35" i="93"/>
  <c r="M53" i="93"/>
  <c r="M122" i="93"/>
  <c r="M183" i="93"/>
  <c r="M153" i="93"/>
  <c r="M162" i="93"/>
  <c r="M20" i="93"/>
  <c r="M18" i="93"/>
  <c r="M28" i="93"/>
  <c r="M157" i="93"/>
  <c r="M123" i="93"/>
  <c r="M63" i="93"/>
  <c r="M175" i="93"/>
  <c r="M8" i="93"/>
  <c r="M136" i="93"/>
  <c r="M112" i="93"/>
  <c r="M119" i="93"/>
  <c r="M40" i="93"/>
  <c r="M185" i="93"/>
  <c r="M125" i="93"/>
  <c r="M50" i="93"/>
  <c r="M174" i="93"/>
  <c r="M27" i="93"/>
  <c r="M118" i="93"/>
  <c r="M81" i="93"/>
  <c r="M184" i="93"/>
  <c r="M132" i="93"/>
  <c r="M96" i="93"/>
  <c r="M24" i="93"/>
  <c r="M135" i="93"/>
  <c r="M29" i="93"/>
  <c r="M164" i="93"/>
  <c r="M86" i="93"/>
  <c r="M101" i="93"/>
  <c r="M98" i="93"/>
  <c r="M156" i="93"/>
  <c r="M137" i="93"/>
  <c r="M19" i="93"/>
  <c r="M9" i="93"/>
  <c r="M60" i="93"/>
  <c r="M141" i="93"/>
  <c r="M75" i="93"/>
  <c r="M108" i="93"/>
  <c r="M22" i="93"/>
  <c r="M45" i="93"/>
  <c r="M170" i="93"/>
  <c r="M104" i="93"/>
  <c r="M26" i="93"/>
  <c r="M16" i="93"/>
  <c r="M144" i="93"/>
  <c r="M147" i="93"/>
  <c r="M94" i="93"/>
  <c r="M102" i="93"/>
  <c r="M84" i="93"/>
  <c r="M39" i="93"/>
  <c r="M25" i="93"/>
  <c r="M47" i="93"/>
  <c r="M106" i="93"/>
  <c r="M59" i="93"/>
  <c r="M173" i="93"/>
  <c r="M57" i="93"/>
  <c r="M128" i="93"/>
  <c r="M155" i="93"/>
  <c r="M33" i="93"/>
  <c r="M187" i="93"/>
  <c r="M154" i="93"/>
  <c r="M17" i="93"/>
  <c r="M79" i="93"/>
  <c r="M126" i="93"/>
  <c r="M11" i="93"/>
  <c r="M130" i="93"/>
  <c r="M15" i="93"/>
  <c r="M121" i="93"/>
  <c r="M62" i="93"/>
  <c r="M77" i="93"/>
  <c r="M107" i="93"/>
  <c r="M80" i="93"/>
  <c r="M43" i="93"/>
  <c r="M146" i="93"/>
  <c r="M69" i="93"/>
  <c r="M51" i="93"/>
  <c r="M82" i="93"/>
  <c r="M100" i="93"/>
  <c r="M181" i="93"/>
  <c r="M46" i="93"/>
  <c r="M48" i="93"/>
  <c r="M120" i="93"/>
  <c r="M10" i="93"/>
  <c r="M109" i="93"/>
  <c r="M134" i="93"/>
  <c r="M161" i="93"/>
  <c r="M158" i="93"/>
  <c r="M140" i="93"/>
  <c r="M151" i="93"/>
  <c r="M89" i="93"/>
  <c r="M83" i="93"/>
  <c r="M133" i="93"/>
  <c r="M14" i="93"/>
  <c r="M54" i="93"/>
  <c r="M56" i="93"/>
  <c r="M145" i="93"/>
  <c r="M85" i="93"/>
  <c r="M88" i="93"/>
  <c r="M148" i="93"/>
  <c r="M176" i="93"/>
  <c r="M179" i="93"/>
  <c r="M30" i="93"/>
  <c r="M163" i="93"/>
  <c r="M93" i="93"/>
  <c r="M111" i="93"/>
  <c r="M61" i="93"/>
  <c r="M65" i="93"/>
  <c r="M105" i="93"/>
  <c r="M117" i="93"/>
  <c r="M182" i="93"/>
  <c r="M143" i="93"/>
  <c r="M76" i="93"/>
  <c r="M55" i="93"/>
  <c r="M87" i="93"/>
  <c r="M189" i="93"/>
  <c r="M172" i="93"/>
  <c r="M177" i="93"/>
  <c r="M113" i="93"/>
  <c r="M12" i="93"/>
  <c r="M91" i="93"/>
  <c r="M169" i="93"/>
  <c r="M7" i="93"/>
  <c r="M129" i="93"/>
  <c r="M116" i="93"/>
  <c r="M52" i="93"/>
  <c r="M152" i="93"/>
  <c r="M110" i="93"/>
  <c r="M97" i="93"/>
  <c r="M115" i="93"/>
  <c r="M31" i="93"/>
  <c r="M92" i="93"/>
  <c r="M71" i="93"/>
  <c r="M66" i="93"/>
  <c r="M70" i="93"/>
  <c r="M58" i="93"/>
  <c r="M131" i="93"/>
  <c r="M90" i="93"/>
  <c r="M64" i="93"/>
  <c r="M166" i="93"/>
  <c r="M41" i="93"/>
  <c r="M32" i="93"/>
  <c r="M68" i="93"/>
  <c r="M139" i="93"/>
  <c r="M36" i="93"/>
  <c r="M37" i="93"/>
  <c r="M78" i="93"/>
  <c r="M49" i="93"/>
  <c r="M114" i="93"/>
  <c r="M123" i="121"/>
  <c r="M157" i="121"/>
  <c r="M187" i="121"/>
  <c r="M118" i="121"/>
  <c r="M140" i="121"/>
  <c r="M177" i="121"/>
  <c r="M77" i="121"/>
  <c r="M153" i="121"/>
  <c r="M69" i="121"/>
  <c r="M97" i="121"/>
  <c r="M137" i="121"/>
  <c r="M171" i="121"/>
  <c r="M114" i="121"/>
  <c r="M130" i="121"/>
  <c r="M193" i="121"/>
  <c r="M126" i="121"/>
  <c r="M44" i="121"/>
  <c r="M20" i="121"/>
  <c r="M28" i="121"/>
  <c r="M52" i="121"/>
  <c r="M131" i="121"/>
  <c r="M166" i="121"/>
  <c r="M104" i="121"/>
  <c r="M158" i="121"/>
  <c r="M51" i="121"/>
  <c r="M133" i="121"/>
  <c r="M178" i="121"/>
  <c r="M95" i="121"/>
  <c r="M122" i="121"/>
  <c r="M175" i="121"/>
  <c r="M101" i="121"/>
  <c r="M35" i="121"/>
  <c r="M183" i="121"/>
  <c r="M112" i="121"/>
  <c r="M76" i="121"/>
  <c r="M64" i="121"/>
  <c r="M22" i="121"/>
  <c r="M113" i="121"/>
  <c r="M47" i="121"/>
  <c r="M8" i="121"/>
  <c r="M7" i="121"/>
  <c r="M63" i="121"/>
  <c r="M135" i="121"/>
  <c r="M60" i="121"/>
  <c r="M27" i="121"/>
  <c r="M100" i="121"/>
  <c r="M142" i="121"/>
  <c r="M152" i="121"/>
  <c r="M98" i="121"/>
  <c r="M38" i="121"/>
  <c r="M186" i="121"/>
  <c r="M79" i="121"/>
  <c r="M21" i="121"/>
  <c r="M71" i="121"/>
  <c r="M108" i="121"/>
  <c r="M73" i="121"/>
  <c r="M78" i="121"/>
  <c r="M107" i="121"/>
  <c r="M150" i="121"/>
  <c r="M6" i="121"/>
  <c r="M182" i="121"/>
  <c r="M80" i="121"/>
  <c r="M144" i="121"/>
  <c r="M72" i="121"/>
  <c r="M192" i="121"/>
  <c r="M82" i="121"/>
  <c r="M146" i="121"/>
  <c r="M189" i="121"/>
  <c r="M121" i="121"/>
  <c r="M129" i="121"/>
  <c r="M168" i="121"/>
  <c r="M81" i="121"/>
  <c r="M11" i="121"/>
  <c r="M40" i="121"/>
  <c r="M145" i="121"/>
  <c r="M18" i="121"/>
  <c r="M26" i="121"/>
  <c r="M160" i="121"/>
  <c r="M75" i="121"/>
  <c r="M148" i="121"/>
  <c r="M149" i="121"/>
  <c r="M159" i="121"/>
  <c r="M84" i="121"/>
  <c r="M13" i="121"/>
  <c r="M62" i="121"/>
  <c r="M124" i="121"/>
  <c r="M174" i="121"/>
  <c r="M85" i="121"/>
  <c r="M132" i="121"/>
  <c r="M165" i="121"/>
  <c r="M109" i="121"/>
  <c r="M9" i="121"/>
  <c r="M43" i="121"/>
  <c r="M105" i="121"/>
  <c r="M185" i="121"/>
  <c r="M46" i="121"/>
  <c r="M134" i="121"/>
  <c r="M154" i="121"/>
  <c r="M155" i="121"/>
  <c r="M56" i="121"/>
  <c r="M30" i="121"/>
  <c r="M147" i="121"/>
  <c r="M169" i="121"/>
  <c r="M93" i="121"/>
  <c r="M29" i="121"/>
  <c r="M49" i="121"/>
  <c r="M42" i="121"/>
  <c r="M88" i="121"/>
  <c r="M141" i="121"/>
  <c r="M39" i="121"/>
  <c r="M115" i="121"/>
  <c r="M12" i="121"/>
  <c r="M83" i="121"/>
  <c r="M87" i="121"/>
  <c r="M167" i="121"/>
  <c r="M57" i="121"/>
  <c r="M138" i="121"/>
  <c r="M61" i="121"/>
  <c r="M50" i="121"/>
  <c r="M31" i="121"/>
  <c r="M19" i="121"/>
  <c r="M55" i="121"/>
  <c r="M128" i="121"/>
  <c r="M164" i="121"/>
  <c r="M74" i="121"/>
  <c r="M176" i="121"/>
  <c r="M68" i="121"/>
  <c r="M191" i="121"/>
  <c r="M41" i="121"/>
  <c r="M102" i="121"/>
  <c r="M89" i="121"/>
  <c r="M119" i="121"/>
  <c r="M190" i="121"/>
  <c r="M92" i="121"/>
  <c r="M136" i="121"/>
  <c r="M156" i="121"/>
  <c r="M162" i="121"/>
  <c r="M139" i="121"/>
  <c r="M45" i="121"/>
  <c r="M117" i="121"/>
  <c r="M172" i="121"/>
  <c r="M24" i="121"/>
  <c r="M179" i="121"/>
  <c r="M106" i="121"/>
  <c r="M25" i="121"/>
  <c r="M59" i="121"/>
  <c r="M23" i="121"/>
  <c r="M184" i="121"/>
  <c r="M125" i="121"/>
  <c r="M170" i="121"/>
  <c r="M94" i="121"/>
  <c r="M17" i="121"/>
  <c r="M36" i="121"/>
  <c r="M32" i="121"/>
  <c r="M86" i="121"/>
  <c r="M116" i="121"/>
  <c r="M33" i="121"/>
  <c r="M91" i="121"/>
  <c r="M173" i="121"/>
  <c r="M103" i="121"/>
  <c r="M143" i="121"/>
  <c r="M180" i="121"/>
  <c r="M10" i="121"/>
  <c r="M65" i="121"/>
  <c r="M120" i="121"/>
  <c r="M58" i="121"/>
  <c r="M15" i="121"/>
  <c r="M37" i="121"/>
  <c r="M66" i="121"/>
  <c r="M16" i="121"/>
  <c r="M99" i="121"/>
  <c r="M161" i="121"/>
  <c r="M181" i="121"/>
  <c r="M96" i="121"/>
  <c r="M48" i="121"/>
  <c r="M67" i="121"/>
  <c r="M163" i="121"/>
  <c r="M70" i="121"/>
  <c r="M34" i="121"/>
  <c r="M54" i="121"/>
  <c r="M14" i="121"/>
  <c r="M127" i="121"/>
  <c r="M110" i="121"/>
  <c r="M53" i="121"/>
  <c r="M90" i="121"/>
  <c r="M188" i="121"/>
  <c r="M111" i="121"/>
  <c r="M151" i="121"/>
  <c r="M120" i="131"/>
  <c r="M56" i="131"/>
  <c r="M7" i="131"/>
  <c r="M18" i="131"/>
  <c r="M135" i="131"/>
  <c r="M54" i="131"/>
  <c r="M134" i="131"/>
  <c r="M65" i="131"/>
  <c r="M130" i="131"/>
  <c r="M43" i="131"/>
  <c r="M152" i="131"/>
  <c r="M48" i="131"/>
  <c r="M143" i="131"/>
  <c r="M111" i="131"/>
  <c r="M128" i="131"/>
  <c r="M107" i="131"/>
  <c r="M53" i="131"/>
  <c r="M16" i="131"/>
  <c r="M150" i="131"/>
  <c r="M57" i="131"/>
  <c r="M144" i="131"/>
  <c r="M75" i="131"/>
  <c r="M140" i="131"/>
  <c r="M68" i="131"/>
  <c r="M77" i="131"/>
  <c r="M10" i="131"/>
  <c r="M100" i="131"/>
  <c r="M34" i="131"/>
  <c r="M84" i="131"/>
  <c r="M101" i="131"/>
  <c r="M72" i="131"/>
  <c r="M50" i="131"/>
  <c r="M17" i="131"/>
  <c r="M20" i="131"/>
  <c r="M74" i="131"/>
  <c r="M127" i="131"/>
  <c r="M106" i="131"/>
  <c r="M125" i="131"/>
  <c r="M71" i="131"/>
  <c r="M132" i="131"/>
  <c r="M79" i="131"/>
  <c r="M14" i="131"/>
  <c r="M112" i="131"/>
  <c r="M15" i="131"/>
  <c r="M26" i="131"/>
  <c r="M98" i="131"/>
  <c r="M60" i="131"/>
  <c r="M28" i="131"/>
  <c r="M49" i="131"/>
  <c r="M42" i="131"/>
  <c r="M136" i="131"/>
  <c r="M87" i="131"/>
  <c r="M46" i="131"/>
  <c r="M52" i="131"/>
  <c r="M41" i="131"/>
  <c r="M81" i="131"/>
  <c r="M95" i="131"/>
  <c r="M58" i="131"/>
  <c r="M8" i="131"/>
  <c r="M32" i="131"/>
  <c r="M122" i="131"/>
  <c r="M91" i="131"/>
  <c r="M108" i="131"/>
  <c r="M76" i="131"/>
  <c r="M99" i="131"/>
  <c r="M92" i="131"/>
  <c r="M23" i="131"/>
  <c r="M103" i="131"/>
  <c r="M22" i="131"/>
  <c r="M45" i="131"/>
  <c r="M141" i="131"/>
  <c r="M139" i="131"/>
  <c r="M142" i="131"/>
  <c r="M80" i="131"/>
  <c r="M61" i="131"/>
  <c r="M89" i="131"/>
  <c r="M47" i="131"/>
  <c r="M24" i="131"/>
  <c r="M105" i="131"/>
  <c r="M113" i="131"/>
  <c r="M59" i="131"/>
  <c r="M119" i="131"/>
  <c r="M116" i="131"/>
  <c r="M93" i="131"/>
  <c r="M102" i="131"/>
  <c r="M121" i="131"/>
  <c r="M29" i="131"/>
  <c r="M11" i="131"/>
  <c r="M117" i="131"/>
  <c r="M85" i="131"/>
  <c r="M62" i="131"/>
  <c r="M21" i="131"/>
  <c r="M13" i="131"/>
  <c r="M131" i="131"/>
  <c r="M147" i="131"/>
  <c r="M118" i="131"/>
  <c r="M69" i="131"/>
  <c r="M6" i="131"/>
  <c r="M33" i="131"/>
  <c r="M124" i="131"/>
  <c r="M97" i="131"/>
  <c r="M31" i="131"/>
  <c r="M37" i="131"/>
  <c r="M137" i="131"/>
  <c r="M129" i="131"/>
  <c r="M19" i="131"/>
  <c r="M115" i="131"/>
  <c r="M66" i="131"/>
  <c r="M12" i="131"/>
  <c r="M9" i="131"/>
  <c r="M38" i="131"/>
  <c r="M114" i="131"/>
  <c r="M109" i="131"/>
  <c r="M148" i="131"/>
  <c r="M51" i="131"/>
  <c r="M27" i="131"/>
  <c r="M145" i="131"/>
  <c r="M70" i="131"/>
  <c r="M133" i="131"/>
  <c r="M126" i="131"/>
  <c r="M82" i="131"/>
  <c r="M123" i="131"/>
  <c r="M63" i="131"/>
  <c r="M55" i="131"/>
  <c r="M138" i="131"/>
  <c r="M35" i="131"/>
  <c r="M25" i="131"/>
  <c r="M67" i="131"/>
  <c r="M30" i="131"/>
  <c r="M96" i="131"/>
  <c r="M78" i="131"/>
  <c r="M104" i="131"/>
  <c r="M64" i="131"/>
  <c r="M73" i="131"/>
  <c r="M149" i="131"/>
  <c r="M146" i="131"/>
  <c r="M44" i="131"/>
  <c r="M110" i="131"/>
  <c r="M40" i="131"/>
  <c r="M36" i="131"/>
  <c r="M39" i="131"/>
  <c r="M88" i="131"/>
  <c r="M90" i="131"/>
  <c r="M83" i="131"/>
  <c r="M151" i="131"/>
  <c r="M94" i="131"/>
  <c r="M86" i="131"/>
  <c r="M141" i="95"/>
  <c r="M192" i="95"/>
  <c r="M35" i="95"/>
  <c r="M31" i="95"/>
  <c r="M137" i="95"/>
  <c r="M16" i="95"/>
  <c r="M89" i="95"/>
  <c r="M106" i="95"/>
  <c r="M144" i="95"/>
  <c r="M54" i="95"/>
  <c r="M58" i="95"/>
  <c r="M21" i="95"/>
  <c r="M46" i="95"/>
  <c r="M28" i="95"/>
  <c r="M75" i="95"/>
  <c r="M72" i="95"/>
  <c r="M161" i="95"/>
  <c r="M128" i="95"/>
  <c r="M105" i="95"/>
  <c r="M178" i="95"/>
  <c r="M173" i="95"/>
  <c r="M185" i="95"/>
  <c r="M34" i="95"/>
  <c r="M84" i="95"/>
  <c r="M10" i="95"/>
  <c r="M66" i="95"/>
  <c r="M150" i="95"/>
  <c r="M139" i="95"/>
  <c r="M18" i="95"/>
  <c r="M92" i="95"/>
  <c r="M97" i="95"/>
  <c r="M52" i="95"/>
  <c r="M127" i="95"/>
  <c r="M101" i="95"/>
  <c r="M20" i="95"/>
  <c r="M169" i="95"/>
  <c r="M37" i="95"/>
  <c r="M48" i="95"/>
  <c r="M149" i="95"/>
  <c r="M110" i="95"/>
  <c r="M90" i="95"/>
  <c r="M170" i="95"/>
  <c r="M176" i="95"/>
  <c r="M189" i="95"/>
  <c r="M162" i="95"/>
  <c r="M123" i="95"/>
  <c r="M19" i="95"/>
  <c r="M23" i="95"/>
  <c r="M13" i="95"/>
  <c r="M17" i="95"/>
  <c r="M74" i="95"/>
  <c r="M130" i="95"/>
  <c r="M25" i="95"/>
  <c r="M85" i="95"/>
  <c r="M22" i="95"/>
  <c r="M124" i="95"/>
  <c r="M184" i="95"/>
  <c r="M131" i="95"/>
  <c r="M82" i="95"/>
  <c r="M73" i="95"/>
  <c r="M164" i="95"/>
  <c r="M167" i="95"/>
  <c r="M156" i="95"/>
  <c r="M59" i="95"/>
  <c r="M132" i="95"/>
  <c r="M47" i="95"/>
  <c r="M45" i="95"/>
  <c r="M42" i="95"/>
  <c r="M80" i="95"/>
  <c r="M11" i="95"/>
  <c r="M77" i="95"/>
  <c r="M6" i="95"/>
  <c r="M126" i="95"/>
  <c r="M134" i="95"/>
  <c r="M175" i="95"/>
  <c r="M187" i="95"/>
  <c r="M120" i="95"/>
  <c r="M181" i="95"/>
  <c r="M125" i="95"/>
  <c r="M116" i="95"/>
  <c r="M27" i="95"/>
  <c r="M65" i="95"/>
  <c r="M43" i="95"/>
  <c r="M136" i="95"/>
  <c r="M129" i="95"/>
  <c r="M61" i="95"/>
  <c r="M38" i="95"/>
  <c r="M33" i="95"/>
  <c r="M57" i="95"/>
  <c r="M50" i="95"/>
  <c r="M100" i="95"/>
  <c r="M174" i="95"/>
  <c r="M39" i="95"/>
  <c r="M165" i="95"/>
  <c r="M117" i="95"/>
  <c r="M190" i="95"/>
  <c r="M87" i="95"/>
  <c r="M158" i="95"/>
  <c r="M14" i="95"/>
  <c r="M8" i="95"/>
  <c r="M103" i="95"/>
  <c r="M12" i="95"/>
  <c r="M168" i="95"/>
  <c r="M108" i="95"/>
  <c r="M163" i="95"/>
  <c r="M93" i="95"/>
  <c r="M112" i="95"/>
  <c r="M182" i="95"/>
  <c r="M121" i="95"/>
  <c r="M118" i="95"/>
  <c r="M159" i="95"/>
  <c r="M114" i="95"/>
  <c r="M15" i="95"/>
  <c r="M81" i="95"/>
  <c r="M63" i="95"/>
  <c r="M29" i="95"/>
  <c r="M160" i="95"/>
  <c r="M186" i="95"/>
  <c r="M177" i="95"/>
  <c r="M145" i="95"/>
  <c r="M183" i="95"/>
  <c r="M180" i="95"/>
  <c r="M171" i="95"/>
  <c r="M30" i="95"/>
  <c r="M152" i="95"/>
  <c r="M99" i="95"/>
  <c r="M155" i="95"/>
  <c r="M9" i="95"/>
  <c r="M24" i="95"/>
  <c r="M151" i="95"/>
  <c r="M142" i="95"/>
  <c r="M7" i="95"/>
  <c r="M102" i="95"/>
  <c r="M62" i="95"/>
  <c r="M115" i="95"/>
  <c r="M111" i="95"/>
  <c r="M104" i="95"/>
  <c r="M153" i="95"/>
  <c r="M96" i="95"/>
  <c r="M107" i="95"/>
  <c r="M133" i="95"/>
  <c r="M26" i="95"/>
  <c r="M188" i="95"/>
  <c r="M179" i="95"/>
  <c r="M51" i="95"/>
  <c r="M70" i="95"/>
  <c r="M143" i="95"/>
  <c r="M64" i="95"/>
  <c r="M95" i="95"/>
  <c r="M193" i="95"/>
  <c r="M113" i="95"/>
  <c r="M135" i="95"/>
  <c r="M86" i="95"/>
  <c r="M88" i="95"/>
  <c r="M138" i="95"/>
  <c r="M94" i="95"/>
  <c r="M191" i="95"/>
  <c r="M78" i="95"/>
  <c r="M172" i="95"/>
  <c r="M154" i="95"/>
  <c r="M147" i="95"/>
  <c r="M109" i="95"/>
  <c r="M44" i="95"/>
  <c r="M140" i="95"/>
  <c r="M146" i="95"/>
  <c r="M119" i="95"/>
  <c r="M122" i="95"/>
  <c r="M32" i="95"/>
  <c r="M36" i="95"/>
  <c r="M166" i="95"/>
  <c r="M55" i="95"/>
  <c r="M69" i="95"/>
  <c r="M79" i="95"/>
  <c r="M40" i="95"/>
  <c r="M157" i="95"/>
  <c r="M91" i="95"/>
  <c r="M76" i="95"/>
  <c r="O2" i="135"/>
  <c r="P38" i="135" s="1"/>
  <c r="M148" i="94"/>
  <c r="M114" i="94"/>
  <c r="N2" i="116"/>
  <c r="N5" i="116"/>
  <c r="M98" i="95"/>
  <c r="M68" i="95"/>
  <c r="N5" i="96"/>
  <c r="N2" i="96"/>
  <c r="M142" i="94"/>
  <c r="N5" i="131"/>
  <c r="M71" i="95"/>
  <c r="M83" i="95"/>
  <c r="M46" i="94"/>
  <c r="M131" i="94"/>
  <c r="M8" i="94"/>
  <c r="M141" i="94"/>
  <c r="M149" i="94"/>
  <c r="M39" i="94"/>
  <c r="M13" i="94"/>
  <c r="M26" i="94"/>
  <c r="M81" i="94"/>
  <c r="M118" i="94"/>
  <c r="M60" i="94"/>
  <c r="M106" i="94"/>
  <c r="M34" i="94"/>
  <c r="M49" i="94"/>
  <c r="M32" i="94"/>
  <c r="M12" i="94"/>
  <c r="M98" i="94"/>
  <c r="M45" i="94"/>
  <c r="M117" i="94"/>
  <c r="M79" i="94"/>
  <c r="M111" i="94"/>
  <c r="M41" i="94"/>
  <c r="M61" i="94"/>
  <c r="M28" i="94"/>
  <c r="M115" i="94"/>
  <c r="M151" i="94"/>
  <c r="M116" i="94"/>
  <c r="M15" i="94"/>
  <c r="M17" i="94"/>
  <c r="M123" i="94"/>
  <c r="M53" i="94"/>
  <c r="M9" i="94"/>
  <c r="M150" i="94"/>
  <c r="M67" i="94"/>
  <c r="M126" i="94"/>
  <c r="M143" i="94"/>
  <c r="M16" i="94"/>
  <c r="M22" i="94"/>
  <c r="M140" i="94"/>
  <c r="M132" i="94"/>
  <c r="M105" i="94"/>
  <c r="M77" i="94"/>
  <c r="M64" i="94"/>
  <c r="M130" i="94"/>
  <c r="M18" i="94"/>
  <c r="M38" i="94"/>
  <c r="M125" i="94"/>
  <c r="M20" i="94"/>
  <c r="M91" i="94"/>
  <c r="M25" i="94"/>
  <c r="M30" i="94"/>
  <c r="M127" i="94"/>
  <c r="M27" i="94"/>
  <c r="M136" i="94"/>
  <c r="M42" i="94"/>
  <c r="M137" i="94"/>
  <c r="M52" i="94"/>
  <c r="M80" i="94"/>
  <c r="M87" i="94"/>
  <c r="M71" i="94"/>
  <c r="M84" i="94"/>
  <c r="M97" i="94"/>
  <c r="M85" i="94"/>
  <c r="M145" i="94"/>
  <c r="M129" i="94"/>
  <c r="M139" i="94"/>
  <c r="M104" i="94"/>
  <c r="M62" i="94"/>
  <c r="M66" i="94"/>
  <c r="M89" i="94"/>
  <c r="M74" i="94"/>
  <c r="M144" i="94"/>
  <c r="M133" i="94"/>
  <c r="M10" i="94"/>
  <c r="M63" i="94"/>
  <c r="M23" i="94"/>
  <c r="M65" i="94"/>
  <c r="M107" i="94"/>
  <c r="M101" i="94"/>
  <c r="M82" i="94"/>
  <c r="M103" i="94"/>
  <c r="M57" i="94"/>
  <c r="M36" i="94"/>
  <c r="M37" i="94"/>
  <c r="M134" i="94"/>
  <c r="M78" i="94"/>
  <c r="M113" i="94"/>
  <c r="M100" i="94"/>
  <c r="M135" i="94"/>
  <c r="M120" i="94"/>
  <c r="M44" i="94"/>
  <c r="M6" i="94"/>
  <c r="M94" i="94"/>
  <c r="M121" i="94"/>
  <c r="M54" i="94"/>
  <c r="M24" i="94"/>
  <c r="M147" i="94"/>
  <c r="M21" i="94"/>
  <c r="M48" i="94"/>
  <c r="M56" i="94"/>
  <c r="M86" i="94"/>
  <c r="M124" i="94"/>
  <c r="M122" i="94"/>
  <c r="M50" i="94"/>
  <c r="M76" i="94"/>
  <c r="M73" i="94"/>
  <c r="M108" i="94"/>
  <c r="M146" i="94"/>
  <c r="M14" i="94"/>
  <c r="M109" i="94"/>
  <c r="M19" i="94"/>
  <c r="M47" i="94"/>
  <c r="M51" i="94"/>
  <c r="M128" i="94"/>
  <c r="M69" i="94"/>
  <c r="M33" i="94"/>
  <c r="M88" i="94"/>
  <c r="M35" i="94"/>
  <c r="M92" i="94"/>
  <c r="M7" i="94"/>
  <c r="M11" i="94"/>
  <c r="M110" i="94"/>
  <c r="M70" i="94"/>
  <c r="M58" i="94"/>
  <c r="M75" i="94"/>
  <c r="M99" i="94"/>
  <c r="M43" i="94"/>
  <c r="M138" i="94"/>
  <c r="M72" i="94"/>
  <c r="M55" i="94"/>
  <c r="M96" i="94"/>
  <c r="M102" i="94"/>
  <c r="M90" i="94"/>
  <c r="M59" i="94"/>
  <c r="M119" i="94"/>
  <c r="M93" i="94"/>
  <c r="M95" i="94"/>
  <c r="M68" i="94"/>
  <c r="M112" i="94"/>
  <c r="M83" i="94"/>
  <c r="M29" i="94"/>
  <c r="M53" i="95"/>
  <c r="M56" i="95"/>
  <c r="N2" i="132"/>
  <c r="N5" i="132"/>
  <c r="M40" i="94"/>
  <c r="M148" i="95"/>
  <c r="N5" i="105"/>
  <c r="N2" i="105"/>
  <c r="N5" i="122"/>
  <c r="N2" i="122"/>
  <c r="O2" i="111"/>
  <c r="P16" i="111" s="1"/>
  <c r="F16" i="39" s="1"/>
  <c r="P136" i="135"/>
  <c r="M67" i="95"/>
  <c r="M49" i="95"/>
  <c r="M41" i="95"/>
  <c r="M60" i="95"/>
  <c r="N5" i="95"/>
  <c r="N5" i="120"/>
  <c r="N2" i="120"/>
  <c r="P90" i="111" l="1"/>
  <c r="F90" i="39" s="1"/>
  <c r="D60" i="150" s="1"/>
  <c r="P149" i="111"/>
  <c r="F149" i="39" s="1"/>
  <c r="P175" i="111"/>
  <c r="P60" i="111"/>
  <c r="F60" i="39" s="1"/>
  <c r="D30" i="150" s="1"/>
  <c r="P80" i="111"/>
  <c r="F80" i="39" s="1"/>
  <c r="D50" i="150" s="1"/>
  <c r="P161" i="111"/>
  <c r="P67" i="111"/>
  <c r="F67" i="39" s="1"/>
  <c r="D37" i="150" s="1"/>
  <c r="P153" i="111"/>
  <c r="P86" i="111"/>
  <c r="F86" i="39" s="1"/>
  <c r="D56" i="150" s="1"/>
  <c r="P157" i="111"/>
  <c r="P26" i="111"/>
  <c r="F26" i="39" s="1"/>
  <c r="P139" i="111"/>
  <c r="F139" i="39" s="1"/>
  <c r="D109" i="150" s="1"/>
  <c r="P154" i="111"/>
  <c r="P144" i="111"/>
  <c r="F144" i="39" s="1"/>
  <c r="D114" i="150" s="1"/>
  <c r="P171" i="111"/>
  <c r="P65" i="111"/>
  <c r="F65" i="39" s="1"/>
  <c r="D35" i="150" s="1"/>
  <c r="P85" i="111"/>
  <c r="F85" i="39" s="1"/>
  <c r="D55" i="150" s="1"/>
  <c r="P68" i="111"/>
  <c r="F68" i="39" s="1"/>
  <c r="D38" i="150" s="1"/>
  <c r="P34" i="111"/>
  <c r="F34" i="39" s="1"/>
  <c r="P106" i="111"/>
  <c r="F106" i="39" s="1"/>
  <c r="D76" i="150" s="1"/>
  <c r="P29" i="111"/>
  <c r="F29" i="39" s="1"/>
  <c r="P125" i="111"/>
  <c r="F125" i="39" s="1"/>
  <c r="D95" i="150" s="1"/>
  <c r="P66" i="111"/>
  <c r="F66" i="39" s="1"/>
  <c r="D36" i="150" s="1"/>
  <c r="P70" i="111"/>
  <c r="F70" i="39" s="1"/>
  <c r="D40" i="150" s="1"/>
  <c r="P84" i="111"/>
  <c r="F84" i="39" s="1"/>
  <c r="D54" i="150" s="1"/>
  <c r="P94" i="111"/>
  <c r="F94" i="39" s="1"/>
  <c r="D64" i="150" s="1"/>
  <c r="P83" i="111"/>
  <c r="F83" i="39" s="1"/>
  <c r="D53" i="150" s="1"/>
  <c r="P35" i="111"/>
  <c r="F35" i="39" s="1"/>
  <c r="P156" i="111"/>
  <c r="P61" i="111"/>
  <c r="F61" i="39" s="1"/>
  <c r="D31" i="150" s="1"/>
  <c r="P75" i="111"/>
  <c r="F75" i="39" s="1"/>
  <c r="D45" i="150" s="1"/>
  <c r="P137" i="111"/>
  <c r="F137" i="39" s="1"/>
  <c r="D107" i="150" s="1"/>
  <c r="P133" i="111"/>
  <c r="F133" i="39" s="1"/>
  <c r="D103" i="150" s="1"/>
  <c r="P22" i="111"/>
  <c r="F22" i="39" s="1"/>
  <c r="P186" i="111"/>
  <c r="P17" i="111"/>
  <c r="F17" i="39" s="1"/>
  <c r="P121" i="111"/>
  <c r="F121" i="39" s="1"/>
  <c r="D91" i="150" s="1"/>
  <c r="P10" i="111"/>
  <c r="F10" i="39" s="1"/>
  <c r="P27" i="111"/>
  <c r="F27" i="39" s="1"/>
  <c r="P120" i="111"/>
  <c r="F120" i="39" s="1"/>
  <c r="D90" i="150" s="1"/>
  <c r="P38" i="111"/>
  <c r="F38" i="39" s="1"/>
  <c r="D8" i="150" s="1"/>
  <c r="P54" i="111"/>
  <c r="F54" i="39" s="1"/>
  <c r="D24" i="150" s="1"/>
  <c r="P142" i="111"/>
  <c r="F142" i="39" s="1"/>
  <c r="D112" i="150" s="1"/>
  <c r="P158" i="111"/>
  <c r="P117" i="111"/>
  <c r="F117" i="39" s="1"/>
  <c r="D87" i="150" s="1"/>
  <c r="P189" i="111"/>
  <c r="P82" i="111"/>
  <c r="F82" i="39" s="1"/>
  <c r="D52" i="150" s="1"/>
  <c r="P182" i="111"/>
  <c r="P191" i="111"/>
  <c r="P170" i="111"/>
  <c r="P131" i="111"/>
  <c r="F131" i="39" s="1"/>
  <c r="D101" i="150" s="1"/>
  <c r="P8" i="111"/>
  <c r="F8" i="39" s="1"/>
  <c r="P132" i="111"/>
  <c r="F132" i="39" s="1"/>
  <c r="D102" i="150" s="1"/>
  <c r="P14" i="111"/>
  <c r="F14" i="39" s="1"/>
  <c r="P176" i="111"/>
  <c r="P119" i="111"/>
  <c r="F119" i="39" s="1"/>
  <c r="D89" i="150" s="1"/>
  <c r="P166" i="111"/>
  <c r="P110" i="111"/>
  <c r="F110" i="39" s="1"/>
  <c r="D80" i="150" s="1"/>
  <c r="P73" i="111"/>
  <c r="F73" i="39" s="1"/>
  <c r="D43" i="150" s="1"/>
  <c r="P101" i="111"/>
  <c r="F101" i="39" s="1"/>
  <c r="D71" i="150" s="1"/>
  <c r="P124" i="111"/>
  <c r="F124" i="39" s="1"/>
  <c r="D94" i="150" s="1"/>
  <c r="P96" i="111"/>
  <c r="F96" i="39" s="1"/>
  <c r="D66" i="150" s="1"/>
  <c r="P103" i="111"/>
  <c r="F103" i="39" s="1"/>
  <c r="D73" i="150" s="1"/>
  <c r="P162" i="111"/>
  <c r="P31" i="111"/>
  <c r="F31" i="39" s="1"/>
  <c r="P71" i="111"/>
  <c r="F71" i="39" s="1"/>
  <c r="D41" i="150" s="1"/>
  <c r="P165" i="111"/>
  <c r="P9" i="111"/>
  <c r="F9" i="39" s="1"/>
  <c r="P78" i="111"/>
  <c r="F78" i="39" s="1"/>
  <c r="D48" i="150" s="1"/>
  <c r="P181" i="111"/>
  <c r="P42" i="111"/>
  <c r="F42" i="39" s="1"/>
  <c r="D12" i="150" s="1"/>
  <c r="P184" i="111"/>
  <c r="P138" i="111"/>
  <c r="F138" i="39" s="1"/>
  <c r="D108" i="150" s="1"/>
  <c r="P190" i="111"/>
  <c r="P150" i="111"/>
  <c r="F150" i="39" s="1"/>
  <c r="P123" i="111"/>
  <c r="F123" i="39" s="1"/>
  <c r="D93" i="150" s="1"/>
  <c r="P21" i="111"/>
  <c r="F21" i="39" s="1"/>
  <c r="P69" i="111"/>
  <c r="F69" i="39" s="1"/>
  <c r="D39" i="150" s="1"/>
  <c r="P126" i="111"/>
  <c r="F126" i="39" s="1"/>
  <c r="D96" i="150" s="1"/>
  <c r="P136" i="111"/>
  <c r="F136" i="39" s="1"/>
  <c r="D106" i="150" s="1"/>
  <c r="P30" i="111"/>
  <c r="F30" i="39" s="1"/>
  <c r="P169" i="111"/>
  <c r="P19" i="111"/>
  <c r="F19" i="39" s="1"/>
  <c r="P174" i="111"/>
  <c r="P41" i="111"/>
  <c r="F41" i="39" s="1"/>
  <c r="D11" i="150" s="1"/>
  <c r="P98" i="111"/>
  <c r="F98" i="39" s="1"/>
  <c r="D68" i="150" s="1"/>
  <c r="P92" i="111"/>
  <c r="F92" i="39" s="1"/>
  <c r="D62" i="150" s="1"/>
  <c r="P37" i="111"/>
  <c r="F37" i="39" s="1"/>
  <c r="D7" i="150" s="1"/>
  <c r="P177" i="111"/>
  <c r="P179" i="111"/>
  <c r="P185" i="111"/>
  <c r="P163" i="111"/>
  <c r="P39" i="111"/>
  <c r="F39" i="39" s="1"/>
  <c r="D9" i="150" s="1"/>
  <c r="P97" i="111"/>
  <c r="F97" i="39" s="1"/>
  <c r="D67" i="150" s="1"/>
  <c r="P99" i="111"/>
  <c r="F99" i="39" s="1"/>
  <c r="D69" i="150" s="1"/>
  <c r="P74" i="111"/>
  <c r="F74" i="39" s="1"/>
  <c r="D44" i="150" s="1"/>
  <c r="P102" i="111"/>
  <c r="F102" i="39" s="1"/>
  <c r="D72" i="150" s="1"/>
  <c r="P188" i="111"/>
  <c r="P122" i="111"/>
  <c r="F122" i="39" s="1"/>
  <c r="D92" i="150" s="1"/>
  <c r="P64" i="111"/>
  <c r="F64" i="39" s="1"/>
  <c r="D34" i="150" s="1"/>
  <c r="P91" i="111"/>
  <c r="F91" i="39" s="1"/>
  <c r="D61" i="150" s="1"/>
  <c r="P6" i="111"/>
  <c r="F6" i="39" s="1"/>
  <c r="P114" i="111"/>
  <c r="F114" i="39" s="1"/>
  <c r="D84" i="150" s="1"/>
  <c r="P56" i="111"/>
  <c r="F56" i="39" s="1"/>
  <c r="D26" i="150" s="1"/>
  <c r="P77" i="111"/>
  <c r="F77" i="39" s="1"/>
  <c r="D47" i="150" s="1"/>
  <c r="P164" i="111"/>
  <c r="P36" i="111"/>
  <c r="F36" i="39" s="1"/>
  <c r="D6" i="150" s="1"/>
  <c r="M118" i="122"/>
  <c r="M67" i="122"/>
  <c r="M56" i="122"/>
  <c r="M179" i="122"/>
  <c r="M178" i="122"/>
  <c r="M151" i="122"/>
  <c r="M7" i="122"/>
  <c r="M180" i="122"/>
  <c r="M131" i="122"/>
  <c r="M39" i="122"/>
  <c r="M129" i="122"/>
  <c r="M168" i="122"/>
  <c r="M113" i="122"/>
  <c r="M181" i="122"/>
  <c r="M54" i="122"/>
  <c r="M106" i="122"/>
  <c r="M33" i="122"/>
  <c r="M74" i="122"/>
  <c r="M37" i="122"/>
  <c r="M78" i="122"/>
  <c r="M130" i="122"/>
  <c r="M36" i="122"/>
  <c r="M115" i="122"/>
  <c r="M64" i="122"/>
  <c r="M53" i="122"/>
  <c r="M185" i="122"/>
  <c r="M184" i="122"/>
  <c r="M22" i="122"/>
  <c r="M147" i="122"/>
  <c r="M159" i="122"/>
  <c r="M103" i="122"/>
  <c r="M140" i="122"/>
  <c r="M48" i="122"/>
  <c r="M38" i="122"/>
  <c r="M49" i="122"/>
  <c r="M171" i="122"/>
  <c r="M73" i="122"/>
  <c r="M123" i="122"/>
  <c r="M176" i="122"/>
  <c r="M87" i="122"/>
  <c r="M186" i="122"/>
  <c r="M88" i="122"/>
  <c r="M134" i="122"/>
  <c r="M32" i="122"/>
  <c r="M107" i="122"/>
  <c r="M61" i="122"/>
  <c r="M50" i="122"/>
  <c r="M191" i="122"/>
  <c r="M28" i="122"/>
  <c r="M17" i="122"/>
  <c r="M23" i="122"/>
  <c r="M175" i="122"/>
  <c r="M105" i="122"/>
  <c r="M183" i="122"/>
  <c r="M55" i="122"/>
  <c r="M15" i="122"/>
  <c r="M145" i="122"/>
  <c r="M162" i="122"/>
  <c r="M85" i="122"/>
  <c r="M108" i="122"/>
  <c r="M153" i="122"/>
  <c r="M117" i="122"/>
  <c r="M68" i="122"/>
  <c r="M93" i="122"/>
  <c r="M95" i="122"/>
  <c r="M155" i="122"/>
  <c r="M172" i="122"/>
  <c r="M12" i="122"/>
  <c r="M52" i="122"/>
  <c r="M133" i="122"/>
  <c r="M82" i="122"/>
  <c r="M164" i="122"/>
  <c r="M18" i="122"/>
  <c r="M90" i="122"/>
  <c r="M141" i="122"/>
  <c r="M122" i="122"/>
  <c r="M92" i="122"/>
  <c r="M6" i="122"/>
  <c r="M70" i="122"/>
  <c r="M161" i="122"/>
  <c r="M30" i="122"/>
  <c r="M9" i="122"/>
  <c r="M75" i="122"/>
  <c r="M109" i="122"/>
  <c r="M42" i="122"/>
  <c r="M13" i="122"/>
  <c r="M114" i="122"/>
  <c r="M21" i="122"/>
  <c r="M174" i="122"/>
  <c r="M110" i="122"/>
  <c r="M99" i="122"/>
  <c r="M72" i="122"/>
  <c r="M167" i="122"/>
  <c r="M8" i="122"/>
  <c r="M24" i="122"/>
  <c r="M77" i="122"/>
  <c r="M158" i="122"/>
  <c r="M127" i="122"/>
  <c r="M79" i="122"/>
  <c r="M19" i="122"/>
  <c r="M119" i="122"/>
  <c r="M187" i="122"/>
  <c r="M182" i="122"/>
  <c r="M111" i="122"/>
  <c r="M27" i="122"/>
  <c r="M126" i="122"/>
  <c r="M69" i="122"/>
  <c r="M173" i="122"/>
  <c r="M29" i="122"/>
  <c r="M14" i="122"/>
  <c r="M91" i="122"/>
  <c r="M40" i="122"/>
  <c r="M146" i="122"/>
  <c r="M83" i="122"/>
  <c r="M152" i="122"/>
  <c r="M94" i="122"/>
  <c r="M188" i="122"/>
  <c r="M177" i="122"/>
  <c r="M116" i="122"/>
  <c r="M190" i="122"/>
  <c r="M121" i="122"/>
  <c r="M47" i="122"/>
  <c r="M16" i="122"/>
  <c r="M25" i="122"/>
  <c r="M120" i="122"/>
  <c r="M169" i="122"/>
  <c r="M10" i="122"/>
  <c r="M89" i="122"/>
  <c r="M157" i="122"/>
  <c r="M100" i="122"/>
  <c r="M46" i="122"/>
  <c r="M139" i="122"/>
  <c r="M104" i="122"/>
  <c r="M63" i="122"/>
  <c r="M154" i="122"/>
  <c r="M31" i="122"/>
  <c r="M148" i="122"/>
  <c r="M132" i="122"/>
  <c r="M34" i="122"/>
  <c r="M11" i="122"/>
  <c r="M84" i="122"/>
  <c r="M57" i="122"/>
  <c r="M128" i="122"/>
  <c r="M51" i="122"/>
  <c r="M43" i="122"/>
  <c r="M124" i="122"/>
  <c r="M101" i="122"/>
  <c r="M60" i="122"/>
  <c r="M160" i="122"/>
  <c r="M149" i="122"/>
  <c r="M150" i="122"/>
  <c r="M138" i="122"/>
  <c r="M170" i="122"/>
  <c r="M165" i="122"/>
  <c r="M137" i="122"/>
  <c r="M65" i="122"/>
  <c r="M125" i="122"/>
  <c r="M71" i="122"/>
  <c r="M80" i="122"/>
  <c r="M102" i="122"/>
  <c r="M189" i="122"/>
  <c r="M166" i="122"/>
  <c r="M135" i="122"/>
  <c r="M35" i="122"/>
  <c r="M112" i="122"/>
  <c r="M163" i="122"/>
  <c r="M144" i="122"/>
  <c r="M96" i="122"/>
  <c r="M62" i="122"/>
  <c r="M26" i="122"/>
  <c r="M156" i="122"/>
  <c r="M98" i="122"/>
  <c r="M41" i="122"/>
  <c r="M44" i="122"/>
  <c r="M20" i="122"/>
  <c r="M136" i="122"/>
  <c r="M58" i="122"/>
  <c r="M76" i="122"/>
  <c r="M142" i="122"/>
  <c r="M81" i="122"/>
  <c r="M59" i="122"/>
  <c r="M143" i="122"/>
  <c r="M66" i="122"/>
  <c r="M86" i="122"/>
  <c r="M45" i="122"/>
  <c r="M97" i="122"/>
  <c r="P24" i="111"/>
  <c r="F24" i="39" s="1"/>
  <c r="P53" i="111"/>
  <c r="F53" i="39" s="1"/>
  <c r="D23" i="150" s="1"/>
  <c r="P52" i="111"/>
  <c r="F52" i="39" s="1"/>
  <c r="D22" i="150" s="1"/>
  <c r="P100" i="111"/>
  <c r="F100" i="39" s="1"/>
  <c r="D70" i="150" s="1"/>
  <c r="P28" i="111"/>
  <c r="F28" i="39" s="1"/>
  <c r="P32" i="111"/>
  <c r="F32" i="39" s="1"/>
  <c r="P72" i="111"/>
  <c r="F72" i="39" s="1"/>
  <c r="D42" i="150" s="1"/>
  <c r="P55" i="111"/>
  <c r="F55" i="39" s="1"/>
  <c r="D25" i="150" s="1"/>
  <c r="P155" i="111"/>
  <c r="P13" i="111"/>
  <c r="F13" i="39" s="1"/>
  <c r="P130" i="111"/>
  <c r="F130" i="39" s="1"/>
  <c r="D100" i="150" s="1"/>
  <c r="P151" i="111"/>
  <c r="F151" i="39" s="1"/>
  <c r="P46" i="111"/>
  <c r="F46" i="39" s="1"/>
  <c r="P168" i="111"/>
  <c r="P59" i="111"/>
  <c r="F59" i="39" s="1"/>
  <c r="D29" i="150" s="1"/>
  <c r="P25" i="111"/>
  <c r="F25" i="39" s="1"/>
  <c r="P134" i="111"/>
  <c r="F134" i="39" s="1"/>
  <c r="D104" i="150" s="1"/>
  <c r="P33" i="111"/>
  <c r="F33" i="39" s="1"/>
  <c r="P187" i="111"/>
  <c r="P88" i="111"/>
  <c r="F88" i="39" s="1"/>
  <c r="D58" i="150" s="1"/>
  <c r="P40" i="111"/>
  <c r="F40" i="39" s="1"/>
  <c r="D10" i="150" s="1"/>
  <c r="P109" i="111"/>
  <c r="F109" i="39" s="1"/>
  <c r="D79" i="150" s="1"/>
  <c r="P43" i="111"/>
  <c r="F43" i="39" s="1"/>
  <c r="D13" i="150" s="1"/>
  <c r="P159" i="111"/>
  <c r="M31" i="96"/>
  <c r="M69" i="96"/>
  <c r="M68" i="96"/>
  <c r="M171" i="96"/>
  <c r="M41" i="96"/>
  <c r="M74" i="96"/>
  <c r="M92" i="96"/>
  <c r="M126" i="96"/>
  <c r="M125" i="96"/>
  <c r="M185" i="96"/>
  <c r="M183" i="96"/>
  <c r="M24" i="96"/>
  <c r="M99" i="96"/>
  <c r="M63" i="96"/>
  <c r="M157" i="96"/>
  <c r="M67" i="96"/>
  <c r="M88" i="96"/>
  <c r="M154" i="96"/>
  <c r="M138" i="96"/>
  <c r="M23" i="96"/>
  <c r="M43" i="96"/>
  <c r="M147" i="96"/>
  <c r="M15" i="96"/>
  <c r="M187" i="96"/>
  <c r="M153" i="96"/>
  <c r="M18" i="96"/>
  <c r="M7" i="96"/>
  <c r="M62" i="96"/>
  <c r="M139" i="96"/>
  <c r="M20" i="96"/>
  <c r="M167" i="96"/>
  <c r="M165" i="96"/>
  <c r="M114" i="96"/>
  <c r="M124" i="96"/>
  <c r="M53" i="96"/>
  <c r="M96" i="96"/>
  <c r="M95" i="96"/>
  <c r="M72" i="96"/>
  <c r="M101" i="96"/>
  <c r="M102" i="96"/>
  <c r="M35" i="96"/>
  <c r="M17" i="96"/>
  <c r="M119" i="96"/>
  <c r="M21" i="96"/>
  <c r="M169" i="96"/>
  <c r="M132" i="96"/>
  <c r="M85" i="96"/>
  <c r="M22" i="96"/>
  <c r="M166" i="96"/>
  <c r="M135" i="96"/>
  <c r="M75" i="96"/>
  <c r="M46" i="96"/>
  <c r="M80" i="96"/>
  <c r="M64" i="96"/>
  <c r="M178" i="96"/>
  <c r="M30" i="96"/>
  <c r="M179" i="96"/>
  <c r="M52" i="96"/>
  <c r="M174" i="96"/>
  <c r="M79" i="96"/>
  <c r="M29" i="96"/>
  <c r="M32" i="96"/>
  <c r="M77" i="96"/>
  <c r="M91" i="96"/>
  <c r="M19" i="96"/>
  <c r="M142" i="96"/>
  <c r="M25" i="96"/>
  <c r="M107" i="96"/>
  <c r="M16" i="96"/>
  <c r="M146" i="96"/>
  <c r="M137" i="96"/>
  <c r="M89" i="96"/>
  <c r="M47" i="96"/>
  <c r="M60" i="96"/>
  <c r="M9" i="96"/>
  <c r="M161" i="96"/>
  <c r="M177" i="96"/>
  <c r="M104" i="96"/>
  <c r="M158" i="96"/>
  <c r="M156" i="96"/>
  <c r="M108" i="96"/>
  <c r="M57" i="96"/>
  <c r="M148" i="96"/>
  <c r="M27" i="96"/>
  <c r="M105" i="96"/>
  <c r="M103" i="96"/>
  <c r="M38" i="96"/>
  <c r="M123" i="96"/>
  <c r="M188" i="96"/>
  <c r="M113" i="96"/>
  <c r="M136" i="96"/>
  <c r="M45" i="96"/>
  <c r="M100" i="96"/>
  <c r="M111" i="96"/>
  <c r="M13" i="96"/>
  <c r="M120" i="96"/>
  <c r="M12" i="96"/>
  <c r="M50" i="96"/>
  <c r="M106" i="96"/>
  <c r="M159" i="96"/>
  <c r="M37" i="96"/>
  <c r="M59" i="96"/>
  <c r="M121" i="96"/>
  <c r="M115" i="96"/>
  <c r="M40" i="96"/>
  <c r="M151" i="96"/>
  <c r="M83" i="96"/>
  <c r="M117" i="96"/>
  <c r="M109" i="96"/>
  <c r="M164" i="96"/>
  <c r="M51" i="96"/>
  <c r="M122" i="96"/>
  <c r="M34" i="96"/>
  <c r="M36" i="96"/>
  <c r="M11" i="96"/>
  <c r="M26" i="96"/>
  <c r="M143" i="96"/>
  <c r="M181" i="96"/>
  <c r="M48" i="96"/>
  <c r="M128" i="96"/>
  <c r="M127" i="96"/>
  <c r="M28" i="96"/>
  <c r="M90" i="96"/>
  <c r="M170" i="96"/>
  <c r="M133" i="96"/>
  <c r="M163" i="96"/>
  <c r="M180" i="96"/>
  <c r="M175" i="96"/>
  <c r="M54" i="96"/>
  <c r="M76" i="96"/>
  <c r="M82" i="96"/>
  <c r="M189" i="96"/>
  <c r="M6" i="96"/>
  <c r="M145" i="96"/>
  <c r="M14" i="96"/>
  <c r="M162" i="96"/>
  <c r="M110" i="96"/>
  <c r="M172" i="96"/>
  <c r="M118" i="96"/>
  <c r="M56" i="96"/>
  <c r="M44" i="96"/>
  <c r="M86" i="96"/>
  <c r="M134" i="96"/>
  <c r="M150" i="96"/>
  <c r="M93" i="96"/>
  <c r="M144" i="96"/>
  <c r="M70" i="96"/>
  <c r="M130" i="96"/>
  <c r="M112" i="96"/>
  <c r="M39" i="96"/>
  <c r="M65" i="96"/>
  <c r="M10" i="96"/>
  <c r="M94" i="96"/>
  <c r="M97" i="96"/>
  <c r="M131" i="96"/>
  <c r="M81" i="96"/>
  <c r="M173" i="96"/>
  <c r="M140" i="96"/>
  <c r="M55" i="96"/>
  <c r="M149" i="96"/>
  <c r="M8" i="96"/>
  <c r="M78" i="96"/>
  <c r="M61" i="96"/>
  <c r="M186" i="96"/>
  <c r="M49" i="96"/>
  <c r="M182" i="96"/>
  <c r="M71" i="96"/>
  <c r="M33" i="96"/>
  <c r="M73" i="96"/>
  <c r="M155" i="96"/>
  <c r="M58" i="96"/>
  <c r="M87" i="96"/>
  <c r="M98" i="96"/>
  <c r="M116" i="96"/>
  <c r="M168" i="96"/>
  <c r="M160" i="96"/>
  <c r="M184" i="96"/>
  <c r="M84" i="96"/>
  <c r="M129" i="96"/>
  <c r="M176" i="96"/>
  <c r="M42" i="96"/>
  <c r="M141" i="96"/>
  <c r="M152" i="96"/>
  <c r="M66" i="96"/>
  <c r="P173" i="111"/>
  <c r="P104" i="111"/>
  <c r="F104" i="39" s="1"/>
  <c r="D74" i="150" s="1"/>
  <c r="P108" i="111"/>
  <c r="F108" i="39" s="1"/>
  <c r="D78" i="150" s="1"/>
  <c r="P178" i="111"/>
  <c r="P20" i="111"/>
  <c r="F20" i="39" s="1"/>
  <c r="P105" i="111"/>
  <c r="F105" i="39" s="1"/>
  <c r="D75" i="150" s="1"/>
  <c r="P172" i="111"/>
  <c r="P148" i="111"/>
  <c r="F148" i="39" s="1"/>
  <c r="O2" i="94"/>
  <c r="P31" i="94" s="1"/>
  <c r="K31" i="39" s="1"/>
  <c r="P63" i="111"/>
  <c r="F63" i="39" s="1"/>
  <c r="D33" i="150" s="1"/>
  <c r="P76" i="111"/>
  <c r="F76" i="39" s="1"/>
  <c r="D46" i="150" s="1"/>
  <c r="P49" i="111"/>
  <c r="F49" i="39" s="1"/>
  <c r="D19" i="150" s="1"/>
  <c r="P89" i="111"/>
  <c r="F89" i="39" s="1"/>
  <c r="D59" i="150" s="1"/>
  <c r="P15" i="111"/>
  <c r="F15" i="39" s="1"/>
  <c r="P58" i="111"/>
  <c r="F58" i="39" s="1"/>
  <c r="D28" i="150" s="1"/>
  <c r="P57" i="111"/>
  <c r="F57" i="39" s="1"/>
  <c r="D27" i="150" s="1"/>
  <c r="P118" i="111"/>
  <c r="F118" i="39" s="1"/>
  <c r="D88" i="150" s="1"/>
  <c r="P116" i="111"/>
  <c r="F116" i="39" s="1"/>
  <c r="D86" i="150" s="1"/>
  <c r="P93" i="111"/>
  <c r="F93" i="39" s="1"/>
  <c r="D63" i="150" s="1"/>
  <c r="P48" i="111"/>
  <c r="F48" i="39" s="1"/>
  <c r="D18" i="150" s="1"/>
  <c r="P146" i="111"/>
  <c r="F146" i="39" s="1"/>
  <c r="D116" i="150" s="1"/>
  <c r="P183" i="111"/>
  <c r="P107" i="111"/>
  <c r="F107" i="39" s="1"/>
  <c r="D77" i="150" s="1"/>
  <c r="P51" i="111"/>
  <c r="F51" i="39" s="1"/>
  <c r="D21" i="150" s="1"/>
  <c r="M27" i="120"/>
  <c r="M36" i="120"/>
  <c r="M20" i="120"/>
  <c r="M17" i="120"/>
  <c r="M86" i="120"/>
  <c r="M68" i="120"/>
  <c r="M129" i="120"/>
  <c r="M38" i="120"/>
  <c r="M35" i="120"/>
  <c r="M11" i="120"/>
  <c r="M104" i="120"/>
  <c r="M10" i="120"/>
  <c r="M60" i="120"/>
  <c r="M171" i="120"/>
  <c r="M183" i="120"/>
  <c r="M121" i="120"/>
  <c r="M87" i="120"/>
  <c r="M187" i="120"/>
  <c r="M18" i="120"/>
  <c r="M154" i="120"/>
  <c r="M26" i="120"/>
  <c r="M33" i="120"/>
  <c r="M89" i="120"/>
  <c r="M125" i="120"/>
  <c r="M131" i="120"/>
  <c r="M122" i="120"/>
  <c r="M126" i="120"/>
  <c r="M90" i="120"/>
  <c r="M143" i="120"/>
  <c r="M7" i="120"/>
  <c r="M9" i="120"/>
  <c r="M49" i="120"/>
  <c r="M58" i="120"/>
  <c r="M162" i="120"/>
  <c r="M53" i="120"/>
  <c r="M82" i="120"/>
  <c r="M130" i="120"/>
  <c r="M134" i="120"/>
  <c r="M110" i="120"/>
  <c r="M181" i="120"/>
  <c r="M30" i="120"/>
  <c r="M32" i="120"/>
  <c r="M158" i="120"/>
  <c r="M151" i="120"/>
  <c r="M19" i="120"/>
  <c r="M153" i="120"/>
  <c r="M138" i="120"/>
  <c r="M74" i="120"/>
  <c r="M22" i="120"/>
  <c r="M165" i="120"/>
  <c r="M92" i="120"/>
  <c r="M142" i="120"/>
  <c r="M79" i="120"/>
  <c r="M44" i="120"/>
  <c r="M177" i="120"/>
  <c r="M114" i="120"/>
  <c r="M57" i="120"/>
  <c r="M135" i="120"/>
  <c r="M6" i="120"/>
  <c r="M37" i="120"/>
  <c r="M12" i="120"/>
  <c r="M101" i="120"/>
  <c r="M148" i="120"/>
  <c r="M185" i="120"/>
  <c r="M161" i="120"/>
  <c r="M188" i="120"/>
  <c r="M65" i="120"/>
  <c r="M94" i="120"/>
  <c r="M85" i="120"/>
  <c r="M120" i="120"/>
  <c r="M54" i="120"/>
  <c r="M51" i="120"/>
  <c r="M156" i="120"/>
  <c r="M34" i="120"/>
  <c r="M133" i="120"/>
  <c r="M141" i="120"/>
  <c r="M56" i="120"/>
  <c r="M111" i="120"/>
  <c r="M146" i="120"/>
  <c r="M172" i="120"/>
  <c r="M43" i="120"/>
  <c r="M178" i="120"/>
  <c r="M149" i="120"/>
  <c r="M123" i="120"/>
  <c r="M40" i="120"/>
  <c r="M24" i="120"/>
  <c r="M25" i="120"/>
  <c r="M13" i="120"/>
  <c r="M118" i="120"/>
  <c r="M95" i="120"/>
  <c r="M107" i="120"/>
  <c r="M39" i="120"/>
  <c r="M76" i="120"/>
  <c r="M167" i="120"/>
  <c r="M70" i="120"/>
  <c r="M139" i="120"/>
  <c r="M72" i="120"/>
  <c r="M88" i="120"/>
  <c r="M97" i="120"/>
  <c r="M189" i="120"/>
  <c r="M103" i="120"/>
  <c r="M163" i="120"/>
  <c r="M173" i="120"/>
  <c r="M113" i="120"/>
  <c r="M128" i="120"/>
  <c r="M28" i="120"/>
  <c r="M140" i="120"/>
  <c r="M52" i="120"/>
  <c r="M55" i="120"/>
  <c r="M157" i="120"/>
  <c r="M31" i="120"/>
  <c r="M175" i="120"/>
  <c r="M159" i="120"/>
  <c r="M42" i="120"/>
  <c r="M15" i="120"/>
  <c r="M59" i="120"/>
  <c r="M50" i="120"/>
  <c r="M98" i="120"/>
  <c r="M91" i="120"/>
  <c r="M99" i="120"/>
  <c r="M84" i="120"/>
  <c r="M152" i="120"/>
  <c r="M182" i="120"/>
  <c r="M81" i="120"/>
  <c r="M41" i="120"/>
  <c r="M127" i="120"/>
  <c r="M77" i="120"/>
  <c r="M47" i="120"/>
  <c r="M105" i="120"/>
  <c r="M112" i="120"/>
  <c r="M150" i="120"/>
  <c r="M147" i="120"/>
  <c r="M180" i="120"/>
  <c r="M23" i="120"/>
  <c r="M46" i="120"/>
  <c r="M16" i="120"/>
  <c r="M21" i="120"/>
  <c r="M80" i="120"/>
  <c r="M100" i="120"/>
  <c r="M137" i="120"/>
  <c r="M115" i="120"/>
  <c r="M83" i="120"/>
  <c r="M78" i="120"/>
  <c r="M166" i="120"/>
  <c r="M66" i="120"/>
  <c r="M116" i="120"/>
  <c r="M106" i="120"/>
  <c r="M145" i="120"/>
  <c r="M75" i="120"/>
  <c r="M186" i="120"/>
  <c r="M168" i="120"/>
  <c r="M144" i="120"/>
  <c r="M169" i="120"/>
  <c r="M102" i="120"/>
  <c r="M73" i="120"/>
  <c r="M67" i="120"/>
  <c r="M71" i="120"/>
  <c r="M170" i="120"/>
  <c r="M136" i="120"/>
  <c r="M109" i="120"/>
  <c r="M184" i="120"/>
  <c r="M119" i="120"/>
  <c r="M160" i="120"/>
  <c r="M14" i="120"/>
  <c r="M48" i="120"/>
  <c r="M62" i="120"/>
  <c r="M132" i="120"/>
  <c r="M155" i="120"/>
  <c r="M164" i="120"/>
  <c r="M174" i="120"/>
  <c r="M108" i="120"/>
  <c r="M93" i="120"/>
  <c r="M96" i="120"/>
  <c r="M64" i="120"/>
  <c r="M176" i="120"/>
  <c r="M61" i="120"/>
  <c r="M29" i="120"/>
  <c r="M45" i="120"/>
  <c r="M8" i="120"/>
  <c r="M117" i="120"/>
  <c r="M124" i="120"/>
  <c r="M69" i="120"/>
  <c r="M63" i="120"/>
  <c r="M179" i="120"/>
  <c r="P140" i="111"/>
  <c r="F140" i="39" s="1"/>
  <c r="D110" i="150" s="1"/>
  <c r="P128" i="111"/>
  <c r="F128" i="39" s="1"/>
  <c r="D98" i="150" s="1"/>
  <c r="P45" i="111"/>
  <c r="F45" i="39" s="1"/>
  <c r="D15" i="150" s="1"/>
  <c r="P79" i="111"/>
  <c r="F79" i="39" s="1"/>
  <c r="D49" i="150" s="1"/>
  <c r="P50" i="111"/>
  <c r="F50" i="39" s="1"/>
  <c r="D20" i="150" s="1"/>
  <c r="P152" i="111"/>
  <c r="F152" i="39" s="1"/>
  <c r="P18" i="111"/>
  <c r="F18" i="39" s="1"/>
  <c r="P112" i="111"/>
  <c r="F112" i="39" s="1"/>
  <c r="D82" i="150" s="1"/>
  <c r="P143" i="111"/>
  <c r="F143" i="39" s="1"/>
  <c r="D113" i="150" s="1"/>
  <c r="P62" i="111"/>
  <c r="F62" i="39" s="1"/>
  <c r="D32" i="150" s="1"/>
  <c r="P23" i="111"/>
  <c r="F23" i="39" s="1"/>
  <c r="P127" i="111"/>
  <c r="F127" i="39" s="1"/>
  <c r="D97" i="150" s="1"/>
  <c r="P180" i="111"/>
  <c r="P160" i="111"/>
  <c r="P95" i="111"/>
  <c r="F95" i="39" s="1"/>
  <c r="D65" i="150" s="1"/>
  <c r="P111" i="111"/>
  <c r="F111" i="39" s="1"/>
  <c r="D81" i="150" s="1"/>
  <c r="P12" i="111"/>
  <c r="F12" i="39" s="1"/>
  <c r="P167" i="111"/>
  <c r="P113" i="111"/>
  <c r="F113" i="39" s="1"/>
  <c r="D83" i="150" s="1"/>
  <c r="P47" i="111"/>
  <c r="F47" i="39" s="1"/>
  <c r="D17" i="150" s="1"/>
  <c r="P145" i="111"/>
  <c r="F145" i="39" s="1"/>
  <c r="D115" i="150" s="1"/>
  <c r="P135" i="111"/>
  <c r="F135" i="39" s="1"/>
  <c r="D105" i="150" s="1"/>
  <c r="P141" i="111"/>
  <c r="F141" i="39" s="1"/>
  <c r="D111" i="150" s="1"/>
  <c r="P7" i="111"/>
  <c r="F7" i="39" s="1"/>
  <c r="P87" i="111"/>
  <c r="F87" i="39" s="1"/>
  <c r="D57" i="150" s="1"/>
  <c r="P129" i="111"/>
  <c r="F129" i="39" s="1"/>
  <c r="D99" i="150" s="1"/>
  <c r="P81" i="111"/>
  <c r="F81" i="39" s="1"/>
  <c r="D51" i="150" s="1"/>
  <c r="P147" i="111"/>
  <c r="F147" i="39" s="1"/>
  <c r="P44" i="111"/>
  <c r="F44" i="39" s="1"/>
  <c r="D14" i="150" s="1"/>
  <c r="P11" i="111"/>
  <c r="F11" i="39" s="1"/>
  <c r="P115" i="111"/>
  <c r="F115" i="39" s="1"/>
  <c r="D85" i="150" s="1"/>
  <c r="P115" i="131"/>
  <c r="P115" i="39" s="1"/>
  <c r="N85" i="150" s="1"/>
  <c r="P33" i="131"/>
  <c r="P33" i="39" s="1"/>
  <c r="P112" i="131"/>
  <c r="P112" i="39" s="1"/>
  <c r="N82" i="150" s="1"/>
  <c r="P74" i="131"/>
  <c r="P74" i="39" s="1"/>
  <c r="N44" i="150" s="1"/>
  <c r="O2" i="95"/>
  <c r="P113" i="95" s="1"/>
  <c r="L113" i="39" s="1"/>
  <c r="J83" i="150" s="1"/>
  <c r="P34" i="95"/>
  <c r="L34" i="39" s="1"/>
  <c r="P148" i="131"/>
  <c r="P148" i="39" s="1"/>
  <c r="P19" i="131"/>
  <c r="P19" i="39" s="1"/>
  <c r="P42" i="131"/>
  <c r="P42" i="39" s="1"/>
  <c r="N12" i="150" s="1"/>
  <c r="P14" i="131"/>
  <c r="P14" i="39" s="1"/>
  <c r="P61" i="95"/>
  <c r="L61" i="39" s="1"/>
  <c r="J31" i="150" s="1"/>
  <c r="P181" i="95"/>
  <c r="P185" i="95"/>
  <c r="P28" i="95"/>
  <c r="L28" i="39" s="1"/>
  <c r="P129" i="131"/>
  <c r="P129" i="39" s="1"/>
  <c r="N99" i="150" s="1"/>
  <c r="P69" i="131"/>
  <c r="P69" i="39" s="1"/>
  <c r="N39" i="150" s="1"/>
  <c r="P79" i="131"/>
  <c r="P79" i="39" s="1"/>
  <c r="N49" i="150" s="1"/>
  <c r="P17" i="131"/>
  <c r="P17" i="39" s="1"/>
  <c r="M39" i="105"/>
  <c r="M125" i="105"/>
  <c r="M146" i="105"/>
  <c r="M151" i="105"/>
  <c r="M177" i="105"/>
  <c r="M18" i="105"/>
  <c r="M23" i="105"/>
  <c r="M157" i="105"/>
  <c r="M168" i="105"/>
  <c r="M9" i="105"/>
  <c r="M180" i="105"/>
  <c r="M69" i="105"/>
  <c r="M102" i="105"/>
  <c r="M106" i="105"/>
  <c r="M123" i="105"/>
  <c r="M48" i="105"/>
  <c r="M13" i="105"/>
  <c r="M119" i="105"/>
  <c r="M118" i="105"/>
  <c r="M105" i="105"/>
  <c r="M140" i="105"/>
  <c r="M137" i="105"/>
  <c r="M142" i="105"/>
  <c r="M65" i="105"/>
  <c r="M29" i="105"/>
  <c r="M159" i="105"/>
  <c r="M75" i="105"/>
  <c r="M25" i="105"/>
  <c r="M188" i="105"/>
  <c r="M172" i="105"/>
  <c r="M183" i="105"/>
  <c r="M162" i="105"/>
  <c r="M63" i="105"/>
  <c r="M56" i="105"/>
  <c r="M24" i="105"/>
  <c r="M59" i="105"/>
  <c r="M96" i="105"/>
  <c r="M109" i="105"/>
  <c r="M115" i="105"/>
  <c r="M80" i="105"/>
  <c r="M43" i="105"/>
  <c r="M33" i="105"/>
  <c r="M181" i="105"/>
  <c r="M174" i="105"/>
  <c r="M7" i="105"/>
  <c r="M170" i="105"/>
  <c r="M154" i="105"/>
  <c r="M165" i="105"/>
  <c r="M184" i="105"/>
  <c r="M51" i="105"/>
  <c r="M58" i="105"/>
  <c r="M93" i="105"/>
  <c r="M67" i="105"/>
  <c r="M82" i="105"/>
  <c r="M76" i="105"/>
  <c r="M113" i="105"/>
  <c r="M91" i="105"/>
  <c r="M77" i="105"/>
  <c r="M53" i="105"/>
  <c r="M147" i="105"/>
  <c r="M160" i="105"/>
  <c r="M20" i="105"/>
  <c r="M19" i="105"/>
  <c r="M179" i="105"/>
  <c r="M52" i="105"/>
  <c r="M117" i="105"/>
  <c r="M57" i="105"/>
  <c r="M124" i="105"/>
  <c r="M46" i="105"/>
  <c r="M101" i="105"/>
  <c r="M108" i="105"/>
  <c r="M37" i="105"/>
  <c r="M89" i="105"/>
  <c r="M31" i="105"/>
  <c r="M163" i="105"/>
  <c r="M173" i="105"/>
  <c r="M22" i="105"/>
  <c r="M6" i="105"/>
  <c r="M161" i="105"/>
  <c r="M49" i="105"/>
  <c r="M88" i="105"/>
  <c r="M71" i="105"/>
  <c r="M133" i="105"/>
  <c r="M79" i="105"/>
  <c r="M78" i="105"/>
  <c r="M104" i="105"/>
  <c r="M45" i="105"/>
  <c r="M100" i="105"/>
  <c r="M176" i="105"/>
  <c r="M155" i="105"/>
  <c r="M12" i="105"/>
  <c r="M187" i="105"/>
  <c r="M152" i="105"/>
  <c r="M122" i="105"/>
  <c r="M16" i="105"/>
  <c r="M83" i="105"/>
  <c r="M138" i="105"/>
  <c r="M11" i="105"/>
  <c r="M73" i="105"/>
  <c r="M74" i="105"/>
  <c r="M38" i="105"/>
  <c r="M81" i="105"/>
  <c r="M158" i="105"/>
  <c r="M15" i="105"/>
  <c r="M60" i="105"/>
  <c r="M169" i="105"/>
  <c r="M128" i="105"/>
  <c r="M127" i="105"/>
  <c r="M114" i="105"/>
  <c r="M97" i="105"/>
  <c r="M92" i="105"/>
  <c r="M21" i="105"/>
  <c r="M72" i="105"/>
  <c r="M62" i="105"/>
  <c r="M36" i="105"/>
  <c r="M98" i="105"/>
  <c r="M150" i="105"/>
  <c r="M8" i="105"/>
  <c r="M189" i="105"/>
  <c r="M186" i="105"/>
  <c r="M182" i="105"/>
  <c r="M42" i="105"/>
  <c r="M66" i="105"/>
  <c r="M55" i="105"/>
  <c r="M120" i="105"/>
  <c r="M47" i="105"/>
  <c r="M103" i="105"/>
  <c r="M116" i="105"/>
  <c r="M27" i="105"/>
  <c r="M10" i="105"/>
  <c r="M185" i="105"/>
  <c r="M164" i="105"/>
  <c r="M84" i="105"/>
  <c r="M95" i="105"/>
  <c r="M40" i="105"/>
  <c r="M107" i="105"/>
  <c r="M121" i="105"/>
  <c r="M139" i="105"/>
  <c r="M26" i="105"/>
  <c r="M132" i="105"/>
  <c r="M64" i="105"/>
  <c r="M35" i="105"/>
  <c r="M156" i="105"/>
  <c r="M153" i="105"/>
  <c r="M167" i="105"/>
  <c r="M14" i="105"/>
  <c r="M70" i="105"/>
  <c r="M41" i="105"/>
  <c r="M99" i="105"/>
  <c r="M86" i="105"/>
  <c r="M85" i="105"/>
  <c r="M149" i="105"/>
  <c r="M178" i="105"/>
  <c r="M94" i="105"/>
  <c r="M175" i="105"/>
  <c r="M50" i="105"/>
  <c r="M17" i="105"/>
  <c r="M54" i="105"/>
  <c r="M166" i="105"/>
  <c r="M130" i="105"/>
  <c r="M144" i="105"/>
  <c r="M135" i="105"/>
  <c r="M141" i="105"/>
  <c r="M61" i="105"/>
  <c r="M30" i="105"/>
  <c r="M112" i="105"/>
  <c r="M171" i="105"/>
  <c r="M143" i="105"/>
  <c r="M111" i="105"/>
  <c r="M110" i="105"/>
  <c r="M68" i="105"/>
  <c r="M131" i="105"/>
  <c r="M126" i="105"/>
  <c r="M136" i="105"/>
  <c r="M145" i="105"/>
  <c r="M87" i="105"/>
  <c r="M32" i="105"/>
  <c r="M129" i="105"/>
  <c r="M90" i="105"/>
  <c r="M148" i="105"/>
  <c r="M44" i="105"/>
  <c r="M34" i="105"/>
  <c r="M28" i="105"/>
  <c r="M134" i="105"/>
  <c r="P112" i="94"/>
  <c r="K112" i="39" s="1"/>
  <c r="I82" i="150" s="1"/>
  <c r="P96" i="94"/>
  <c r="K96" i="39" s="1"/>
  <c r="I66" i="150" s="1"/>
  <c r="P70" i="94"/>
  <c r="K70" i="39" s="1"/>
  <c r="I40" i="150" s="1"/>
  <c r="P69" i="94"/>
  <c r="K69" i="39" s="1"/>
  <c r="I39" i="150" s="1"/>
  <c r="P108" i="94"/>
  <c r="K108" i="39" s="1"/>
  <c r="I78" i="150" s="1"/>
  <c r="P48" i="94"/>
  <c r="K48" i="39" s="1"/>
  <c r="I18" i="150" s="1"/>
  <c r="P44" i="94"/>
  <c r="K44" i="39" s="1"/>
  <c r="I14" i="150" s="1"/>
  <c r="P36" i="94"/>
  <c r="K36" i="39" s="1"/>
  <c r="I6" i="150" s="1"/>
  <c r="P63" i="94"/>
  <c r="K63" i="39" s="1"/>
  <c r="I33" i="150" s="1"/>
  <c r="P104" i="94"/>
  <c r="K104" i="39" s="1"/>
  <c r="I74" i="150" s="1"/>
  <c r="P87" i="94"/>
  <c r="K87" i="39" s="1"/>
  <c r="I57" i="150" s="1"/>
  <c r="P30" i="94"/>
  <c r="K30" i="39" s="1"/>
  <c r="P64" i="94"/>
  <c r="K64" i="39" s="1"/>
  <c r="I34" i="150" s="1"/>
  <c r="P126" i="94"/>
  <c r="K126" i="39" s="1"/>
  <c r="I96" i="150" s="1"/>
  <c r="P116" i="94"/>
  <c r="K116" i="39" s="1"/>
  <c r="I86" i="150" s="1"/>
  <c r="P117" i="94"/>
  <c r="K117" i="39" s="1"/>
  <c r="I87" i="150" s="1"/>
  <c r="P60" i="94"/>
  <c r="K60" i="39" s="1"/>
  <c r="I30" i="150" s="1"/>
  <c r="P8" i="94"/>
  <c r="K8" i="39" s="1"/>
  <c r="P191" i="95"/>
  <c r="P95" i="95"/>
  <c r="L95" i="39" s="1"/>
  <c r="J65" i="150" s="1"/>
  <c r="P39" i="95"/>
  <c r="L39" i="39" s="1"/>
  <c r="J9" i="150" s="1"/>
  <c r="P129" i="95"/>
  <c r="L129" i="39" s="1"/>
  <c r="J99" i="150" s="1"/>
  <c r="P18" i="95"/>
  <c r="L18" i="39" s="1"/>
  <c r="P173" i="95"/>
  <c r="P114" i="131"/>
  <c r="P114" i="39" s="1"/>
  <c r="N84" i="150" s="1"/>
  <c r="P137" i="131"/>
  <c r="P137" i="39" s="1"/>
  <c r="N107" i="150" s="1"/>
  <c r="P28" i="131"/>
  <c r="P28" i="39" s="1"/>
  <c r="P132" i="131"/>
  <c r="P132" i="39" s="1"/>
  <c r="N102" i="150" s="1"/>
  <c r="P40" i="94"/>
  <c r="K40" i="39" s="1"/>
  <c r="I10" i="150" s="1"/>
  <c r="P68" i="94"/>
  <c r="K68" i="39" s="1"/>
  <c r="I38" i="150" s="1"/>
  <c r="P55" i="94"/>
  <c r="K55" i="39" s="1"/>
  <c r="I25" i="150" s="1"/>
  <c r="P110" i="94"/>
  <c r="K110" i="39" s="1"/>
  <c r="I80" i="150" s="1"/>
  <c r="P128" i="94"/>
  <c r="K128" i="39" s="1"/>
  <c r="I98" i="150" s="1"/>
  <c r="P73" i="94"/>
  <c r="K73" i="39" s="1"/>
  <c r="I43" i="150" s="1"/>
  <c r="P21" i="94"/>
  <c r="K21" i="39" s="1"/>
  <c r="P120" i="94"/>
  <c r="K120" i="39" s="1"/>
  <c r="I90" i="150" s="1"/>
  <c r="P57" i="94"/>
  <c r="K57" i="39" s="1"/>
  <c r="I27" i="150" s="1"/>
  <c r="P10" i="94"/>
  <c r="K10" i="39" s="1"/>
  <c r="P139" i="94"/>
  <c r="K139" i="39" s="1"/>
  <c r="I109" i="150" s="1"/>
  <c r="P80" i="94"/>
  <c r="K80" i="39" s="1"/>
  <c r="I50" i="150" s="1"/>
  <c r="P25" i="94"/>
  <c r="K25" i="39" s="1"/>
  <c r="P77" i="94"/>
  <c r="K77" i="39" s="1"/>
  <c r="I47" i="150" s="1"/>
  <c r="P67" i="94"/>
  <c r="K67" i="39" s="1"/>
  <c r="I37" i="150" s="1"/>
  <c r="P151" i="94"/>
  <c r="K151" i="39" s="1"/>
  <c r="P45" i="94"/>
  <c r="K45" i="39" s="1"/>
  <c r="I15" i="150" s="1"/>
  <c r="P118" i="94"/>
  <c r="K118" i="39" s="1"/>
  <c r="I88" i="150" s="1"/>
  <c r="P131" i="94"/>
  <c r="K131" i="39" s="1"/>
  <c r="I101" i="150" s="1"/>
  <c r="P83" i="95"/>
  <c r="L83" i="39" s="1"/>
  <c r="J53" i="150" s="1"/>
  <c r="P69" i="95"/>
  <c r="L69" i="39" s="1"/>
  <c r="J39" i="150" s="1"/>
  <c r="P29" i="95"/>
  <c r="L29" i="39" s="1"/>
  <c r="P182" i="95"/>
  <c r="P130" i="95"/>
  <c r="L130" i="39" s="1"/>
  <c r="J100" i="150" s="1"/>
  <c r="P189" i="95"/>
  <c r="P149" i="131"/>
  <c r="P149" i="39" s="1"/>
  <c r="P25" i="131"/>
  <c r="P25" i="39" s="1"/>
  <c r="O2" i="131"/>
  <c r="P62" i="131" s="1"/>
  <c r="P62" i="39" s="1"/>
  <c r="N32" i="150" s="1"/>
  <c r="P37" i="131"/>
  <c r="P37" i="39" s="1"/>
  <c r="N7" i="150" s="1"/>
  <c r="P147" i="131"/>
  <c r="P147" i="39" s="1"/>
  <c r="P105" i="131"/>
  <c r="P105" i="39" s="1"/>
  <c r="N75" i="150" s="1"/>
  <c r="P141" i="131"/>
  <c r="P141" i="39" s="1"/>
  <c r="N111" i="150" s="1"/>
  <c r="P41" i="131"/>
  <c r="P41" i="39" s="1"/>
  <c r="N11" i="150" s="1"/>
  <c r="P71" i="131"/>
  <c r="P71" i="39" s="1"/>
  <c r="N41" i="150" s="1"/>
  <c r="P72" i="131"/>
  <c r="P72" i="39" s="1"/>
  <c r="N42" i="150" s="1"/>
  <c r="P128" i="131"/>
  <c r="P128" i="39" s="1"/>
  <c r="N98" i="150" s="1"/>
  <c r="P134" i="131"/>
  <c r="P134" i="39" s="1"/>
  <c r="N104" i="150" s="1"/>
  <c r="P145" i="93"/>
  <c r="G145" i="39" s="1"/>
  <c r="E115" i="150" s="1"/>
  <c r="P140" i="93"/>
  <c r="G140" i="39" s="1"/>
  <c r="E110" i="150" s="1"/>
  <c r="P137" i="93"/>
  <c r="G137" i="39" s="1"/>
  <c r="E107" i="150" s="1"/>
  <c r="P24" i="93"/>
  <c r="G24" i="39" s="1"/>
  <c r="P150" i="93"/>
  <c r="G150" i="39" s="1"/>
  <c r="P95" i="94"/>
  <c r="K95" i="39" s="1"/>
  <c r="I65" i="150" s="1"/>
  <c r="P72" i="94"/>
  <c r="K72" i="39" s="1"/>
  <c r="I42" i="150" s="1"/>
  <c r="P11" i="94"/>
  <c r="K11" i="39" s="1"/>
  <c r="P51" i="94"/>
  <c r="K51" i="39" s="1"/>
  <c r="I21" i="150" s="1"/>
  <c r="P76" i="94"/>
  <c r="K76" i="39" s="1"/>
  <c r="I46" i="150" s="1"/>
  <c r="P147" i="94"/>
  <c r="K147" i="39" s="1"/>
  <c r="P135" i="94"/>
  <c r="K135" i="39" s="1"/>
  <c r="I105" i="150" s="1"/>
  <c r="P103" i="94"/>
  <c r="K103" i="39" s="1"/>
  <c r="I73" i="150" s="1"/>
  <c r="P133" i="94"/>
  <c r="K133" i="39" s="1"/>
  <c r="I103" i="150" s="1"/>
  <c r="P129" i="94"/>
  <c r="K129" i="39" s="1"/>
  <c r="I99" i="150" s="1"/>
  <c r="P52" i="94"/>
  <c r="K52" i="39" s="1"/>
  <c r="I22" i="150" s="1"/>
  <c r="P91" i="94"/>
  <c r="K91" i="39" s="1"/>
  <c r="I61" i="150" s="1"/>
  <c r="P105" i="94"/>
  <c r="K105" i="39" s="1"/>
  <c r="I75" i="150" s="1"/>
  <c r="P150" i="94"/>
  <c r="K150" i="39" s="1"/>
  <c r="P115" i="94"/>
  <c r="K115" i="39" s="1"/>
  <c r="I85" i="150" s="1"/>
  <c r="P98" i="94"/>
  <c r="K98" i="39" s="1"/>
  <c r="I68" i="150" s="1"/>
  <c r="P81" i="94"/>
  <c r="K81" i="39" s="1"/>
  <c r="I51" i="150" s="1"/>
  <c r="P46" i="94"/>
  <c r="K46" i="39" s="1"/>
  <c r="P96" i="95"/>
  <c r="L96" i="39" s="1"/>
  <c r="J66" i="150" s="1"/>
  <c r="P142" i="95"/>
  <c r="L142" i="39" s="1"/>
  <c r="J112" i="150" s="1"/>
  <c r="P175" i="95"/>
  <c r="P45" i="95"/>
  <c r="L45" i="39" s="1"/>
  <c r="J15" i="150" s="1"/>
  <c r="P58" i="95"/>
  <c r="L58" i="39" s="1"/>
  <c r="J28" i="150" s="1"/>
  <c r="P35" i="95"/>
  <c r="L35" i="39" s="1"/>
  <c r="P88" i="131"/>
  <c r="P88" i="39" s="1"/>
  <c r="N58" i="150" s="1"/>
  <c r="P73" i="131"/>
  <c r="P73" i="39" s="1"/>
  <c r="N43" i="150" s="1"/>
  <c r="P70" i="131"/>
  <c r="P70" i="39" s="1"/>
  <c r="N40" i="150" s="1"/>
  <c r="P9" i="131"/>
  <c r="P9" i="39" s="1"/>
  <c r="P131" i="131"/>
  <c r="P131" i="39" s="1"/>
  <c r="N101" i="150" s="1"/>
  <c r="P121" i="131"/>
  <c r="P121" i="39" s="1"/>
  <c r="N91" i="150" s="1"/>
  <c r="P24" i="131"/>
  <c r="P24" i="39" s="1"/>
  <c r="P45" i="131"/>
  <c r="P45" i="39" s="1"/>
  <c r="N15" i="150" s="1"/>
  <c r="P52" i="131"/>
  <c r="P52" i="39" s="1"/>
  <c r="N22" i="150" s="1"/>
  <c r="P98" i="131"/>
  <c r="P98" i="39" s="1"/>
  <c r="N68" i="150" s="1"/>
  <c r="P101" i="131"/>
  <c r="P101" i="39" s="1"/>
  <c r="N71" i="150" s="1"/>
  <c r="P75" i="131"/>
  <c r="P75" i="39" s="1"/>
  <c r="N45" i="150" s="1"/>
  <c r="P111" i="131"/>
  <c r="P111" i="39" s="1"/>
  <c r="N81" i="150" s="1"/>
  <c r="P54" i="131"/>
  <c r="P54" i="39" s="1"/>
  <c r="N24" i="150" s="1"/>
  <c r="P143" i="93"/>
  <c r="G143" i="39" s="1"/>
  <c r="E113" i="150" s="1"/>
  <c r="P163" i="93"/>
  <c r="P94" i="93"/>
  <c r="G94" i="39" s="1"/>
  <c r="E64" i="150" s="1"/>
  <c r="P22" i="93"/>
  <c r="G22" i="39" s="1"/>
  <c r="P159" i="93"/>
  <c r="P73" i="93"/>
  <c r="G73" i="39" s="1"/>
  <c r="E43" i="150" s="1"/>
  <c r="M123" i="132"/>
  <c r="M120" i="132"/>
  <c r="M66" i="132"/>
  <c r="M44" i="132"/>
  <c r="M25" i="132"/>
  <c r="M34" i="132"/>
  <c r="M77" i="132"/>
  <c r="M127" i="132"/>
  <c r="M45" i="132"/>
  <c r="M142" i="132"/>
  <c r="M48" i="132"/>
  <c r="M125" i="132"/>
  <c r="M145" i="132"/>
  <c r="M43" i="132"/>
  <c r="M21" i="132"/>
  <c r="M144" i="132"/>
  <c r="M73" i="132"/>
  <c r="M117" i="132"/>
  <c r="M64" i="132"/>
  <c r="M47" i="132"/>
  <c r="M27" i="132"/>
  <c r="M9" i="132"/>
  <c r="M85" i="132"/>
  <c r="M24" i="132"/>
  <c r="M51" i="132"/>
  <c r="M132" i="132"/>
  <c r="M58" i="132"/>
  <c r="M81" i="132"/>
  <c r="M129" i="132"/>
  <c r="M100" i="132"/>
  <c r="M134" i="132"/>
  <c r="M71" i="132"/>
  <c r="M11" i="132"/>
  <c r="M118" i="132"/>
  <c r="M63" i="132"/>
  <c r="M35" i="132"/>
  <c r="M22" i="132"/>
  <c r="M89" i="132"/>
  <c r="M31" i="132"/>
  <c r="M38" i="132"/>
  <c r="M95" i="132"/>
  <c r="M102" i="132"/>
  <c r="M46" i="132"/>
  <c r="M88" i="132"/>
  <c r="M52" i="132"/>
  <c r="M76" i="132"/>
  <c r="M126" i="132"/>
  <c r="M61" i="132"/>
  <c r="M7" i="132"/>
  <c r="M104" i="132"/>
  <c r="M42" i="132"/>
  <c r="M133" i="132"/>
  <c r="M106" i="132"/>
  <c r="M65" i="132"/>
  <c r="M143" i="132"/>
  <c r="M92" i="132"/>
  <c r="M75" i="132"/>
  <c r="M6" i="132"/>
  <c r="M114" i="132"/>
  <c r="M152" i="132"/>
  <c r="M111" i="132"/>
  <c r="M49" i="132"/>
  <c r="M137" i="132"/>
  <c r="M82" i="132"/>
  <c r="M122" i="132"/>
  <c r="M101" i="132"/>
  <c r="M30" i="132"/>
  <c r="M93" i="132"/>
  <c r="M99" i="132"/>
  <c r="M26" i="132"/>
  <c r="M107" i="132"/>
  <c r="M56" i="132"/>
  <c r="M20" i="132"/>
  <c r="M39" i="132"/>
  <c r="M110" i="132"/>
  <c r="M141" i="132"/>
  <c r="M86" i="132"/>
  <c r="M116" i="132"/>
  <c r="M105" i="132"/>
  <c r="M37" i="132"/>
  <c r="M108" i="132"/>
  <c r="M139" i="132"/>
  <c r="M36" i="132"/>
  <c r="M72" i="132"/>
  <c r="M13" i="132"/>
  <c r="M55" i="132"/>
  <c r="M109" i="132"/>
  <c r="M97" i="132"/>
  <c r="M8" i="132"/>
  <c r="M91" i="132"/>
  <c r="M18" i="132"/>
  <c r="M112" i="132"/>
  <c r="M59" i="132"/>
  <c r="M28" i="132"/>
  <c r="M135" i="132"/>
  <c r="M150" i="132"/>
  <c r="M70" i="132"/>
  <c r="M50" i="132"/>
  <c r="M17" i="132"/>
  <c r="M74" i="132"/>
  <c r="M146" i="132"/>
  <c r="M94" i="132"/>
  <c r="M16" i="132"/>
  <c r="M90" i="132"/>
  <c r="M148" i="132"/>
  <c r="M124" i="132"/>
  <c r="M57" i="132"/>
  <c r="M29" i="132"/>
  <c r="M78" i="132"/>
  <c r="M149" i="132"/>
  <c r="M84" i="132"/>
  <c r="M113" i="132"/>
  <c r="M10" i="132"/>
  <c r="M115" i="132"/>
  <c r="M15" i="132"/>
  <c r="M130" i="132"/>
  <c r="M103" i="132"/>
  <c r="M40" i="132"/>
  <c r="M131" i="132"/>
  <c r="M33" i="132"/>
  <c r="M136" i="132"/>
  <c r="M12" i="132"/>
  <c r="M83" i="132"/>
  <c r="M87" i="132"/>
  <c r="M68" i="132"/>
  <c r="M19" i="132"/>
  <c r="M128" i="132"/>
  <c r="M119" i="132"/>
  <c r="M41" i="132"/>
  <c r="M14" i="132"/>
  <c r="M67" i="132"/>
  <c r="M96" i="132"/>
  <c r="M98" i="132"/>
  <c r="M79" i="132"/>
  <c r="M151" i="132"/>
  <c r="M54" i="132"/>
  <c r="M62" i="132"/>
  <c r="M80" i="132"/>
  <c r="M140" i="132"/>
  <c r="M69" i="132"/>
  <c r="M23" i="132"/>
  <c r="M60" i="132"/>
  <c r="M147" i="132"/>
  <c r="M121" i="132"/>
  <c r="M32" i="132"/>
  <c r="M53" i="132"/>
  <c r="M138" i="132"/>
  <c r="P93" i="94"/>
  <c r="K93" i="39" s="1"/>
  <c r="I63" i="150" s="1"/>
  <c r="P138" i="94"/>
  <c r="K138" i="39" s="1"/>
  <c r="I108" i="150" s="1"/>
  <c r="P7" i="94"/>
  <c r="K7" i="39" s="1"/>
  <c r="P47" i="94"/>
  <c r="K47" i="39" s="1"/>
  <c r="I17" i="150" s="1"/>
  <c r="P50" i="94"/>
  <c r="K50" i="39" s="1"/>
  <c r="I20" i="150" s="1"/>
  <c r="P24" i="94"/>
  <c r="K24" i="39" s="1"/>
  <c r="P100" i="94"/>
  <c r="K100" i="39" s="1"/>
  <c r="I70" i="150" s="1"/>
  <c r="P82" i="94"/>
  <c r="K82" i="39" s="1"/>
  <c r="I52" i="150" s="1"/>
  <c r="P144" i="94"/>
  <c r="K144" i="39" s="1"/>
  <c r="I114" i="150" s="1"/>
  <c r="P145" i="94"/>
  <c r="K145" i="39" s="1"/>
  <c r="I115" i="150" s="1"/>
  <c r="P137" i="94"/>
  <c r="K137" i="39" s="1"/>
  <c r="I107" i="150" s="1"/>
  <c r="P20" i="94"/>
  <c r="K20" i="39" s="1"/>
  <c r="P132" i="94"/>
  <c r="K132" i="39" s="1"/>
  <c r="I102" i="150" s="1"/>
  <c r="P9" i="94"/>
  <c r="K9" i="39" s="1"/>
  <c r="P28" i="94"/>
  <c r="K28" i="39" s="1"/>
  <c r="P12" i="94"/>
  <c r="K12" i="39" s="1"/>
  <c r="P26" i="94"/>
  <c r="K26" i="39" s="1"/>
  <c r="P64" i="135"/>
  <c r="P21" i="135"/>
  <c r="P26" i="135"/>
  <c r="P135" i="135"/>
  <c r="P144" i="135"/>
  <c r="P42" i="135"/>
  <c r="P17" i="135"/>
  <c r="P132" i="135"/>
  <c r="P146" i="135"/>
  <c r="P128" i="135"/>
  <c r="P148" i="135"/>
  <c r="P58" i="135"/>
  <c r="P141" i="135"/>
  <c r="P24" i="135"/>
  <c r="P32" i="135"/>
  <c r="P16" i="135"/>
  <c r="P57" i="135"/>
  <c r="P8" i="135"/>
  <c r="P106" i="135"/>
  <c r="P74" i="135"/>
  <c r="P149" i="135"/>
  <c r="P111" i="135"/>
  <c r="P134" i="135"/>
  <c r="P98" i="135"/>
  <c r="P93" i="135"/>
  <c r="P9" i="135"/>
  <c r="P56" i="135"/>
  <c r="P85" i="135"/>
  <c r="P101" i="135"/>
  <c r="P76" i="135"/>
  <c r="P116" i="135"/>
  <c r="P117" i="135"/>
  <c r="P48" i="135"/>
  <c r="P63" i="135"/>
  <c r="P41" i="135"/>
  <c r="P96" i="135"/>
  <c r="P11" i="135"/>
  <c r="P53" i="135"/>
  <c r="P47" i="135"/>
  <c r="P27" i="135"/>
  <c r="P14" i="135"/>
  <c r="P44" i="135"/>
  <c r="P51" i="135"/>
  <c r="P60" i="135"/>
  <c r="P39" i="135"/>
  <c r="P113" i="135"/>
  <c r="P45" i="135"/>
  <c r="P82" i="135"/>
  <c r="P18" i="135"/>
  <c r="P114" i="135"/>
  <c r="P133" i="135"/>
  <c r="P120" i="135"/>
  <c r="P112" i="135"/>
  <c r="P100" i="135"/>
  <c r="P40" i="135"/>
  <c r="P31" i="135"/>
  <c r="P71" i="135"/>
  <c r="P59" i="135"/>
  <c r="P77" i="135"/>
  <c r="P124" i="135"/>
  <c r="P23" i="135"/>
  <c r="P62" i="135"/>
  <c r="P19" i="135"/>
  <c r="P107" i="135"/>
  <c r="P88" i="135"/>
  <c r="P86" i="135"/>
  <c r="P103" i="135"/>
  <c r="P109" i="135"/>
  <c r="P130" i="135"/>
  <c r="P89" i="135"/>
  <c r="P137" i="135"/>
  <c r="P78" i="135"/>
  <c r="P73" i="135"/>
  <c r="P65" i="135"/>
  <c r="P20" i="135"/>
  <c r="P43" i="135"/>
  <c r="P54" i="135"/>
  <c r="P97" i="135"/>
  <c r="P66" i="135"/>
  <c r="P119" i="135"/>
  <c r="P55" i="135"/>
  <c r="P131" i="135"/>
  <c r="P115" i="135"/>
  <c r="P123" i="135"/>
  <c r="P108" i="135"/>
  <c r="P151" i="135"/>
  <c r="P29" i="135"/>
  <c r="P34" i="135"/>
  <c r="P15" i="135"/>
  <c r="P99" i="135"/>
  <c r="P35" i="135"/>
  <c r="P7" i="135"/>
  <c r="P72" i="135"/>
  <c r="P6" i="135"/>
  <c r="P68" i="135"/>
  <c r="P122" i="135"/>
  <c r="P104" i="135"/>
  <c r="P49" i="135"/>
  <c r="P91" i="135"/>
  <c r="P80" i="135"/>
  <c r="P139" i="135"/>
  <c r="P79" i="135"/>
  <c r="P127" i="135"/>
  <c r="P92" i="135"/>
  <c r="P94" i="135"/>
  <c r="P87" i="135"/>
  <c r="P125" i="135"/>
  <c r="P83" i="135"/>
  <c r="P95" i="135"/>
  <c r="P36" i="135"/>
  <c r="P28" i="135"/>
  <c r="P12" i="135"/>
  <c r="P13" i="135"/>
  <c r="P75" i="135"/>
  <c r="P129" i="135"/>
  <c r="P61" i="135"/>
  <c r="P118" i="135"/>
  <c r="P110" i="135"/>
  <c r="P140" i="135"/>
  <c r="P121" i="135"/>
  <c r="P33" i="135"/>
  <c r="P90" i="135"/>
  <c r="P102" i="135"/>
  <c r="P81" i="135"/>
  <c r="P25" i="135"/>
  <c r="P52" i="135"/>
  <c r="P69" i="135"/>
  <c r="P30" i="135"/>
  <c r="P37" i="135"/>
  <c r="P22" i="135"/>
  <c r="P50" i="135"/>
  <c r="P138" i="135"/>
  <c r="P46" i="135"/>
  <c r="P84" i="135"/>
  <c r="P105" i="135"/>
  <c r="P152" i="135"/>
  <c r="P147" i="135"/>
  <c r="P142" i="135"/>
  <c r="P126" i="135"/>
  <c r="P10" i="135"/>
  <c r="P70" i="135"/>
  <c r="P150" i="135"/>
  <c r="P143" i="135"/>
  <c r="P67" i="135"/>
  <c r="P145" i="135"/>
  <c r="P166" i="95"/>
  <c r="P109" i="95"/>
  <c r="L109" i="39" s="1"/>
  <c r="J79" i="150" s="1"/>
  <c r="P88" i="95"/>
  <c r="L88" i="39" s="1"/>
  <c r="J58" i="150" s="1"/>
  <c r="P70" i="95"/>
  <c r="L70" i="39" s="1"/>
  <c r="J40" i="150" s="1"/>
  <c r="P153" i="95"/>
  <c r="P151" i="95"/>
  <c r="L151" i="39" s="1"/>
  <c r="P180" i="95"/>
  <c r="P81" i="95"/>
  <c r="L81" i="39" s="1"/>
  <c r="J51" i="150" s="1"/>
  <c r="P93" i="95"/>
  <c r="L93" i="39" s="1"/>
  <c r="J63" i="150" s="1"/>
  <c r="P158" i="95"/>
  <c r="P50" i="95"/>
  <c r="L50" i="39" s="1"/>
  <c r="J20" i="150" s="1"/>
  <c r="P65" i="95"/>
  <c r="L65" i="39" s="1"/>
  <c r="J35" i="150" s="1"/>
  <c r="P134" i="95"/>
  <c r="L134" i="39" s="1"/>
  <c r="J104" i="150" s="1"/>
  <c r="P47" i="95"/>
  <c r="L47" i="39" s="1"/>
  <c r="J17" i="150" s="1"/>
  <c r="P131" i="95"/>
  <c r="L131" i="39" s="1"/>
  <c r="J101" i="150" s="1"/>
  <c r="P17" i="95"/>
  <c r="L17" i="39" s="1"/>
  <c r="P170" i="95"/>
  <c r="P101" i="95"/>
  <c r="L101" i="39" s="1"/>
  <c r="J71" i="150" s="1"/>
  <c r="P66" i="95"/>
  <c r="L66" i="39" s="1"/>
  <c r="J36" i="150" s="1"/>
  <c r="P128" i="95"/>
  <c r="L128" i="39" s="1"/>
  <c r="J98" i="150" s="1"/>
  <c r="P54" i="95"/>
  <c r="L54" i="39" s="1"/>
  <c r="J24" i="150" s="1"/>
  <c r="P192" i="95"/>
  <c r="P39" i="131"/>
  <c r="P39" i="39" s="1"/>
  <c r="N9" i="150" s="1"/>
  <c r="P64" i="131"/>
  <c r="P64" i="39" s="1"/>
  <c r="N34" i="150" s="1"/>
  <c r="P138" i="131"/>
  <c r="P138" i="39" s="1"/>
  <c r="N108" i="150" s="1"/>
  <c r="P145" i="131"/>
  <c r="P145" i="39" s="1"/>
  <c r="N115" i="150" s="1"/>
  <c r="P12" i="131"/>
  <c r="P12" i="39" s="1"/>
  <c r="P97" i="131"/>
  <c r="P97" i="39" s="1"/>
  <c r="N67" i="150" s="1"/>
  <c r="P13" i="131"/>
  <c r="P13" i="39" s="1"/>
  <c r="P102" i="131"/>
  <c r="P102" i="39" s="1"/>
  <c r="N72" i="150" s="1"/>
  <c r="P47" i="131"/>
  <c r="P47" i="39" s="1"/>
  <c r="N17" i="150" s="1"/>
  <c r="P22" i="131"/>
  <c r="P22" i="39" s="1"/>
  <c r="P122" i="131"/>
  <c r="P122" i="39" s="1"/>
  <c r="N92" i="150" s="1"/>
  <c r="P46" i="131"/>
  <c r="P46" i="39" s="1"/>
  <c r="P26" i="131"/>
  <c r="P26" i="39" s="1"/>
  <c r="P106" i="131"/>
  <c r="P106" i="39" s="1"/>
  <c r="N76" i="150" s="1"/>
  <c r="P84" i="131"/>
  <c r="P84" i="39" s="1"/>
  <c r="N54" i="150" s="1"/>
  <c r="P144" i="131"/>
  <c r="P144" i="39" s="1"/>
  <c r="N114" i="150" s="1"/>
  <c r="P143" i="131"/>
  <c r="P143" i="39" s="1"/>
  <c r="N113" i="150" s="1"/>
  <c r="P135" i="131"/>
  <c r="P135" i="39" s="1"/>
  <c r="N105" i="150" s="1"/>
  <c r="O2" i="121"/>
  <c r="P17" i="121" s="1"/>
  <c r="N17" i="39" s="1"/>
  <c r="P68" i="93"/>
  <c r="G68" i="39" s="1"/>
  <c r="E38" i="150" s="1"/>
  <c r="P161" i="93"/>
  <c r="P100" i="93"/>
  <c r="G100" i="39" s="1"/>
  <c r="E70" i="150" s="1"/>
  <c r="P132" i="93"/>
  <c r="G132" i="39" s="1"/>
  <c r="E102" i="150" s="1"/>
  <c r="P185" i="93"/>
  <c r="O2" i="93"/>
  <c r="P105" i="93" s="1"/>
  <c r="G105" i="39" s="1"/>
  <c r="E75" i="150" s="1"/>
  <c r="P171" i="93"/>
  <c r="P43" i="94"/>
  <c r="K43" i="39" s="1"/>
  <c r="I13" i="150" s="1"/>
  <c r="P92" i="94"/>
  <c r="K92" i="39" s="1"/>
  <c r="I62" i="150" s="1"/>
  <c r="P19" i="94"/>
  <c r="K19" i="39" s="1"/>
  <c r="P122" i="94"/>
  <c r="K122" i="39" s="1"/>
  <c r="I92" i="150" s="1"/>
  <c r="P54" i="94"/>
  <c r="K54" i="39" s="1"/>
  <c r="I24" i="150" s="1"/>
  <c r="P113" i="94"/>
  <c r="K113" i="39" s="1"/>
  <c r="I83" i="150" s="1"/>
  <c r="P101" i="94"/>
  <c r="K101" i="39" s="1"/>
  <c r="I71" i="150" s="1"/>
  <c r="P74" i="94"/>
  <c r="K74" i="39" s="1"/>
  <c r="I44" i="150" s="1"/>
  <c r="P85" i="94"/>
  <c r="K85" i="39" s="1"/>
  <c r="I55" i="150" s="1"/>
  <c r="P42" i="94"/>
  <c r="K42" i="39" s="1"/>
  <c r="I12" i="150" s="1"/>
  <c r="P125" i="94"/>
  <c r="K125" i="39" s="1"/>
  <c r="I95" i="150" s="1"/>
  <c r="P140" i="94"/>
  <c r="K140" i="39" s="1"/>
  <c r="I110" i="150" s="1"/>
  <c r="P53" i="94"/>
  <c r="K53" i="39" s="1"/>
  <c r="I23" i="150" s="1"/>
  <c r="P61" i="94"/>
  <c r="K61" i="39" s="1"/>
  <c r="I31" i="150" s="1"/>
  <c r="P32" i="94"/>
  <c r="K32" i="39" s="1"/>
  <c r="P13" i="94"/>
  <c r="K13" i="39" s="1"/>
  <c r="P142" i="94"/>
  <c r="K142" i="39" s="1"/>
  <c r="I112" i="150" s="1"/>
  <c r="M170" i="116"/>
  <c r="M26" i="116"/>
  <c r="M190" i="116"/>
  <c r="M23" i="116"/>
  <c r="M137" i="116"/>
  <c r="M104" i="116"/>
  <c r="M46" i="116"/>
  <c r="M184" i="116"/>
  <c r="M13" i="116"/>
  <c r="M44" i="116"/>
  <c r="M15" i="116"/>
  <c r="M103" i="116"/>
  <c r="M18" i="116"/>
  <c r="M181" i="116"/>
  <c r="M73" i="116"/>
  <c r="M71" i="116"/>
  <c r="M84" i="116"/>
  <c r="M43" i="116"/>
  <c r="M148" i="116"/>
  <c r="M37" i="116"/>
  <c r="M191" i="116"/>
  <c r="M79" i="116"/>
  <c r="M121" i="116"/>
  <c r="M135" i="116"/>
  <c r="M28" i="116"/>
  <c r="M109" i="116"/>
  <c r="M95" i="116"/>
  <c r="M163" i="116"/>
  <c r="M105" i="116"/>
  <c r="M187" i="116"/>
  <c r="M74" i="116"/>
  <c r="M69" i="116"/>
  <c r="M9" i="116"/>
  <c r="M34" i="116"/>
  <c r="M81" i="116"/>
  <c r="M21" i="116"/>
  <c r="M38" i="116"/>
  <c r="M102" i="116"/>
  <c r="M182" i="116"/>
  <c r="M17" i="116"/>
  <c r="M153" i="116"/>
  <c r="M62" i="116"/>
  <c r="M56" i="116"/>
  <c r="M129" i="116"/>
  <c r="M65" i="116"/>
  <c r="M124" i="116"/>
  <c r="M32" i="116"/>
  <c r="M68" i="116"/>
  <c r="M142" i="116"/>
  <c r="M134" i="116"/>
  <c r="M60" i="116"/>
  <c r="M72" i="116"/>
  <c r="M12" i="116"/>
  <c r="M111" i="116"/>
  <c r="M47" i="116"/>
  <c r="M49" i="116"/>
  <c r="M42" i="116"/>
  <c r="M177" i="116"/>
  <c r="M61" i="116"/>
  <c r="M150" i="116"/>
  <c r="M35" i="116"/>
  <c r="M192" i="116"/>
  <c r="M149" i="116"/>
  <c r="M117" i="116"/>
  <c r="M45" i="116"/>
  <c r="M114" i="116"/>
  <c r="M24" i="116"/>
  <c r="M50" i="116"/>
  <c r="M113" i="116"/>
  <c r="M120" i="116"/>
  <c r="M10" i="116"/>
  <c r="M83" i="116"/>
  <c r="M41" i="116"/>
  <c r="M101" i="116"/>
  <c r="M54" i="116"/>
  <c r="M127" i="116"/>
  <c r="M29" i="116"/>
  <c r="M186" i="116"/>
  <c r="M64" i="116"/>
  <c r="M16" i="116"/>
  <c r="M57" i="116"/>
  <c r="M179" i="116"/>
  <c r="M174" i="116"/>
  <c r="M91" i="116"/>
  <c r="M14" i="116"/>
  <c r="M107" i="116"/>
  <c r="M145" i="116"/>
  <c r="M172" i="116"/>
  <c r="M123" i="116"/>
  <c r="M166" i="116"/>
  <c r="M76" i="116"/>
  <c r="M185" i="116"/>
  <c r="M132" i="116"/>
  <c r="M188" i="116"/>
  <c r="M51" i="116"/>
  <c r="M178" i="116"/>
  <c r="M97" i="116"/>
  <c r="M80" i="116"/>
  <c r="M100" i="116"/>
  <c r="M11" i="116"/>
  <c r="M70" i="116"/>
  <c r="M171" i="116"/>
  <c r="M164" i="116"/>
  <c r="M36" i="116"/>
  <c r="M82" i="116"/>
  <c r="M33" i="116"/>
  <c r="M75" i="116"/>
  <c r="M59" i="116"/>
  <c r="M122" i="116"/>
  <c r="M7" i="116"/>
  <c r="M52" i="116"/>
  <c r="M108" i="116"/>
  <c r="M22" i="116"/>
  <c r="M92" i="116"/>
  <c r="M152" i="116"/>
  <c r="M31" i="116"/>
  <c r="M144" i="116"/>
  <c r="M112" i="116"/>
  <c r="M116" i="116"/>
  <c r="M131" i="116"/>
  <c r="M63" i="116"/>
  <c r="M89" i="116"/>
  <c r="M115" i="116"/>
  <c r="M99" i="116"/>
  <c r="M168" i="116"/>
  <c r="M189" i="116"/>
  <c r="M183" i="116"/>
  <c r="M157" i="116"/>
  <c r="M160" i="116"/>
  <c r="M88" i="116"/>
  <c r="M119" i="116"/>
  <c r="M130" i="116"/>
  <c r="M66" i="116"/>
  <c r="M136" i="116"/>
  <c r="M85" i="116"/>
  <c r="M155" i="116"/>
  <c r="M165" i="116"/>
  <c r="M94" i="116"/>
  <c r="M27" i="116"/>
  <c r="M90" i="116"/>
  <c r="M110" i="116"/>
  <c r="M19" i="116"/>
  <c r="M53" i="116"/>
  <c r="M151" i="116"/>
  <c r="M143" i="116"/>
  <c r="M96" i="116"/>
  <c r="M133" i="116"/>
  <c r="M161" i="116"/>
  <c r="M55" i="116"/>
  <c r="M138" i="116"/>
  <c r="M128" i="116"/>
  <c r="M126" i="116"/>
  <c r="M8" i="116"/>
  <c r="M58" i="116"/>
  <c r="M125" i="116"/>
  <c r="M98" i="116"/>
  <c r="M167" i="116"/>
  <c r="M20" i="116"/>
  <c r="M176" i="116"/>
  <c r="M25" i="116"/>
  <c r="M6" i="116"/>
  <c r="M154" i="116"/>
  <c r="M118" i="116"/>
  <c r="M175" i="116"/>
  <c r="M173" i="116"/>
  <c r="M106" i="116"/>
  <c r="M140" i="116"/>
  <c r="M93" i="116"/>
  <c r="M159" i="116"/>
  <c r="M180" i="116"/>
  <c r="M30" i="116"/>
  <c r="M146" i="116"/>
  <c r="M67" i="116"/>
  <c r="M162" i="116"/>
  <c r="M78" i="116"/>
  <c r="M158" i="116"/>
  <c r="M147" i="116"/>
  <c r="M87" i="116"/>
  <c r="M141" i="116"/>
  <c r="M48" i="116"/>
  <c r="M169" i="116"/>
  <c r="M139" i="116"/>
  <c r="M86" i="116"/>
  <c r="M40" i="116"/>
  <c r="M77" i="116"/>
  <c r="M156" i="116"/>
  <c r="M39" i="116"/>
  <c r="P76" i="95"/>
  <c r="L76" i="39" s="1"/>
  <c r="J46" i="150" s="1"/>
  <c r="P36" i="95"/>
  <c r="L36" i="39" s="1"/>
  <c r="J6" i="150" s="1"/>
  <c r="P147" i="95"/>
  <c r="L147" i="39" s="1"/>
  <c r="P86" i="95"/>
  <c r="L86" i="39" s="1"/>
  <c r="J56" i="150" s="1"/>
  <c r="P51" i="95"/>
  <c r="L51" i="39" s="1"/>
  <c r="J21" i="150" s="1"/>
  <c r="P104" i="95"/>
  <c r="L104" i="39" s="1"/>
  <c r="J74" i="150" s="1"/>
  <c r="P24" i="95"/>
  <c r="L24" i="39" s="1"/>
  <c r="P183" i="95"/>
  <c r="P15" i="95"/>
  <c r="L15" i="39" s="1"/>
  <c r="P163" i="95"/>
  <c r="P87" i="95"/>
  <c r="L87" i="39" s="1"/>
  <c r="J57" i="150" s="1"/>
  <c r="P57" i="95"/>
  <c r="L57" i="39" s="1"/>
  <c r="J27" i="150" s="1"/>
  <c r="P27" i="95"/>
  <c r="L27" i="39" s="1"/>
  <c r="P126" i="95"/>
  <c r="L126" i="39" s="1"/>
  <c r="J96" i="150" s="1"/>
  <c r="P132" i="95"/>
  <c r="L132" i="39" s="1"/>
  <c r="J102" i="150" s="1"/>
  <c r="P184" i="95"/>
  <c r="P13" i="95"/>
  <c r="L13" i="39" s="1"/>
  <c r="P90" i="95"/>
  <c r="L90" i="39" s="1"/>
  <c r="J60" i="150" s="1"/>
  <c r="P127" i="95"/>
  <c r="L127" i="39" s="1"/>
  <c r="J97" i="150" s="1"/>
  <c r="P10" i="95"/>
  <c r="L10" i="39" s="1"/>
  <c r="P161" i="95"/>
  <c r="P144" i="95"/>
  <c r="L144" i="39" s="1"/>
  <c r="J114" i="150" s="1"/>
  <c r="P141" i="95"/>
  <c r="L141" i="39" s="1"/>
  <c r="J111" i="150" s="1"/>
  <c r="P36" i="131"/>
  <c r="P36" i="39" s="1"/>
  <c r="N6" i="150" s="1"/>
  <c r="P104" i="131"/>
  <c r="P104" i="39" s="1"/>
  <c r="N74" i="150" s="1"/>
  <c r="P55" i="131"/>
  <c r="P55" i="39" s="1"/>
  <c r="N25" i="150" s="1"/>
  <c r="P27" i="131"/>
  <c r="P27" i="39" s="1"/>
  <c r="P66" i="131"/>
  <c r="P66" i="39" s="1"/>
  <c r="N36" i="150" s="1"/>
  <c r="P124" i="131"/>
  <c r="P124" i="39" s="1"/>
  <c r="N94" i="150" s="1"/>
  <c r="P21" i="131"/>
  <c r="P21" i="39" s="1"/>
  <c r="P93" i="131"/>
  <c r="P93" i="39" s="1"/>
  <c r="N63" i="150" s="1"/>
  <c r="P89" i="131"/>
  <c r="P89" i="39" s="1"/>
  <c r="N59" i="150" s="1"/>
  <c r="P103" i="131"/>
  <c r="P103" i="39" s="1"/>
  <c r="N73" i="150" s="1"/>
  <c r="P32" i="131"/>
  <c r="P32" i="39" s="1"/>
  <c r="P87" i="131"/>
  <c r="P87" i="39" s="1"/>
  <c r="N57" i="150" s="1"/>
  <c r="P15" i="131"/>
  <c r="P15" i="39" s="1"/>
  <c r="P127" i="131"/>
  <c r="P127" i="39" s="1"/>
  <c r="N97" i="150" s="1"/>
  <c r="P34" i="131"/>
  <c r="P34" i="39" s="1"/>
  <c r="P57" i="131"/>
  <c r="P57" i="39" s="1"/>
  <c r="N27" i="150" s="1"/>
  <c r="P48" i="131"/>
  <c r="P48" i="39" s="1"/>
  <c r="N18" i="150" s="1"/>
  <c r="P18" i="131"/>
  <c r="P18" i="39" s="1"/>
  <c r="P143" i="121"/>
  <c r="N143" i="39" s="1"/>
  <c r="L113" i="150" s="1"/>
  <c r="P134" i="121"/>
  <c r="N134" i="39" s="1"/>
  <c r="L104" i="150" s="1"/>
  <c r="P183" i="121"/>
  <c r="P32" i="93"/>
  <c r="G32" i="39" s="1"/>
  <c r="P66" i="93"/>
  <c r="G66" i="39" s="1"/>
  <c r="E36" i="150" s="1"/>
  <c r="P52" i="93"/>
  <c r="G52" i="39" s="1"/>
  <c r="E22" i="150" s="1"/>
  <c r="P177" i="93"/>
  <c r="P117" i="93"/>
  <c r="G117" i="39" s="1"/>
  <c r="E87" i="150" s="1"/>
  <c r="P179" i="93"/>
  <c r="P14" i="93"/>
  <c r="G14" i="39" s="1"/>
  <c r="P134" i="93"/>
  <c r="G134" i="39" s="1"/>
  <c r="E104" i="150" s="1"/>
  <c r="P82" i="93"/>
  <c r="G82" i="39" s="1"/>
  <c r="E52" i="150" s="1"/>
  <c r="P62" i="93"/>
  <c r="G62" i="39" s="1"/>
  <c r="E32" i="150" s="1"/>
  <c r="P154" i="93"/>
  <c r="P106" i="93"/>
  <c r="G106" i="39" s="1"/>
  <c r="E76" i="150" s="1"/>
  <c r="P144" i="93"/>
  <c r="G144" i="39" s="1"/>
  <c r="E114" i="150" s="1"/>
  <c r="P75" i="93"/>
  <c r="G75" i="39" s="1"/>
  <c r="E45" i="150" s="1"/>
  <c r="P101" i="93"/>
  <c r="G101" i="39" s="1"/>
  <c r="E71" i="150" s="1"/>
  <c r="P184" i="93"/>
  <c r="P40" i="93"/>
  <c r="G40" i="39" s="1"/>
  <c r="E10" i="150" s="1"/>
  <c r="P157" i="93"/>
  <c r="P53" i="93"/>
  <c r="G53" i="39" s="1"/>
  <c r="E23" i="150" s="1"/>
  <c r="P44" i="93"/>
  <c r="G44" i="39" s="1"/>
  <c r="E14" i="150" s="1"/>
  <c r="P13" i="93"/>
  <c r="G13" i="39" s="1"/>
  <c r="P72" i="93"/>
  <c r="G72" i="39" s="1"/>
  <c r="E42" i="150" s="1"/>
  <c r="P180" i="93"/>
  <c r="P87" i="121" l="1"/>
  <c r="N87" i="39" s="1"/>
  <c r="L57" i="150" s="1"/>
  <c r="N16" i="150"/>
  <c r="P28" i="121"/>
  <c r="N28" i="39" s="1"/>
  <c r="P84" i="121"/>
  <c r="N84" i="39" s="1"/>
  <c r="L54" i="150" s="1"/>
  <c r="P23" i="121"/>
  <c r="N23" i="39" s="1"/>
  <c r="P118" i="121"/>
  <c r="N118" i="39" s="1"/>
  <c r="L88" i="150" s="1"/>
  <c r="P189" i="121"/>
  <c r="P119" i="121"/>
  <c r="N119" i="39" s="1"/>
  <c r="L89" i="150" s="1"/>
  <c r="P186" i="93"/>
  <c r="P84" i="93"/>
  <c r="G84" i="39" s="1"/>
  <c r="E54" i="150" s="1"/>
  <c r="P55" i="93"/>
  <c r="G55" i="39" s="1"/>
  <c r="E25" i="150" s="1"/>
  <c r="P122" i="121"/>
  <c r="N122" i="39" s="1"/>
  <c r="L92" i="150" s="1"/>
  <c r="P43" i="121"/>
  <c r="N43" i="39" s="1"/>
  <c r="L13" i="150" s="1"/>
  <c r="P33" i="121"/>
  <c r="N33" i="39" s="1"/>
  <c r="P34" i="105"/>
  <c r="E34" i="39" s="1"/>
  <c r="P136" i="105"/>
  <c r="E136" i="39" s="1"/>
  <c r="P8" i="105"/>
  <c r="E8" i="39" s="1"/>
  <c r="P97" i="105"/>
  <c r="E97" i="39" s="1"/>
  <c r="P82" i="105"/>
  <c r="E82" i="39" s="1"/>
  <c r="P170" i="105"/>
  <c r="P178" i="93"/>
  <c r="P39" i="93"/>
  <c r="G39" i="39" s="1"/>
  <c r="E9" i="150" s="1"/>
  <c r="P87" i="93"/>
  <c r="G87" i="39" s="1"/>
  <c r="E57" i="150" s="1"/>
  <c r="P175" i="121"/>
  <c r="P105" i="121"/>
  <c r="N105" i="39" s="1"/>
  <c r="L75" i="150" s="1"/>
  <c r="P91" i="121"/>
  <c r="N91" i="39" s="1"/>
  <c r="L61" i="150" s="1"/>
  <c r="P21" i="93"/>
  <c r="G21" i="39" s="1"/>
  <c r="P33" i="93"/>
  <c r="G33" i="39" s="1"/>
  <c r="P129" i="93"/>
  <c r="G129" i="39" s="1"/>
  <c r="E99" i="150" s="1"/>
  <c r="P47" i="121"/>
  <c r="N47" i="39" s="1"/>
  <c r="L17" i="150" s="1"/>
  <c r="P169" i="121"/>
  <c r="P15" i="121"/>
  <c r="N15" i="39" s="1"/>
  <c r="P160" i="93"/>
  <c r="P47" i="93"/>
  <c r="G47" i="39" s="1"/>
  <c r="E17" i="150" s="1"/>
  <c r="P172" i="93"/>
  <c r="P35" i="121"/>
  <c r="N35" i="39" s="1"/>
  <c r="P46" i="121"/>
  <c r="N46" i="39" s="1"/>
  <c r="P103" i="121"/>
  <c r="N103" i="39" s="1"/>
  <c r="L73" i="150" s="1"/>
  <c r="P72" i="95"/>
  <c r="L72" i="39" s="1"/>
  <c r="J42" i="150" s="1"/>
  <c r="P116" i="95"/>
  <c r="L116" i="39" s="1"/>
  <c r="J86" i="150" s="1"/>
  <c r="P179" i="95"/>
  <c r="P186" i="95"/>
  <c r="P56" i="95"/>
  <c r="L56" i="39" s="1"/>
  <c r="J26" i="150" s="1"/>
  <c r="O2" i="96"/>
  <c r="P134" i="96" s="1"/>
  <c r="M134" i="39" s="1"/>
  <c r="K104" i="150" s="1"/>
  <c r="P167" i="96"/>
  <c r="P17" i="94"/>
  <c r="K17" i="39" s="1"/>
  <c r="P122" i="95"/>
  <c r="L122" i="39" s="1"/>
  <c r="J92" i="150" s="1"/>
  <c r="D16" i="150"/>
  <c r="B4" i="149"/>
  <c r="C4" i="149"/>
  <c r="P15" i="94"/>
  <c r="K15" i="39" s="1"/>
  <c r="P6" i="94"/>
  <c r="K6" i="39" s="1"/>
  <c r="P119" i="95"/>
  <c r="L119" i="39" s="1"/>
  <c r="J89" i="150" s="1"/>
  <c r="P134" i="94"/>
  <c r="K134" i="39" s="1"/>
  <c r="I104" i="150" s="1"/>
  <c r="P112" i="122"/>
  <c r="O112" i="39" s="1"/>
  <c r="M82" i="150" s="1"/>
  <c r="P125" i="122"/>
  <c r="O125" i="39" s="1"/>
  <c r="M95" i="150" s="1"/>
  <c r="P119" i="122"/>
  <c r="O119" i="39" s="1"/>
  <c r="M89" i="150" s="1"/>
  <c r="P167" i="122"/>
  <c r="P73" i="122"/>
  <c r="O73" i="39" s="1"/>
  <c r="M43" i="150" s="1"/>
  <c r="P147" i="122"/>
  <c r="O147" i="39" s="1"/>
  <c r="P124" i="94"/>
  <c r="K124" i="39" s="1"/>
  <c r="I94" i="150" s="1"/>
  <c r="P157" i="95"/>
  <c r="P131" i="116"/>
  <c r="I131" i="39" s="1"/>
  <c r="G101" i="150" s="1"/>
  <c r="P68" i="116"/>
  <c r="I68" i="39" s="1"/>
  <c r="G38" i="150" s="1"/>
  <c r="P70" i="121"/>
  <c r="N70" i="39" s="1"/>
  <c r="L40" i="150" s="1"/>
  <c r="P178" i="121"/>
  <c r="P109" i="121"/>
  <c r="N109" i="39" s="1"/>
  <c r="L79" i="150" s="1"/>
  <c r="P86" i="121"/>
  <c r="N86" i="39" s="1"/>
  <c r="L56" i="150" s="1"/>
  <c r="P171" i="121"/>
  <c r="P18" i="121"/>
  <c r="N18" i="39" s="1"/>
  <c r="P117" i="121"/>
  <c r="N117" i="39" s="1"/>
  <c r="L87" i="150" s="1"/>
  <c r="P23" i="93"/>
  <c r="G23" i="39" s="1"/>
  <c r="P128" i="93"/>
  <c r="G128" i="39" s="1"/>
  <c r="E98" i="150" s="1"/>
  <c r="P169" i="93"/>
  <c r="P22" i="121"/>
  <c r="N22" i="39" s="1"/>
  <c r="P30" i="121"/>
  <c r="N30" i="39" s="1"/>
  <c r="P120" i="121"/>
  <c r="N120" i="39" s="1"/>
  <c r="L90" i="150" s="1"/>
  <c r="P126" i="105"/>
  <c r="E126" i="39" s="1"/>
  <c r="P99" i="105"/>
  <c r="E99" i="39" s="1"/>
  <c r="P64" i="105"/>
  <c r="E64" i="39" s="1"/>
  <c r="P114" i="105"/>
  <c r="E114" i="39" s="1"/>
  <c r="P38" i="105"/>
  <c r="E38" i="39" s="1"/>
  <c r="O2" i="105"/>
  <c r="P112" i="105" s="1"/>
  <c r="E112" i="39" s="1"/>
  <c r="P152" i="105"/>
  <c r="E152" i="39" s="1"/>
  <c r="P78" i="105"/>
  <c r="E78" i="39" s="1"/>
  <c r="P67" i="105"/>
  <c r="E67" i="39" s="1"/>
  <c r="P7" i="105"/>
  <c r="E7" i="39" s="1"/>
  <c r="P96" i="105"/>
  <c r="E96" i="39" s="1"/>
  <c r="P188" i="105"/>
  <c r="P140" i="105"/>
  <c r="E140" i="39" s="1"/>
  <c r="P99" i="93"/>
  <c r="G99" i="39" s="1"/>
  <c r="E69" i="150" s="1"/>
  <c r="P155" i="93"/>
  <c r="P7" i="93"/>
  <c r="G7" i="39" s="1"/>
  <c r="P113" i="121"/>
  <c r="N113" i="39" s="1"/>
  <c r="L83" i="150" s="1"/>
  <c r="P147" i="121"/>
  <c r="N147" i="39" s="1"/>
  <c r="P58" i="121"/>
  <c r="N58" i="39" s="1"/>
  <c r="L28" i="150" s="1"/>
  <c r="P18" i="93"/>
  <c r="G18" i="39" s="1"/>
  <c r="P15" i="93"/>
  <c r="G15" i="39" s="1"/>
  <c r="P92" i="93"/>
  <c r="G92" i="39" s="1"/>
  <c r="E62" i="150" s="1"/>
  <c r="P142" i="121"/>
  <c r="N142" i="39" s="1"/>
  <c r="L112" i="150" s="1"/>
  <c r="P115" i="121"/>
  <c r="N115" i="39" s="1"/>
  <c r="L85" i="150" s="1"/>
  <c r="P48" i="121"/>
  <c r="N48" i="39" s="1"/>
  <c r="L18" i="150" s="1"/>
  <c r="P97" i="95"/>
  <c r="L97" i="39" s="1"/>
  <c r="J67" i="150" s="1"/>
  <c r="P38" i="95"/>
  <c r="L38" i="39" s="1"/>
  <c r="J8" i="150" s="1"/>
  <c r="H10" i="149" s="1"/>
  <c r="P35" i="93"/>
  <c r="G35" i="39" s="1"/>
  <c r="P187" i="93"/>
  <c r="P116" i="93"/>
  <c r="G116" i="39" s="1"/>
  <c r="E86" i="150" s="1"/>
  <c r="P8" i="121"/>
  <c r="N8" i="39" s="1"/>
  <c r="P93" i="121"/>
  <c r="N93" i="39" s="1"/>
  <c r="L63" i="150" s="1"/>
  <c r="P37" i="121"/>
  <c r="N37" i="39" s="1"/>
  <c r="L7" i="150" s="1"/>
  <c r="P84" i="95"/>
  <c r="L84" i="39" s="1"/>
  <c r="J54" i="150" s="1"/>
  <c r="P33" i="95"/>
  <c r="L33" i="39" s="1"/>
  <c r="P135" i="95"/>
  <c r="L135" i="39" s="1"/>
  <c r="J105" i="150" s="1"/>
  <c r="P98" i="95"/>
  <c r="L98" i="39" s="1"/>
  <c r="J68" i="150" s="1"/>
  <c r="P97" i="94"/>
  <c r="K97" i="39" s="1"/>
  <c r="I67" i="150" s="1"/>
  <c r="P39" i="96"/>
  <c r="M39" i="39" s="1"/>
  <c r="K9" i="150" s="1"/>
  <c r="P86" i="96"/>
  <c r="M86" i="39" s="1"/>
  <c r="K56" i="150" s="1"/>
  <c r="P103" i="96"/>
  <c r="M103" i="39" s="1"/>
  <c r="K73" i="150" s="1"/>
  <c r="P104" i="96"/>
  <c r="M104" i="39" s="1"/>
  <c r="K74" i="150" s="1"/>
  <c r="P147" i="96"/>
  <c r="M147" i="39" s="1"/>
  <c r="P63" i="96"/>
  <c r="M63" i="39" s="1"/>
  <c r="K33" i="150" s="1"/>
  <c r="P27" i="94"/>
  <c r="K27" i="39" s="1"/>
  <c r="P143" i="94"/>
  <c r="K143" i="39" s="1"/>
  <c r="I113" i="150" s="1"/>
  <c r="P56" i="94"/>
  <c r="K56" i="39" s="1"/>
  <c r="I26" i="150" s="1"/>
  <c r="P14" i="94"/>
  <c r="K14" i="39" s="1"/>
  <c r="P98" i="122"/>
  <c r="O98" i="39" s="1"/>
  <c r="M68" i="150" s="1"/>
  <c r="P35" i="122"/>
  <c r="O35" i="39" s="1"/>
  <c r="P173" i="122"/>
  <c r="P19" i="122"/>
  <c r="O19" i="39" s="1"/>
  <c r="P32" i="122"/>
  <c r="O32" i="39" s="1"/>
  <c r="P171" i="122"/>
  <c r="P53" i="95"/>
  <c r="L53" i="39" s="1"/>
  <c r="J23" i="150" s="1"/>
  <c r="P108" i="116"/>
  <c r="I108" i="39" s="1"/>
  <c r="G78" i="150" s="1"/>
  <c r="P17" i="116"/>
  <c r="I17" i="39" s="1"/>
  <c r="P29" i="121"/>
  <c r="N29" i="39" s="1"/>
  <c r="P98" i="121"/>
  <c r="N98" i="39" s="1"/>
  <c r="L68" i="150" s="1"/>
  <c r="P83" i="121"/>
  <c r="N83" i="39" s="1"/>
  <c r="L53" i="150" s="1"/>
  <c r="P163" i="121"/>
  <c r="P106" i="116"/>
  <c r="I106" i="39" s="1"/>
  <c r="G76" i="150" s="1"/>
  <c r="P20" i="116"/>
  <c r="I20" i="39" s="1"/>
  <c r="P171" i="116"/>
  <c r="P188" i="116"/>
  <c r="P102" i="116"/>
  <c r="I102" i="39" s="1"/>
  <c r="G72" i="150" s="1"/>
  <c r="P187" i="116"/>
  <c r="P95" i="93"/>
  <c r="G95" i="39" s="1"/>
  <c r="E65" i="150" s="1"/>
  <c r="P98" i="93"/>
  <c r="G98" i="39" s="1"/>
  <c r="E68" i="150" s="1"/>
  <c r="P54" i="93"/>
  <c r="G54" i="39" s="1"/>
  <c r="E24" i="150" s="1"/>
  <c r="P97" i="121"/>
  <c r="N97" i="39" s="1"/>
  <c r="L67" i="150" s="1"/>
  <c r="P82" i="121"/>
  <c r="N82" i="39" s="1"/>
  <c r="L52" i="150" s="1"/>
  <c r="P102" i="121"/>
  <c r="N102" i="39" s="1"/>
  <c r="L72" i="150" s="1"/>
  <c r="P124" i="93"/>
  <c r="G124" i="39" s="1"/>
  <c r="E94" i="150" s="1"/>
  <c r="P173" i="93"/>
  <c r="P12" i="93"/>
  <c r="G12" i="39" s="1"/>
  <c r="P76" i="121"/>
  <c r="N76" i="39" s="1"/>
  <c r="L46" i="150" s="1"/>
  <c r="P155" i="121"/>
  <c r="P10" i="121"/>
  <c r="N10" i="39" s="1"/>
  <c r="P125" i="131"/>
  <c r="P125" i="39" s="1"/>
  <c r="N95" i="150" s="1"/>
  <c r="P31" i="131"/>
  <c r="P31" i="39" s="1"/>
  <c r="P105" i="95"/>
  <c r="L105" i="39" s="1"/>
  <c r="J75" i="150" s="1"/>
  <c r="P43" i="95"/>
  <c r="L43" i="39" s="1"/>
  <c r="J13" i="150" s="1"/>
  <c r="P143" i="95"/>
  <c r="L143" i="39" s="1"/>
  <c r="J113" i="150" s="1"/>
  <c r="P34" i="93"/>
  <c r="G34" i="39" s="1"/>
  <c r="P45" i="93"/>
  <c r="G45" i="39" s="1"/>
  <c r="E15" i="150" s="1"/>
  <c r="P93" i="93"/>
  <c r="G93" i="39" s="1"/>
  <c r="E63" i="150" s="1"/>
  <c r="P52" i="121"/>
  <c r="N52" i="39" s="1"/>
  <c r="L22" i="150" s="1"/>
  <c r="P13" i="121"/>
  <c r="N13" i="39" s="1"/>
  <c r="P184" i="121"/>
  <c r="P140" i="131"/>
  <c r="P140" i="39" s="1"/>
  <c r="N110" i="150" s="1"/>
  <c r="P29" i="131"/>
  <c r="P29" i="39" s="1"/>
  <c r="P90" i="131"/>
  <c r="P90" i="39" s="1"/>
  <c r="N60" i="150" s="1"/>
  <c r="P73" i="95"/>
  <c r="L73" i="39" s="1"/>
  <c r="J43" i="150" s="1"/>
  <c r="P30" i="95"/>
  <c r="L30" i="39" s="1"/>
  <c r="P162" i="93"/>
  <c r="P11" i="93"/>
  <c r="G11" i="39" s="1"/>
  <c r="P115" i="93"/>
  <c r="G115" i="39" s="1"/>
  <c r="E85" i="150" s="1"/>
  <c r="P27" i="121"/>
  <c r="N27" i="39" s="1"/>
  <c r="P141" i="121"/>
  <c r="N141" i="39" s="1"/>
  <c r="L111" i="150" s="1"/>
  <c r="P181" i="121"/>
  <c r="P81" i="131"/>
  <c r="P81" i="39" s="1"/>
  <c r="N51" i="150" s="1"/>
  <c r="P126" i="131"/>
  <c r="P126" i="39" s="1"/>
  <c r="N96" i="150" s="1"/>
  <c r="P37" i="95"/>
  <c r="L37" i="39" s="1"/>
  <c r="J7" i="150" s="1"/>
  <c r="P103" i="95"/>
  <c r="L103" i="39" s="1"/>
  <c r="J73" i="150" s="1"/>
  <c r="P146" i="95"/>
  <c r="L146" i="39" s="1"/>
  <c r="J116" i="150" s="1"/>
  <c r="P148" i="105"/>
  <c r="E148" i="39" s="1"/>
  <c r="P131" i="105"/>
  <c r="E131" i="39" s="1"/>
  <c r="P61" i="105"/>
  <c r="E61" i="39" s="1"/>
  <c r="P50" i="105"/>
  <c r="E50" i="39" s="1"/>
  <c r="P41" i="105"/>
  <c r="E41" i="39" s="1"/>
  <c r="P132" i="105"/>
  <c r="E132" i="39" s="1"/>
  <c r="P164" i="105"/>
  <c r="P55" i="105"/>
  <c r="E55" i="39" s="1"/>
  <c r="P98" i="105"/>
  <c r="E98" i="39" s="1"/>
  <c r="P127" i="105"/>
  <c r="E127" i="39" s="1"/>
  <c r="P74" i="105"/>
  <c r="E74" i="39" s="1"/>
  <c r="P187" i="105"/>
  <c r="P79" i="105"/>
  <c r="E79" i="39" s="1"/>
  <c r="P173" i="105"/>
  <c r="P124" i="105"/>
  <c r="E124" i="39" s="1"/>
  <c r="P147" i="105"/>
  <c r="E147" i="39" s="1"/>
  <c r="P93" i="105"/>
  <c r="E93" i="39" s="1"/>
  <c r="P174" i="105"/>
  <c r="P59" i="105"/>
  <c r="E59" i="39" s="1"/>
  <c r="P25" i="105"/>
  <c r="E25" i="39" s="1"/>
  <c r="P105" i="105"/>
  <c r="E105" i="39" s="1"/>
  <c r="P69" i="105"/>
  <c r="E69" i="39" s="1"/>
  <c r="P151" i="105"/>
  <c r="E151" i="39" s="1"/>
  <c r="P20" i="93"/>
  <c r="G20" i="39" s="1"/>
  <c r="P130" i="93"/>
  <c r="G130" i="39" s="1"/>
  <c r="E100" i="150" s="1"/>
  <c r="P31" i="93"/>
  <c r="G31" i="39" s="1"/>
  <c r="P100" i="121"/>
  <c r="N100" i="39" s="1"/>
  <c r="L70" i="150" s="1"/>
  <c r="P39" i="121"/>
  <c r="N39" i="39" s="1"/>
  <c r="L9" i="150" s="1"/>
  <c r="P96" i="121"/>
  <c r="N96" i="39" s="1"/>
  <c r="L66" i="150" s="1"/>
  <c r="P49" i="131"/>
  <c r="P49" i="39" s="1"/>
  <c r="N19" i="150" s="1"/>
  <c r="P109" i="131"/>
  <c r="P109" i="39" s="1"/>
  <c r="N79" i="150" s="1"/>
  <c r="P92" i="95"/>
  <c r="L92" i="39" s="1"/>
  <c r="J62" i="150" s="1"/>
  <c r="P165" i="95"/>
  <c r="P112" i="93"/>
  <c r="G112" i="39" s="1"/>
  <c r="E82" i="150" s="1"/>
  <c r="P69" i="93"/>
  <c r="G69" i="39" s="1"/>
  <c r="E39" i="150" s="1"/>
  <c r="P166" i="93"/>
  <c r="P108" i="121"/>
  <c r="N108" i="39" s="1"/>
  <c r="L78" i="150" s="1"/>
  <c r="P50" i="121"/>
  <c r="N50" i="39" s="1"/>
  <c r="L20" i="150" s="1"/>
  <c r="P110" i="121"/>
  <c r="N110" i="39" s="1"/>
  <c r="L80" i="150" s="1"/>
  <c r="P58" i="131"/>
  <c r="P58" i="39" s="1"/>
  <c r="N28" i="150" s="1"/>
  <c r="P123" i="131"/>
  <c r="P123" i="39" s="1"/>
  <c r="N93" i="150" s="1"/>
  <c r="P149" i="95"/>
  <c r="L149" i="39" s="1"/>
  <c r="P117" i="95"/>
  <c r="L117" i="39" s="1"/>
  <c r="J87" i="150" s="1"/>
  <c r="P28" i="93"/>
  <c r="G28" i="39" s="1"/>
  <c r="P121" i="93"/>
  <c r="G121" i="39" s="1"/>
  <c r="E91" i="150" s="1"/>
  <c r="P71" i="93"/>
  <c r="G71" i="39" s="1"/>
  <c r="E41" i="150" s="1"/>
  <c r="P152" i="121"/>
  <c r="N152" i="39" s="1"/>
  <c r="P12" i="121"/>
  <c r="N12" i="39" s="1"/>
  <c r="P67" i="121"/>
  <c r="N67" i="39" s="1"/>
  <c r="L37" i="150" s="1"/>
  <c r="P136" i="131"/>
  <c r="P136" i="39" s="1"/>
  <c r="N106" i="150" s="1"/>
  <c r="P51" i="131"/>
  <c r="P51" i="39" s="1"/>
  <c r="N21" i="150" s="1"/>
  <c r="P52" i="95"/>
  <c r="L52" i="39" s="1"/>
  <c r="J22" i="150" s="1"/>
  <c r="P190" i="95"/>
  <c r="P154" i="95"/>
  <c r="P148" i="95"/>
  <c r="L148" i="39" s="1"/>
  <c r="P34" i="94"/>
  <c r="K34" i="39" s="1"/>
  <c r="P78" i="94"/>
  <c r="K78" i="39" s="1"/>
  <c r="I48" i="150" s="1"/>
  <c r="P49" i="96"/>
  <c r="M49" i="39" s="1"/>
  <c r="K19" i="150" s="1"/>
  <c r="P173" i="96"/>
  <c r="P37" i="96"/>
  <c r="M37" i="39" s="1"/>
  <c r="K7" i="150" s="1"/>
  <c r="P100" i="96"/>
  <c r="M100" i="39" s="1"/>
  <c r="K70" i="150" s="1"/>
  <c r="P95" i="96"/>
  <c r="M95" i="39" s="1"/>
  <c r="K65" i="150" s="1"/>
  <c r="P139" i="96"/>
  <c r="M139" i="39" s="1"/>
  <c r="K109" i="150" s="1"/>
  <c r="P65" i="94"/>
  <c r="K65" i="39" s="1"/>
  <c r="I35" i="150" s="1"/>
  <c r="P49" i="94"/>
  <c r="K49" i="39" s="1"/>
  <c r="I19" i="150" s="1"/>
  <c r="P130" i="94"/>
  <c r="K130" i="39" s="1"/>
  <c r="I100" i="150" s="1"/>
  <c r="P146" i="94"/>
  <c r="K146" i="39" s="1"/>
  <c r="I116" i="150" s="1"/>
  <c r="P90" i="94"/>
  <c r="K90" i="39" s="1"/>
  <c r="I60" i="150" s="1"/>
  <c r="P46" i="122"/>
  <c r="O46" i="39" s="1"/>
  <c r="P16" i="122"/>
  <c r="O16" i="39" s="1"/>
  <c r="P172" i="122"/>
  <c r="P85" i="122"/>
  <c r="O85" i="39" s="1"/>
  <c r="M55" i="150" s="1"/>
  <c r="P56" i="122"/>
  <c r="O56" i="39" s="1"/>
  <c r="M26" i="150" s="1"/>
  <c r="P91" i="95"/>
  <c r="L91" i="39" s="1"/>
  <c r="J61" i="150" s="1"/>
  <c r="P7" i="121"/>
  <c r="N7" i="39" s="1"/>
  <c r="P66" i="121"/>
  <c r="N66" i="39" s="1"/>
  <c r="L36" i="150" s="1"/>
  <c r="P86" i="116"/>
  <c r="I86" i="39" s="1"/>
  <c r="G56" i="150" s="1"/>
  <c r="P116" i="116"/>
  <c r="I116" i="39" s="1"/>
  <c r="G86" i="150" s="1"/>
  <c r="P10" i="116"/>
  <c r="I10" i="39" s="1"/>
  <c r="P157" i="121"/>
  <c r="P188" i="121"/>
  <c r="P169" i="116"/>
  <c r="P67" i="116"/>
  <c r="I67" i="39" s="1"/>
  <c r="G37" i="150" s="1"/>
  <c r="P110" i="116"/>
  <c r="I110" i="39" s="1"/>
  <c r="G80" i="150" s="1"/>
  <c r="P66" i="116"/>
  <c r="I66" i="39" s="1"/>
  <c r="G36" i="150" s="1"/>
  <c r="P168" i="116"/>
  <c r="P144" i="116"/>
  <c r="I144" i="39" s="1"/>
  <c r="G114" i="150" s="1"/>
  <c r="P122" i="116"/>
  <c r="I122" i="39" s="1"/>
  <c r="G92" i="150" s="1"/>
  <c r="P29" i="116"/>
  <c r="I29" i="39" s="1"/>
  <c r="P113" i="116"/>
  <c r="I113" i="39" s="1"/>
  <c r="G83" i="150" s="1"/>
  <c r="P35" i="116"/>
  <c r="I35" i="39" s="1"/>
  <c r="P12" i="116"/>
  <c r="I12" i="39" s="1"/>
  <c r="P65" i="116"/>
  <c r="I65" i="39" s="1"/>
  <c r="G35" i="150" s="1"/>
  <c r="O2" i="116"/>
  <c r="P93" i="116" s="1"/>
  <c r="I93" i="39" s="1"/>
  <c r="G63" i="150" s="1"/>
  <c r="P191" i="116"/>
  <c r="P18" i="116"/>
  <c r="I18" i="39" s="1"/>
  <c r="P137" i="116"/>
  <c r="I137" i="39" s="1"/>
  <c r="G107" i="150" s="1"/>
  <c r="P127" i="93"/>
  <c r="G127" i="39" s="1"/>
  <c r="E97" i="150" s="1"/>
  <c r="P108" i="93"/>
  <c r="G108" i="39" s="1"/>
  <c r="E78" i="150" s="1"/>
  <c r="P30" i="93"/>
  <c r="G30" i="39" s="1"/>
  <c r="P20" i="121"/>
  <c r="N20" i="39" s="1"/>
  <c r="P40" i="121"/>
  <c r="N40" i="39" s="1"/>
  <c r="L10" i="150" s="1"/>
  <c r="P139" i="121"/>
  <c r="N139" i="39" s="1"/>
  <c r="L109" i="150" s="1"/>
  <c r="P183" i="93"/>
  <c r="P79" i="93"/>
  <c r="G79" i="39" s="1"/>
  <c r="E49" i="150" s="1"/>
  <c r="P110" i="93"/>
  <c r="G110" i="39" s="1"/>
  <c r="E80" i="150" s="1"/>
  <c r="P135" i="121"/>
  <c r="N135" i="39" s="1"/>
  <c r="L105" i="150" s="1"/>
  <c r="P42" i="121"/>
  <c r="N42" i="39" s="1"/>
  <c r="L12" i="150" s="1"/>
  <c r="P99" i="121"/>
  <c r="N99" i="39" s="1"/>
  <c r="L69" i="150" s="1"/>
  <c r="P150" i="95"/>
  <c r="L150" i="39" s="1"/>
  <c r="P100" i="95"/>
  <c r="L100" i="39" s="1"/>
  <c r="J70" i="150" s="1"/>
  <c r="P138" i="95"/>
  <c r="L138" i="39" s="1"/>
  <c r="J108" i="150" s="1"/>
  <c r="P165" i="93"/>
  <c r="P102" i="93"/>
  <c r="G102" i="39" s="1"/>
  <c r="E72" i="150" s="1"/>
  <c r="P76" i="93"/>
  <c r="G76" i="39" s="1"/>
  <c r="E46" i="150" s="1"/>
  <c r="P95" i="121"/>
  <c r="N95" i="39" s="1"/>
  <c r="L65" i="150" s="1"/>
  <c r="P9" i="121"/>
  <c r="N9" i="39" s="1"/>
  <c r="P116" i="121"/>
  <c r="N116" i="39" s="1"/>
  <c r="L86" i="150" s="1"/>
  <c r="P31" i="95"/>
  <c r="L31" i="39" s="1"/>
  <c r="P42" i="95"/>
  <c r="L42" i="39" s="1"/>
  <c r="J12" i="150" s="1"/>
  <c r="P7" i="95"/>
  <c r="L7" i="39" s="1"/>
  <c r="P8" i="93"/>
  <c r="G8" i="39" s="1"/>
  <c r="P43" i="93"/>
  <c r="G43" i="39" s="1"/>
  <c r="E13" i="150" s="1"/>
  <c r="P90" i="93"/>
  <c r="G90" i="39" s="1"/>
  <c r="E60" i="150" s="1"/>
  <c r="P21" i="121"/>
  <c r="N21" i="39" s="1"/>
  <c r="P138" i="121"/>
  <c r="N138" i="39" s="1"/>
  <c r="L108" i="150" s="1"/>
  <c r="P14" i="121"/>
  <c r="N14" i="39" s="1"/>
  <c r="P76" i="131"/>
  <c r="P76" i="39" s="1"/>
  <c r="N46" i="150" s="1"/>
  <c r="P67" i="131"/>
  <c r="P67" i="39" s="1"/>
  <c r="N37" i="150" s="1"/>
  <c r="P162" i="95"/>
  <c r="P121" i="95"/>
  <c r="L121" i="39" s="1"/>
  <c r="J91" i="150" s="1"/>
  <c r="P79" i="95"/>
  <c r="L79" i="39" s="1"/>
  <c r="J49" i="150" s="1"/>
  <c r="P90" i="105"/>
  <c r="E90" i="39" s="1"/>
  <c r="P68" i="105"/>
  <c r="E68" i="39" s="1"/>
  <c r="P141" i="105"/>
  <c r="E141" i="39" s="1"/>
  <c r="P175" i="105"/>
  <c r="P70" i="105"/>
  <c r="E70" i="39" s="1"/>
  <c r="P26" i="105"/>
  <c r="E26" i="39" s="1"/>
  <c r="P185" i="105"/>
  <c r="P66" i="105"/>
  <c r="E66" i="39" s="1"/>
  <c r="P36" i="105"/>
  <c r="E36" i="39" s="1"/>
  <c r="P128" i="105"/>
  <c r="E128" i="39" s="1"/>
  <c r="P73" i="105"/>
  <c r="E73" i="39" s="1"/>
  <c r="P12" i="105"/>
  <c r="E12" i="39" s="1"/>
  <c r="P133" i="105"/>
  <c r="E133" i="39" s="1"/>
  <c r="P163" i="105"/>
  <c r="P57" i="105"/>
  <c r="E57" i="39" s="1"/>
  <c r="P53" i="105"/>
  <c r="E53" i="39" s="1"/>
  <c r="P58" i="105"/>
  <c r="E58" i="39" s="1"/>
  <c r="P181" i="105"/>
  <c r="P24" i="105"/>
  <c r="E24" i="39" s="1"/>
  <c r="P75" i="105"/>
  <c r="E75" i="39" s="1"/>
  <c r="P118" i="105"/>
  <c r="E118" i="39" s="1"/>
  <c r="P180" i="105"/>
  <c r="P146" i="105"/>
  <c r="E146" i="39" s="1"/>
  <c r="P136" i="93"/>
  <c r="G136" i="39" s="1"/>
  <c r="E106" i="150" s="1"/>
  <c r="P146" i="93"/>
  <c r="G146" i="39" s="1"/>
  <c r="E116" i="150" s="1"/>
  <c r="P64" i="93"/>
  <c r="G64" i="39" s="1"/>
  <c r="E34" i="150" s="1"/>
  <c r="P71" i="121"/>
  <c r="N71" i="39" s="1"/>
  <c r="L41" i="150" s="1"/>
  <c r="P61" i="121"/>
  <c r="N61" i="39" s="1"/>
  <c r="L31" i="150" s="1"/>
  <c r="P127" i="121"/>
  <c r="N127" i="39" s="1"/>
  <c r="L97" i="150" s="1"/>
  <c r="P95" i="131"/>
  <c r="P95" i="39" s="1"/>
  <c r="N65" i="150" s="1"/>
  <c r="P82" i="131"/>
  <c r="P82" i="39" s="1"/>
  <c r="N52" i="150" s="1"/>
  <c r="P48" i="95"/>
  <c r="L48" i="39" s="1"/>
  <c r="J18" i="150" s="1"/>
  <c r="P12" i="95"/>
  <c r="L12" i="39" s="1"/>
  <c r="P118" i="93"/>
  <c r="G118" i="39" s="1"/>
  <c r="E88" i="150" s="1"/>
  <c r="P10" i="93"/>
  <c r="G10" i="39" s="1"/>
  <c r="P49" i="93"/>
  <c r="G49" i="39" s="1"/>
  <c r="E19" i="150" s="1"/>
  <c r="P144" i="121"/>
  <c r="N144" i="39" s="1"/>
  <c r="L114" i="150" s="1"/>
  <c r="P68" i="121"/>
  <c r="N68" i="39" s="1"/>
  <c r="L38" i="150" s="1"/>
  <c r="P56" i="131"/>
  <c r="P56" i="39" s="1"/>
  <c r="N26" i="150" s="1"/>
  <c r="P92" i="131"/>
  <c r="P92" i="39" s="1"/>
  <c r="N62" i="150" s="1"/>
  <c r="P96" i="131"/>
  <c r="P96" i="39" s="1"/>
  <c r="N66" i="150" s="1"/>
  <c r="P19" i="95"/>
  <c r="L19" i="39" s="1"/>
  <c r="P168" i="95"/>
  <c r="P119" i="93"/>
  <c r="G119" i="39" s="1"/>
  <c r="E89" i="150" s="1"/>
  <c r="P51" i="93"/>
  <c r="G51" i="39" s="1"/>
  <c r="E21" i="150" s="1"/>
  <c r="P41" i="93"/>
  <c r="G41" i="39" s="1"/>
  <c r="E11" i="150" s="1"/>
  <c r="P73" i="121"/>
  <c r="N73" i="39" s="1"/>
  <c r="L43" i="150" s="1"/>
  <c r="P31" i="121"/>
  <c r="N31" i="39" s="1"/>
  <c r="P53" i="121"/>
  <c r="N53" i="39" s="1"/>
  <c r="L23" i="150" s="1"/>
  <c r="P8" i="131"/>
  <c r="P8" i="39" s="1"/>
  <c r="P63" i="131"/>
  <c r="P63" i="39" s="1"/>
  <c r="N33" i="150" s="1"/>
  <c r="P110" i="95"/>
  <c r="L110" i="39" s="1"/>
  <c r="J80" i="150" s="1"/>
  <c r="P108" i="95"/>
  <c r="L108" i="39" s="1"/>
  <c r="J78" i="150" s="1"/>
  <c r="P114" i="94"/>
  <c r="K114" i="39" s="1"/>
  <c r="I84" i="150" s="1"/>
  <c r="P100" i="120"/>
  <c r="J100" i="39" s="1"/>
  <c r="H70" i="150" s="1"/>
  <c r="P150" i="120"/>
  <c r="J150" i="39" s="1"/>
  <c r="P133" i="120"/>
  <c r="J133" i="39" s="1"/>
  <c r="H103" i="150" s="1"/>
  <c r="P65" i="120"/>
  <c r="J65" i="39" s="1"/>
  <c r="H35" i="150" s="1"/>
  <c r="P104" i="120"/>
  <c r="J104" i="39" s="1"/>
  <c r="H74" i="150" s="1"/>
  <c r="P20" i="120"/>
  <c r="J20" i="39" s="1"/>
  <c r="P18" i="94"/>
  <c r="K18" i="39" s="1"/>
  <c r="P109" i="94"/>
  <c r="K109" i="39" s="1"/>
  <c r="I79" i="150" s="1"/>
  <c r="P130" i="96"/>
  <c r="M130" i="39" s="1"/>
  <c r="K100" i="150" s="1"/>
  <c r="P56" i="96"/>
  <c r="M56" i="39" s="1"/>
  <c r="K26" i="150" s="1"/>
  <c r="P27" i="96"/>
  <c r="M27" i="39" s="1"/>
  <c r="P161" i="96"/>
  <c r="P23" i="96"/>
  <c r="M23" i="39" s="1"/>
  <c r="P24" i="96"/>
  <c r="M24" i="39" s="1"/>
  <c r="P86" i="94"/>
  <c r="K86" i="39" s="1"/>
  <c r="I56" i="150" s="1"/>
  <c r="P22" i="94"/>
  <c r="K22" i="39" s="1"/>
  <c r="P127" i="94"/>
  <c r="K127" i="39" s="1"/>
  <c r="I97" i="150" s="1"/>
  <c r="P33" i="94"/>
  <c r="K33" i="39" s="1"/>
  <c r="P97" i="122"/>
  <c r="O97" i="39" s="1"/>
  <c r="M67" i="150" s="1"/>
  <c r="P76" i="122"/>
  <c r="O76" i="39" s="1"/>
  <c r="M46" i="150" s="1"/>
  <c r="P26" i="122"/>
  <c r="O26" i="39" s="1"/>
  <c r="P132" i="122"/>
  <c r="O132" i="39" s="1"/>
  <c r="M102" i="150" s="1"/>
  <c r="P100" i="122"/>
  <c r="O100" i="39" s="1"/>
  <c r="M70" i="150" s="1"/>
  <c r="P47" i="122"/>
  <c r="O47" i="39" s="1"/>
  <c r="M17" i="150" s="1"/>
  <c r="P83" i="122"/>
  <c r="O83" i="39" s="1"/>
  <c r="M53" i="150" s="1"/>
  <c r="P126" i="122"/>
  <c r="O126" i="39" s="1"/>
  <c r="M96" i="150" s="1"/>
  <c r="P90" i="122"/>
  <c r="O90" i="39" s="1"/>
  <c r="M60" i="150" s="1"/>
  <c r="P155" i="122"/>
  <c r="P162" i="122"/>
  <c r="P17" i="122"/>
  <c r="O17" i="39" s="1"/>
  <c r="P88" i="122"/>
  <c r="O88" i="39" s="1"/>
  <c r="M58" i="150" s="1"/>
  <c r="O2" i="122"/>
  <c r="P160" i="122" s="1"/>
  <c r="P74" i="122"/>
  <c r="O74" i="39" s="1"/>
  <c r="M44" i="150" s="1"/>
  <c r="P39" i="122"/>
  <c r="O39" i="39" s="1"/>
  <c r="M9" i="150" s="1"/>
  <c r="P67" i="122"/>
  <c r="O67" i="39" s="1"/>
  <c r="M37" i="150" s="1"/>
  <c r="P41" i="94"/>
  <c r="K41" i="39" s="1"/>
  <c r="I11" i="150" s="1"/>
  <c r="P25" i="116"/>
  <c r="I25" i="39" s="1"/>
  <c r="P178" i="116"/>
  <c r="P69" i="116"/>
  <c r="I69" i="39" s="1"/>
  <c r="G39" i="150" s="1"/>
  <c r="P85" i="116"/>
  <c r="I85" i="39" s="1"/>
  <c r="G55" i="150" s="1"/>
  <c r="P145" i="116"/>
  <c r="I145" i="39" s="1"/>
  <c r="G115" i="150" s="1"/>
  <c r="P182" i="116"/>
  <c r="P55" i="121"/>
  <c r="N55" i="39" s="1"/>
  <c r="L25" i="150" s="1"/>
  <c r="P19" i="132"/>
  <c r="H19" i="39" s="1"/>
  <c r="P78" i="121"/>
  <c r="N78" i="39" s="1"/>
  <c r="L48" i="150" s="1"/>
  <c r="P90" i="121"/>
  <c r="N90" i="39" s="1"/>
  <c r="L60" i="150" s="1"/>
  <c r="P123" i="121"/>
  <c r="N123" i="39" s="1"/>
  <c r="L93" i="150" s="1"/>
  <c r="P41" i="121"/>
  <c r="N41" i="39" s="1"/>
  <c r="L11" i="150" s="1"/>
  <c r="P48" i="116"/>
  <c r="I48" i="39" s="1"/>
  <c r="G18" i="150" s="1"/>
  <c r="P175" i="116"/>
  <c r="P161" i="116"/>
  <c r="P90" i="116"/>
  <c r="I90" i="39" s="1"/>
  <c r="G60" i="150" s="1"/>
  <c r="P99" i="116"/>
  <c r="I99" i="39" s="1"/>
  <c r="G69" i="150" s="1"/>
  <c r="P31" i="116"/>
  <c r="I31" i="39" s="1"/>
  <c r="P11" i="116"/>
  <c r="I11" i="39" s="1"/>
  <c r="P185" i="116"/>
  <c r="P91" i="116"/>
  <c r="I91" i="39" s="1"/>
  <c r="G61" i="150" s="1"/>
  <c r="P50" i="116"/>
  <c r="I50" i="39" s="1"/>
  <c r="G20" i="150" s="1"/>
  <c r="P150" i="116"/>
  <c r="I150" i="39" s="1"/>
  <c r="P72" i="116"/>
  <c r="I72" i="39" s="1"/>
  <c r="G42" i="150" s="1"/>
  <c r="P129" i="116"/>
  <c r="I129" i="39" s="1"/>
  <c r="G99" i="150" s="1"/>
  <c r="P21" i="116"/>
  <c r="I21" i="39" s="1"/>
  <c r="P163" i="116"/>
  <c r="P37" i="116"/>
  <c r="I37" i="39" s="1"/>
  <c r="G7" i="150" s="1"/>
  <c r="P103" i="116"/>
  <c r="I103" i="39" s="1"/>
  <c r="G73" i="150" s="1"/>
  <c r="P23" i="116"/>
  <c r="I23" i="39" s="1"/>
  <c r="P147" i="93"/>
  <c r="G147" i="39" s="1"/>
  <c r="P182" i="93"/>
  <c r="P133" i="121"/>
  <c r="N133" i="39" s="1"/>
  <c r="L103" i="150" s="1"/>
  <c r="P159" i="121"/>
  <c r="P59" i="121"/>
  <c r="N59" i="39" s="1"/>
  <c r="L29" i="150" s="1"/>
  <c r="P15" i="132"/>
  <c r="H15" i="39" s="1"/>
  <c r="P57" i="132"/>
  <c r="H57" i="39" s="1"/>
  <c r="F27" i="150" s="1"/>
  <c r="P42" i="132"/>
  <c r="H42" i="39" s="1"/>
  <c r="F12" i="150" s="1"/>
  <c r="P46" i="132"/>
  <c r="H46" i="39" s="1"/>
  <c r="P63" i="93"/>
  <c r="G63" i="39" s="1"/>
  <c r="E33" i="150" s="1"/>
  <c r="P107" i="93"/>
  <c r="G107" i="39" s="1"/>
  <c r="E77" i="150" s="1"/>
  <c r="P58" i="93"/>
  <c r="G58" i="39" s="1"/>
  <c r="E28" i="150" s="1"/>
  <c r="P186" i="121"/>
  <c r="P167" i="121"/>
  <c r="P34" i="121"/>
  <c r="N34" i="39" s="1"/>
  <c r="P20" i="95"/>
  <c r="L20" i="39" s="1"/>
  <c r="P14" i="95"/>
  <c r="L14" i="39" s="1"/>
  <c r="P44" i="95"/>
  <c r="L44" i="39" s="1"/>
  <c r="J14" i="150" s="1"/>
  <c r="P6" i="93"/>
  <c r="G6" i="39" s="1"/>
  <c r="P57" i="93"/>
  <c r="G57" i="39" s="1"/>
  <c r="E27" i="150" s="1"/>
  <c r="P91" i="93"/>
  <c r="G91" i="39" s="1"/>
  <c r="E61" i="150" s="1"/>
  <c r="P64" i="121"/>
  <c r="N64" i="39" s="1"/>
  <c r="L34" i="150" s="1"/>
  <c r="P56" i="121"/>
  <c r="N56" i="39" s="1"/>
  <c r="L26" i="150" s="1"/>
  <c r="P65" i="121"/>
  <c r="N65" i="39" s="1"/>
  <c r="L35" i="150" s="1"/>
  <c r="P21" i="95"/>
  <c r="L21" i="39" s="1"/>
  <c r="P187" i="95"/>
  <c r="P107" i="95"/>
  <c r="L107" i="39" s="1"/>
  <c r="J77" i="150" s="1"/>
  <c r="P174" i="93"/>
  <c r="P48" i="93"/>
  <c r="G48" i="39" s="1"/>
  <c r="E18" i="150" s="1"/>
  <c r="P37" i="93"/>
  <c r="G37" i="39" s="1"/>
  <c r="E7" i="150" s="1"/>
  <c r="P182" i="121"/>
  <c r="P74" i="121"/>
  <c r="N74" i="39" s="1"/>
  <c r="L44" i="150" s="1"/>
  <c r="P65" i="131"/>
  <c r="P65" i="39" s="1"/>
  <c r="N35" i="150" s="1"/>
  <c r="P139" i="131"/>
  <c r="P139" i="39" s="1"/>
  <c r="N109" i="150" s="1"/>
  <c r="P146" i="131"/>
  <c r="P146" i="39" s="1"/>
  <c r="N116" i="150" s="1"/>
  <c r="P25" i="95"/>
  <c r="L25" i="39" s="1"/>
  <c r="P160" i="95"/>
  <c r="P129" i="105"/>
  <c r="E129" i="39" s="1"/>
  <c r="P110" i="105"/>
  <c r="E110" i="39" s="1"/>
  <c r="P135" i="105"/>
  <c r="E135" i="39" s="1"/>
  <c r="P94" i="105"/>
  <c r="E94" i="39" s="1"/>
  <c r="P14" i="105"/>
  <c r="E14" i="39" s="1"/>
  <c r="P139" i="105"/>
  <c r="E139" i="39" s="1"/>
  <c r="P10" i="105"/>
  <c r="E10" i="39" s="1"/>
  <c r="P42" i="105"/>
  <c r="E42" i="39" s="1"/>
  <c r="P62" i="105"/>
  <c r="E62" i="39" s="1"/>
  <c r="P169" i="105"/>
  <c r="P11" i="105"/>
  <c r="E11" i="39" s="1"/>
  <c r="P155" i="105"/>
  <c r="P71" i="105"/>
  <c r="E71" i="39" s="1"/>
  <c r="P31" i="105"/>
  <c r="E31" i="39" s="1"/>
  <c r="P117" i="105"/>
  <c r="E117" i="39" s="1"/>
  <c r="P77" i="105"/>
  <c r="E77" i="39" s="1"/>
  <c r="P51" i="105"/>
  <c r="E51" i="39" s="1"/>
  <c r="P33" i="105"/>
  <c r="E33" i="39" s="1"/>
  <c r="P56" i="105"/>
  <c r="E56" i="39" s="1"/>
  <c r="P159" i="105"/>
  <c r="P119" i="105"/>
  <c r="E119" i="39" s="1"/>
  <c r="P9" i="105"/>
  <c r="E9" i="39" s="1"/>
  <c r="P125" i="105"/>
  <c r="E125" i="39" s="1"/>
  <c r="P27" i="93"/>
  <c r="G27" i="39" s="1"/>
  <c r="P120" i="93"/>
  <c r="G120" i="39" s="1"/>
  <c r="E90" i="150" s="1"/>
  <c r="P78" i="93"/>
  <c r="G78" i="39" s="1"/>
  <c r="E48" i="150" s="1"/>
  <c r="P80" i="121"/>
  <c r="N80" i="39" s="1"/>
  <c r="L50" i="150" s="1"/>
  <c r="P176" i="121"/>
  <c r="P120" i="131"/>
  <c r="P120" i="39" s="1"/>
  <c r="N90" i="150" s="1"/>
  <c r="P99" i="131"/>
  <c r="P99" i="39" s="1"/>
  <c r="N69" i="150" s="1"/>
  <c r="P30" i="131"/>
  <c r="P30" i="39" s="1"/>
  <c r="P123" i="95"/>
  <c r="L123" i="39" s="1"/>
  <c r="J93" i="150" s="1"/>
  <c r="P118" i="95"/>
  <c r="L118" i="39" s="1"/>
  <c r="J88" i="150" s="1"/>
  <c r="P164" i="93"/>
  <c r="P83" i="93"/>
  <c r="G83" i="39" s="1"/>
  <c r="E53" i="150" s="1"/>
  <c r="P77" i="121"/>
  <c r="N77" i="39" s="1"/>
  <c r="L47" i="150" s="1"/>
  <c r="P168" i="121"/>
  <c r="P136" i="121"/>
  <c r="N136" i="39" s="1"/>
  <c r="L106" i="150" s="1"/>
  <c r="P43" i="131"/>
  <c r="P43" i="39" s="1"/>
  <c r="N13" i="150" s="1"/>
  <c r="P80" i="131"/>
  <c r="P80" i="39" s="1"/>
  <c r="N50" i="150" s="1"/>
  <c r="P110" i="131"/>
  <c r="P110" i="39" s="1"/>
  <c r="N80" i="150" s="1"/>
  <c r="P22" i="95"/>
  <c r="L22" i="39" s="1"/>
  <c r="P159" i="95"/>
  <c r="P81" i="93"/>
  <c r="G81" i="39" s="1"/>
  <c r="E51" i="150" s="1"/>
  <c r="P109" i="93"/>
  <c r="G109" i="39" s="1"/>
  <c r="E79" i="150" s="1"/>
  <c r="P114" i="93"/>
  <c r="G114" i="39" s="1"/>
  <c r="E84" i="150" s="1"/>
  <c r="P72" i="121"/>
  <c r="N72" i="39" s="1"/>
  <c r="L42" i="150" s="1"/>
  <c r="P191" i="121"/>
  <c r="P7" i="131"/>
  <c r="P7" i="39" s="1"/>
  <c r="P23" i="131"/>
  <c r="P23" i="39" s="1"/>
  <c r="P78" i="131"/>
  <c r="P78" i="39" s="1"/>
  <c r="N48" i="150" s="1"/>
  <c r="P23" i="95"/>
  <c r="L23" i="39" s="1"/>
  <c r="P114" i="95"/>
  <c r="L114" i="39" s="1"/>
  <c r="J84" i="150" s="1"/>
  <c r="P45" i="120"/>
  <c r="J45" i="39" s="1"/>
  <c r="H15" i="150" s="1"/>
  <c r="P174" i="120"/>
  <c r="P42" i="120"/>
  <c r="J42" i="39" s="1"/>
  <c r="H12" i="150" s="1"/>
  <c r="P28" i="120"/>
  <c r="J28" i="39" s="1"/>
  <c r="P165" i="120"/>
  <c r="P32" i="120"/>
  <c r="J32" i="39" s="1"/>
  <c r="P66" i="94"/>
  <c r="K66" i="39" s="1"/>
  <c r="I36" i="150" s="1"/>
  <c r="P172" i="95"/>
  <c r="P59" i="94"/>
  <c r="K59" i="39" s="1"/>
  <c r="I29" i="150" s="1"/>
  <c r="P131" i="96"/>
  <c r="M131" i="39" s="1"/>
  <c r="K101" i="150" s="1"/>
  <c r="P70" i="96"/>
  <c r="M70" i="39" s="1"/>
  <c r="K40" i="150" s="1"/>
  <c r="P118" i="96"/>
  <c r="M118" i="39" s="1"/>
  <c r="K88" i="150" s="1"/>
  <c r="P82" i="96"/>
  <c r="M82" i="39" s="1"/>
  <c r="K52" i="150" s="1"/>
  <c r="P90" i="96"/>
  <c r="M90" i="39" s="1"/>
  <c r="K60" i="150" s="1"/>
  <c r="P136" i="96"/>
  <c r="M136" i="39" s="1"/>
  <c r="K106" i="150" s="1"/>
  <c r="P148" i="96"/>
  <c r="M148" i="39" s="1"/>
  <c r="P9" i="96"/>
  <c r="M9" i="39" s="1"/>
  <c r="P25" i="96"/>
  <c r="M25" i="39" s="1"/>
  <c r="P174" i="96"/>
  <c r="P7" i="96"/>
  <c r="M7" i="39" s="1"/>
  <c r="P138" i="96"/>
  <c r="M138" i="39" s="1"/>
  <c r="K108" i="150" s="1"/>
  <c r="P183" i="96"/>
  <c r="P68" i="96"/>
  <c r="M68" i="39" s="1"/>
  <c r="K38" i="150" s="1"/>
  <c r="P88" i="94"/>
  <c r="K88" i="39" s="1"/>
  <c r="I58" i="150" s="1"/>
  <c r="P89" i="94"/>
  <c r="K89" i="39" s="1"/>
  <c r="I59" i="150" s="1"/>
  <c r="P71" i="94"/>
  <c r="K71" i="39" s="1"/>
  <c r="I41" i="150" s="1"/>
  <c r="P58" i="94"/>
  <c r="K58" i="39" s="1"/>
  <c r="I28" i="150" s="1"/>
  <c r="P99" i="95"/>
  <c r="L99" i="39" s="1"/>
  <c r="J69" i="150" s="1"/>
  <c r="P149" i="94"/>
  <c r="K149" i="39" s="1"/>
  <c r="P45" i="122"/>
  <c r="O45" i="39" s="1"/>
  <c r="M15" i="150" s="1"/>
  <c r="P58" i="122"/>
  <c r="O58" i="39" s="1"/>
  <c r="M28" i="150" s="1"/>
  <c r="P62" i="122"/>
  <c r="O62" i="39" s="1"/>
  <c r="M32" i="150" s="1"/>
  <c r="P189" i="122"/>
  <c r="P170" i="122"/>
  <c r="P43" i="122"/>
  <c r="O43" i="39" s="1"/>
  <c r="M13" i="150" s="1"/>
  <c r="P148" i="122"/>
  <c r="O148" i="39" s="1"/>
  <c r="P157" i="122"/>
  <c r="P121" i="122"/>
  <c r="O121" i="39" s="1"/>
  <c r="M91" i="150" s="1"/>
  <c r="P146" i="122"/>
  <c r="O146" i="39" s="1"/>
  <c r="M116" i="150" s="1"/>
  <c r="P27" i="122"/>
  <c r="O27" i="39" s="1"/>
  <c r="P158" i="122"/>
  <c r="P174" i="122"/>
  <c r="P30" i="122"/>
  <c r="O30" i="39" s="1"/>
  <c r="P18" i="122"/>
  <c r="O18" i="39" s="1"/>
  <c r="P95" i="122"/>
  <c r="O95" i="39" s="1"/>
  <c r="M65" i="150" s="1"/>
  <c r="P145" i="122"/>
  <c r="O145" i="39" s="1"/>
  <c r="M115" i="150" s="1"/>
  <c r="P28" i="122"/>
  <c r="O28" i="39" s="1"/>
  <c r="P186" i="122"/>
  <c r="P48" i="122"/>
  <c r="O48" i="39" s="1"/>
  <c r="M18" i="150" s="1"/>
  <c r="P53" i="122"/>
  <c r="O53" i="39" s="1"/>
  <c r="M23" i="150" s="1"/>
  <c r="P33" i="122"/>
  <c r="O33" i="39" s="1"/>
  <c r="P131" i="122"/>
  <c r="O131" i="39" s="1"/>
  <c r="M101" i="150" s="1"/>
  <c r="P118" i="122"/>
  <c r="O118" i="39" s="1"/>
  <c r="M88" i="150" s="1"/>
  <c r="P119" i="94"/>
  <c r="K119" i="39" s="1"/>
  <c r="I89" i="150" s="1"/>
  <c r="P155" i="95"/>
  <c r="P107" i="94"/>
  <c r="K107" i="39" s="1"/>
  <c r="I77" i="150" s="1"/>
  <c r="P155" i="116"/>
  <c r="P83" i="116"/>
  <c r="I83" i="39" s="1"/>
  <c r="G53" i="150" s="1"/>
  <c r="P78" i="116"/>
  <c r="I78" i="39" s="1"/>
  <c r="G48" i="150" s="1"/>
  <c r="P183" i="116"/>
  <c r="P51" i="116"/>
  <c r="I51" i="39" s="1"/>
  <c r="G21" i="150" s="1"/>
  <c r="P32" i="116"/>
  <c r="I32" i="39" s="1"/>
  <c r="P107" i="121"/>
  <c r="N107" i="39" s="1"/>
  <c r="L77" i="150" s="1"/>
  <c r="P40" i="132"/>
  <c r="H40" i="39" s="1"/>
  <c r="F10" i="150" s="1"/>
  <c r="P19" i="121"/>
  <c r="N19" i="39" s="1"/>
  <c r="P192" i="121"/>
  <c r="P146" i="116"/>
  <c r="I146" i="39" s="1"/>
  <c r="G116" i="150" s="1"/>
  <c r="P98" i="116"/>
  <c r="I98" i="39" s="1"/>
  <c r="G68" i="150" s="1"/>
  <c r="P130" i="116"/>
  <c r="I130" i="39" s="1"/>
  <c r="G100" i="150" s="1"/>
  <c r="P59" i="116"/>
  <c r="I59" i="39" s="1"/>
  <c r="G29" i="150" s="1"/>
  <c r="P127" i="116"/>
  <c r="I127" i="39" s="1"/>
  <c r="G97" i="150" s="1"/>
  <c r="P69" i="121"/>
  <c r="N69" i="39" s="1"/>
  <c r="L39" i="150" s="1"/>
  <c r="P11" i="121"/>
  <c r="N11" i="39" s="1"/>
  <c r="P162" i="121"/>
  <c r="P39" i="116"/>
  <c r="I39" i="39" s="1"/>
  <c r="G9" i="150" s="1"/>
  <c r="P141" i="116"/>
  <c r="I141" i="39" s="1"/>
  <c r="G111" i="150" s="1"/>
  <c r="P30" i="116"/>
  <c r="I30" i="39" s="1"/>
  <c r="P118" i="116"/>
  <c r="I118" i="39" s="1"/>
  <c r="G88" i="150" s="1"/>
  <c r="P125" i="116"/>
  <c r="I125" i="39" s="1"/>
  <c r="G95" i="150" s="1"/>
  <c r="P133" i="116"/>
  <c r="I133" i="39" s="1"/>
  <c r="G103" i="150" s="1"/>
  <c r="P27" i="116"/>
  <c r="I27" i="39" s="1"/>
  <c r="P119" i="116"/>
  <c r="I119" i="39" s="1"/>
  <c r="G89" i="150" s="1"/>
  <c r="P115" i="116"/>
  <c r="I115" i="39" s="1"/>
  <c r="G85" i="150" s="1"/>
  <c r="P152" i="116"/>
  <c r="I152" i="39" s="1"/>
  <c r="P75" i="116"/>
  <c r="I75" i="39" s="1"/>
  <c r="G45" i="150" s="1"/>
  <c r="P100" i="116"/>
  <c r="I100" i="39" s="1"/>
  <c r="G70" i="150" s="1"/>
  <c r="P76" i="116"/>
  <c r="I76" i="39" s="1"/>
  <c r="G46" i="150" s="1"/>
  <c r="P174" i="116"/>
  <c r="P54" i="116"/>
  <c r="I54" i="39" s="1"/>
  <c r="G24" i="150" s="1"/>
  <c r="P24" i="116"/>
  <c r="I24" i="39" s="1"/>
  <c r="P61" i="116"/>
  <c r="I61" i="39" s="1"/>
  <c r="G31" i="150" s="1"/>
  <c r="P60" i="116"/>
  <c r="I60" i="39" s="1"/>
  <c r="G30" i="150" s="1"/>
  <c r="P56" i="116"/>
  <c r="I56" i="39" s="1"/>
  <c r="G26" i="150" s="1"/>
  <c r="P81" i="116"/>
  <c r="I81" i="39" s="1"/>
  <c r="G51" i="150" s="1"/>
  <c r="P95" i="116"/>
  <c r="I95" i="39" s="1"/>
  <c r="G65" i="150" s="1"/>
  <c r="P148" i="116"/>
  <c r="I148" i="39" s="1"/>
  <c r="P15" i="116"/>
  <c r="I15" i="39" s="1"/>
  <c r="P190" i="116"/>
  <c r="P38" i="93"/>
  <c r="G38" i="39" s="1"/>
  <c r="E8" i="150" s="1"/>
  <c r="P59" i="93"/>
  <c r="G59" i="39" s="1"/>
  <c r="E29" i="150" s="1"/>
  <c r="P113" i="93"/>
  <c r="G113" i="39" s="1"/>
  <c r="E83" i="150" s="1"/>
  <c r="P112" i="121"/>
  <c r="N112" i="39" s="1"/>
  <c r="L82" i="150" s="1"/>
  <c r="P165" i="121"/>
  <c r="P32" i="121"/>
  <c r="N32" i="39" s="1"/>
  <c r="P115" i="132"/>
  <c r="H115" i="39" s="1"/>
  <c r="F85" i="150" s="1"/>
  <c r="P124" i="132"/>
  <c r="H124" i="39" s="1"/>
  <c r="F94" i="150" s="1"/>
  <c r="P104" i="132"/>
  <c r="H104" i="39" s="1"/>
  <c r="F74" i="150" s="1"/>
  <c r="P102" i="132"/>
  <c r="H102" i="39" s="1"/>
  <c r="F72" i="150" s="1"/>
  <c r="P125" i="93"/>
  <c r="G125" i="39" s="1"/>
  <c r="E95" i="150" s="1"/>
  <c r="P181" i="93"/>
  <c r="P139" i="93"/>
  <c r="G139" i="39" s="1"/>
  <c r="E109" i="150" s="1"/>
  <c r="P150" i="121"/>
  <c r="N150" i="39" s="1"/>
  <c r="P128" i="121"/>
  <c r="N128" i="39" s="1"/>
  <c r="L98" i="150" s="1"/>
  <c r="P111" i="121"/>
  <c r="N111" i="39" s="1"/>
  <c r="L81" i="150" s="1"/>
  <c r="P91" i="131"/>
  <c r="P91" i="39" s="1"/>
  <c r="N61" i="150" s="1"/>
  <c r="P35" i="131"/>
  <c r="P35" i="39" s="1"/>
  <c r="P176" i="95"/>
  <c r="P112" i="95"/>
  <c r="L112" i="39" s="1"/>
  <c r="J82" i="150" s="1"/>
  <c r="P55" i="95"/>
  <c r="L55" i="39" s="1"/>
  <c r="J25" i="150" s="1"/>
  <c r="P153" i="93"/>
  <c r="P126" i="93"/>
  <c r="G126" i="39" s="1"/>
  <c r="E96" i="150" s="1"/>
  <c r="P97" i="93"/>
  <c r="G97" i="39" s="1"/>
  <c r="E67" i="150" s="1"/>
  <c r="P60" i="121"/>
  <c r="N60" i="39" s="1"/>
  <c r="L30" i="150" s="1"/>
  <c r="P88" i="121"/>
  <c r="N88" i="39" s="1"/>
  <c r="L58" i="150" s="1"/>
  <c r="P161" i="121"/>
  <c r="P60" i="131"/>
  <c r="P60" i="39" s="1"/>
  <c r="N30" i="150" s="1"/>
  <c r="P38" i="131"/>
  <c r="P38" i="39" s="1"/>
  <c r="N8" i="150" s="1"/>
  <c r="G14" i="149" s="1"/>
  <c r="P178" i="95"/>
  <c r="P136" i="95"/>
  <c r="L136" i="39" s="1"/>
  <c r="J106" i="150" s="1"/>
  <c r="P64" i="95"/>
  <c r="L64" i="39" s="1"/>
  <c r="J34" i="150" s="1"/>
  <c r="P41" i="95"/>
  <c r="L41" i="39" s="1"/>
  <c r="J11" i="150" s="1"/>
  <c r="P135" i="93"/>
  <c r="G135" i="39" s="1"/>
  <c r="E105" i="150" s="1"/>
  <c r="P151" i="93"/>
  <c r="G151" i="39" s="1"/>
  <c r="P140" i="121"/>
  <c r="N140" i="39" s="1"/>
  <c r="L110" i="150" s="1"/>
  <c r="P121" i="121"/>
  <c r="N121" i="39" s="1"/>
  <c r="L91" i="150" s="1"/>
  <c r="P190" i="121"/>
  <c r="P107" i="131"/>
  <c r="P107" i="39" s="1"/>
  <c r="N77" i="150" s="1"/>
  <c r="P113" i="131"/>
  <c r="P113" i="39" s="1"/>
  <c r="N83" i="150" s="1"/>
  <c r="P83" i="131"/>
  <c r="P83" i="39" s="1"/>
  <c r="N53" i="150" s="1"/>
  <c r="P164" i="95"/>
  <c r="P152" i="95"/>
  <c r="L152" i="39" s="1"/>
  <c r="P32" i="105"/>
  <c r="E32" i="39" s="1"/>
  <c r="P111" i="105"/>
  <c r="E111" i="39" s="1"/>
  <c r="P144" i="105"/>
  <c r="E144" i="39" s="1"/>
  <c r="P178" i="105"/>
  <c r="P167" i="105"/>
  <c r="P121" i="105"/>
  <c r="E121" i="39" s="1"/>
  <c r="P27" i="105"/>
  <c r="E27" i="39" s="1"/>
  <c r="P182" i="105"/>
  <c r="P72" i="105"/>
  <c r="E72" i="39" s="1"/>
  <c r="P60" i="105"/>
  <c r="E60" i="39" s="1"/>
  <c r="P138" i="105"/>
  <c r="E138" i="39" s="1"/>
  <c r="P176" i="105"/>
  <c r="P88" i="105"/>
  <c r="E88" i="39" s="1"/>
  <c r="P89" i="105"/>
  <c r="E89" i="39" s="1"/>
  <c r="P52" i="105"/>
  <c r="E52" i="39" s="1"/>
  <c r="P91" i="105"/>
  <c r="E91" i="39" s="1"/>
  <c r="P184" i="105"/>
  <c r="P43" i="105"/>
  <c r="E43" i="39" s="1"/>
  <c r="P63" i="105"/>
  <c r="E63" i="39" s="1"/>
  <c r="P29" i="105"/>
  <c r="E29" i="39" s="1"/>
  <c r="P13" i="105"/>
  <c r="E13" i="39" s="1"/>
  <c r="P168" i="105"/>
  <c r="P39" i="105"/>
  <c r="E39" i="39" s="1"/>
  <c r="P29" i="93"/>
  <c r="G29" i="39" s="1"/>
  <c r="P89" i="93"/>
  <c r="G89" i="39" s="1"/>
  <c r="E59" i="150" s="1"/>
  <c r="P177" i="121"/>
  <c r="P129" i="121"/>
  <c r="N129" i="39" s="1"/>
  <c r="L99" i="150" s="1"/>
  <c r="P92" i="121"/>
  <c r="N92" i="39" s="1"/>
  <c r="L62" i="150" s="1"/>
  <c r="P130" i="131"/>
  <c r="P130" i="39" s="1"/>
  <c r="N100" i="150" s="1"/>
  <c r="P142" i="131"/>
  <c r="P142" i="39" s="1"/>
  <c r="N112" i="150" s="1"/>
  <c r="P44" i="131"/>
  <c r="P44" i="39" s="1"/>
  <c r="N14" i="150" s="1"/>
  <c r="P85" i="95"/>
  <c r="L85" i="39" s="1"/>
  <c r="J55" i="150" s="1"/>
  <c r="P67" i="93"/>
  <c r="G67" i="39" s="1"/>
  <c r="E37" i="150" s="1"/>
  <c r="P60" i="93"/>
  <c r="G60" i="39" s="1"/>
  <c r="E30" i="150" s="1"/>
  <c r="P148" i="93"/>
  <c r="G148" i="39" s="1"/>
  <c r="P193" i="121"/>
  <c r="P75" i="121"/>
  <c r="N75" i="39" s="1"/>
  <c r="L45" i="150" s="1"/>
  <c r="P179" i="121"/>
  <c r="P16" i="131"/>
  <c r="P16" i="39" s="1"/>
  <c r="P119" i="131"/>
  <c r="P119" i="39" s="1"/>
  <c r="N89" i="150" s="1"/>
  <c r="P94" i="131"/>
  <c r="P94" i="39" s="1"/>
  <c r="N64" i="150" s="1"/>
  <c r="P156" i="95"/>
  <c r="P177" i="95"/>
  <c r="P86" i="93"/>
  <c r="G86" i="39" s="1"/>
  <c r="E56" i="150" s="1"/>
  <c r="P133" i="93"/>
  <c r="G133" i="39" s="1"/>
  <c r="E103" i="150" s="1"/>
  <c r="P153" i="121"/>
  <c r="P81" i="121"/>
  <c r="N81" i="39" s="1"/>
  <c r="L51" i="150" s="1"/>
  <c r="P156" i="121"/>
  <c r="P152" i="131"/>
  <c r="P152" i="39" s="1"/>
  <c r="P61" i="131"/>
  <c r="P61" i="39" s="1"/>
  <c r="N31" i="150" s="1"/>
  <c r="P40" i="131"/>
  <c r="P40" i="39" s="1"/>
  <c r="N10" i="150" s="1"/>
  <c r="P124" i="95"/>
  <c r="L124" i="39" s="1"/>
  <c r="J94" i="150" s="1"/>
  <c r="P145" i="95"/>
  <c r="L145" i="39" s="1"/>
  <c r="J115" i="150" s="1"/>
  <c r="P67" i="95"/>
  <c r="L67" i="39" s="1"/>
  <c r="J37" i="150" s="1"/>
  <c r="P184" i="120"/>
  <c r="P169" i="120"/>
  <c r="P84" i="120"/>
  <c r="J84" i="39" s="1"/>
  <c r="H54" i="150" s="1"/>
  <c r="P72" i="120"/>
  <c r="J72" i="39" s="1"/>
  <c r="H42" i="150" s="1"/>
  <c r="P118" i="120"/>
  <c r="J118" i="39" s="1"/>
  <c r="H88" i="150" s="1"/>
  <c r="P57" i="120"/>
  <c r="J57" i="39" s="1"/>
  <c r="H27" i="150" s="1"/>
  <c r="P58" i="120"/>
  <c r="J58" i="39" s="1"/>
  <c r="H28" i="150" s="1"/>
  <c r="P131" i="120"/>
  <c r="J131" i="39" s="1"/>
  <c r="H101" i="150" s="1"/>
  <c r="P94" i="94"/>
  <c r="K94" i="39" s="1"/>
  <c r="I64" i="150" s="1"/>
  <c r="P39" i="94"/>
  <c r="K39" i="39" s="1"/>
  <c r="I9" i="150" s="1"/>
  <c r="P84" i="96"/>
  <c r="M84" i="39" s="1"/>
  <c r="K54" i="150" s="1"/>
  <c r="P155" i="96"/>
  <c r="P78" i="96"/>
  <c r="M78" i="39" s="1"/>
  <c r="K48" i="150" s="1"/>
  <c r="P97" i="96"/>
  <c r="M97" i="39" s="1"/>
  <c r="K67" i="150" s="1"/>
  <c r="P144" i="96"/>
  <c r="M144" i="39" s="1"/>
  <c r="K114" i="150" s="1"/>
  <c r="P172" i="96"/>
  <c r="P76" i="96"/>
  <c r="M76" i="39" s="1"/>
  <c r="K46" i="150" s="1"/>
  <c r="P28" i="96"/>
  <c r="M28" i="39" s="1"/>
  <c r="P36" i="96"/>
  <c r="M36" i="39" s="1"/>
  <c r="K6" i="150" s="1"/>
  <c r="P151" i="96"/>
  <c r="M151" i="39" s="1"/>
  <c r="P50" i="96"/>
  <c r="M50" i="39" s="1"/>
  <c r="K20" i="150" s="1"/>
  <c r="P113" i="96"/>
  <c r="M113" i="39" s="1"/>
  <c r="K83" i="150" s="1"/>
  <c r="P57" i="96"/>
  <c r="M57" i="39" s="1"/>
  <c r="K27" i="150" s="1"/>
  <c r="P60" i="96"/>
  <c r="M60" i="39" s="1"/>
  <c r="K30" i="150" s="1"/>
  <c r="P142" i="96"/>
  <c r="M142" i="39" s="1"/>
  <c r="K112" i="150" s="1"/>
  <c r="P52" i="96"/>
  <c r="M52" i="39" s="1"/>
  <c r="K22" i="150" s="1"/>
  <c r="P135" i="96"/>
  <c r="M135" i="39" s="1"/>
  <c r="K105" i="150" s="1"/>
  <c r="P17" i="96"/>
  <c r="M17" i="39" s="1"/>
  <c r="P124" i="96"/>
  <c r="M124" i="39" s="1"/>
  <c r="K94" i="150" s="1"/>
  <c r="P18" i="96"/>
  <c r="M18" i="39" s="1"/>
  <c r="P154" i="96"/>
  <c r="P185" i="96"/>
  <c r="P69" i="96"/>
  <c r="M69" i="39" s="1"/>
  <c r="K39" i="150" s="1"/>
  <c r="P29" i="94"/>
  <c r="K29" i="39" s="1"/>
  <c r="P121" i="94"/>
  <c r="K121" i="39" s="1"/>
  <c r="I91" i="150" s="1"/>
  <c r="P141" i="94"/>
  <c r="K141" i="39" s="1"/>
  <c r="I111" i="150" s="1"/>
  <c r="P62" i="94"/>
  <c r="K62" i="39" s="1"/>
  <c r="I32" i="150" s="1"/>
  <c r="P102" i="94"/>
  <c r="K102" i="39" s="1"/>
  <c r="I72" i="150" s="1"/>
  <c r="P62" i="95"/>
  <c r="L62" i="39" s="1"/>
  <c r="J32" i="150" s="1"/>
  <c r="P111" i="94"/>
  <c r="K111" i="39" s="1"/>
  <c r="I81" i="150" s="1"/>
  <c r="P86" i="122"/>
  <c r="O86" i="39" s="1"/>
  <c r="M56" i="150" s="1"/>
  <c r="P136" i="122"/>
  <c r="O136" i="39" s="1"/>
  <c r="M106" i="150" s="1"/>
  <c r="P96" i="122"/>
  <c r="O96" i="39" s="1"/>
  <c r="M66" i="150" s="1"/>
  <c r="P102" i="122"/>
  <c r="O102" i="39" s="1"/>
  <c r="M72" i="150" s="1"/>
  <c r="P138" i="122"/>
  <c r="O138" i="39" s="1"/>
  <c r="M108" i="150" s="1"/>
  <c r="P51" i="122"/>
  <c r="O51" i="39" s="1"/>
  <c r="M21" i="150" s="1"/>
  <c r="P31" i="122"/>
  <c r="O31" i="39" s="1"/>
  <c r="P89" i="122"/>
  <c r="O89" i="39" s="1"/>
  <c r="M59" i="150" s="1"/>
  <c r="P190" i="122"/>
  <c r="P40" i="122"/>
  <c r="O40" i="39" s="1"/>
  <c r="M10" i="150" s="1"/>
  <c r="P111" i="122"/>
  <c r="O111" i="39" s="1"/>
  <c r="M81" i="150" s="1"/>
  <c r="P77" i="122"/>
  <c r="O77" i="39" s="1"/>
  <c r="M47" i="150" s="1"/>
  <c r="P21" i="122"/>
  <c r="O21" i="39" s="1"/>
  <c r="P161" i="122"/>
  <c r="P164" i="122"/>
  <c r="P93" i="122"/>
  <c r="O93" i="39" s="1"/>
  <c r="M63" i="150" s="1"/>
  <c r="P15" i="122"/>
  <c r="O15" i="39" s="1"/>
  <c r="P191" i="122"/>
  <c r="P87" i="122"/>
  <c r="O87" i="39" s="1"/>
  <c r="M57" i="150" s="1"/>
  <c r="P140" i="122"/>
  <c r="O140" i="39" s="1"/>
  <c r="M110" i="150" s="1"/>
  <c r="P64" i="122"/>
  <c r="O64" i="39" s="1"/>
  <c r="M34" i="150" s="1"/>
  <c r="P106" i="122"/>
  <c r="O106" i="39" s="1"/>
  <c r="M76" i="150" s="1"/>
  <c r="P180" i="122"/>
  <c r="P78" i="95"/>
  <c r="L78" i="39" s="1"/>
  <c r="J48" i="150" s="1"/>
  <c r="P115" i="95"/>
  <c r="L115" i="39" s="1"/>
  <c r="J85" i="150" s="1"/>
  <c r="P35" i="94"/>
  <c r="K35" i="39" s="1"/>
  <c r="P126" i="116"/>
  <c r="I126" i="39" s="1"/>
  <c r="G96" i="150" s="1"/>
  <c r="P16" i="116"/>
  <c r="I16" i="39" s="1"/>
  <c r="P128" i="116"/>
  <c r="I128" i="39" s="1"/>
  <c r="G98" i="150" s="1"/>
  <c r="P164" i="116"/>
  <c r="P73" i="116"/>
  <c r="I73" i="39" s="1"/>
  <c r="G43" i="150" s="1"/>
  <c r="P44" i="121"/>
  <c r="N44" i="39" s="1"/>
  <c r="L14" i="150" s="1"/>
  <c r="P149" i="121"/>
  <c r="N149" i="39" s="1"/>
  <c r="P25" i="121"/>
  <c r="N25" i="39" s="1"/>
  <c r="P156" i="116"/>
  <c r="P87" i="116"/>
  <c r="I87" i="39" s="1"/>
  <c r="G57" i="150" s="1"/>
  <c r="P180" i="116"/>
  <c r="P154" i="116"/>
  <c r="P58" i="116"/>
  <c r="I58" i="39" s="1"/>
  <c r="G28" i="150" s="1"/>
  <c r="P96" i="116"/>
  <c r="I96" i="39" s="1"/>
  <c r="G66" i="150" s="1"/>
  <c r="P94" i="116"/>
  <c r="I94" i="39" s="1"/>
  <c r="G64" i="150" s="1"/>
  <c r="P88" i="116"/>
  <c r="I88" i="39" s="1"/>
  <c r="G58" i="150" s="1"/>
  <c r="P89" i="116"/>
  <c r="I89" i="39" s="1"/>
  <c r="G59" i="150" s="1"/>
  <c r="P92" i="116"/>
  <c r="I92" i="39" s="1"/>
  <c r="G62" i="150" s="1"/>
  <c r="P33" i="116"/>
  <c r="I33" i="39" s="1"/>
  <c r="P80" i="116"/>
  <c r="I80" i="39" s="1"/>
  <c r="G50" i="150" s="1"/>
  <c r="P166" i="116"/>
  <c r="P179" i="116"/>
  <c r="P101" i="116"/>
  <c r="I101" i="39" s="1"/>
  <c r="G71" i="150" s="1"/>
  <c r="P114" i="116"/>
  <c r="I114" i="39" s="1"/>
  <c r="G84" i="150" s="1"/>
  <c r="P177" i="116"/>
  <c r="P134" i="116"/>
  <c r="I134" i="39" s="1"/>
  <c r="G104" i="150" s="1"/>
  <c r="P62" i="116"/>
  <c r="I62" i="39" s="1"/>
  <c r="G32" i="150" s="1"/>
  <c r="P34" i="116"/>
  <c r="I34" i="39" s="1"/>
  <c r="P109" i="116"/>
  <c r="I109" i="39" s="1"/>
  <c r="G79" i="150" s="1"/>
  <c r="P43" i="116"/>
  <c r="I43" i="39" s="1"/>
  <c r="G13" i="150" s="1"/>
  <c r="P44" i="116"/>
  <c r="I44" i="39" s="1"/>
  <c r="G14" i="150" s="1"/>
  <c r="P26" i="116"/>
  <c r="I26" i="39" s="1"/>
  <c r="P122" i="93"/>
  <c r="G122" i="39" s="1"/>
  <c r="E92" i="150" s="1"/>
  <c r="P17" i="93"/>
  <c r="G17" i="39" s="1"/>
  <c r="P152" i="93"/>
  <c r="G152" i="39" s="1"/>
  <c r="P63" i="121"/>
  <c r="N63" i="39" s="1"/>
  <c r="L33" i="150" s="1"/>
  <c r="P154" i="121"/>
  <c r="P180" i="121"/>
  <c r="P32" i="132"/>
  <c r="H32" i="39" s="1"/>
  <c r="P136" i="132"/>
  <c r="H136" i="39" s="1"/>
  <c r="F106" i="150" s="1"/>
  <c r="P10" i="132"/>
  <c r="H10" i="39" s="1"/>
  <c r="P108" i="132"/>
  <c r="H108" i="39" s="1"/>
  <c r="F78" i="150" s="1"/>
  <c r="P75" i="132"/>
  <c r="H75" i="39" s="1"/>
  <c r="F45" i="150" s="1"/>
  <c r="P7" i="132"/>
  <c r="H7" i="39" s="1"/>
  <c r="P73" i="132"/>
  <c r="H73" i="39" s="1"/>
  <c r="F43" i="150" s="1"/>
  <c r="P96" i="93"/>
  <c r="G96" i="39" s="1"/>
  <c r="E66" i="150" s="1"/>
  <c r="P158" i="93"/>
  <c r="P187" i="121"/>
  <c r="P146" i="121"/>
  <c r="N146" i="39" s="1"/>
  <c r="L116" i="150" s="1"/>
  <c r="P89" i="121"/>
  <c r="N89" i="39" s="1"/>
  <c r="L59" i="150" s="1"/>
  <c r="P74" i="95"/>
  <c r="L74" i="39" s="1"/>
  <c r="J44" i="150" s="1"/>
  <c r="P63" i="95"/>
  <c r="L63" i="39" s="1"/>
  <c r="J33" i="150" s="1"/>
  <c r="P71" i="95"/>
  <c r="L71" i="39" s="1"/>
  <c r="J41" i="150" s="1"/>
  <c r="P175" i="93"/>
  <c r="P80" i="93"/>
  <c r="G80" i="39" s="1"/>
  <c r="E50" i="150" s="1"/>
  <c r="P131" i="93"/>
  <c r="G131" i="39" s="1"/>
  <c r="E101" i="150" s="1"/>
  <c r="P79" i="121"/>
  <c r="N79" i="39" s="1"/>
  <c r="L49" i="150" s="1"/>
  <c r="P57" i="121"/>
  <c r="N57" i="39" s="1"/>
  <c r="L27" i="150" s="1"/>
  <c r="P54" i="121"/>
  <c r="N54" i="39" s="1"/>
  <c r="L24" i="150" s="1"/>
  <c r="P139" i="95"/>
  <c r="L139" i="39" s="1"/>
  <c r="J109" i="150" s="1"/>
  <c r="P174" i="95"/>
  <c r="P94" i="95"/>
  <c r="L94" i="39" s="1"/>
  <c r="J64" i="150" s="1"/>
  <c r="P42" i="93"/>
  <c r="G42" i="39" s="1"/>
  <c r="E12" i="150" s="1"/>
  <c r="P19" i="93"/>
  <c r="G19" i="39" s="1"/>
  <c r="P85" i="93"/>
  <c r="G85" i="39" s="1"/>
  <c r="E55" i="150" s="1"/>
  <c r="P114" i="121"/>
  <c r="N114" i="39" s="1"/>
  <c r="L84" i="150" s="1"/>
  <c r="P26" i="121"/>
  <c r="N26" i="39" s="1"/>
  <c r="P172" i="121"/>
  <c r="P68" i="131"/>
  <c r="P68" i="39" s="1"/>
  <c r="N38" i="150" s="1"/>
  <c r="P11" i="131"/>
  <c r="P11" i="39" s="1"/>
  <c r="P137" i="95"/>
  <c r="L137" i="39" s="1"/>
  <c r="J107" i="150" s="1"/>
  <c r="P80" i="95"/>
  <c r="L80" i="39" s="1"/>
  <c r="J50" i="150" s="1"/>
  <c r="P102" i="95"/>
  <c r="L102" i="39" s="1"/>
  <c r="J72" i="150" s="1"/>
  <c r="P134" i="105"/>
  <c r="E134" i="39" s="1"/>
  <c r="P87" i="105"/>
  <c r="E87" i="39" s="1"/>
  <c r="P143" i="105"/>
  <c r="E143" i="39" s="1"/>
  <c r="P130" i="105"/>
  <c r="E130" i="39" s="1"/>
  <c r="P149" i="105"/>
  <c r="E149" i="39" s="1"/>
  <c r="P153" i="105"/>
  <c r="P107" i="105"/>
  <c r="E107" i="39" s="1"/>
  <c r="P116" i="105"/>
  <c r="E116" i="39" s="1"/>
  <c r="P186" i="105"/>
  <c r="P21" i="105"/>
  <c r="E21" i="39" s="1"/>
  <c r="P15" i="105"/>
  <c r="E15" i="39" s="1"/>
  <c r="P83" i="105"/>
  <c r="E83" i="39" s="1"/>
  <c r="P100" i="105"/>
  <c r="E100" i="39" s="1"/>
  <c r="P49" i="105"/>
  <c r="E49" i="39" s="1"/>
  <c r="P37" i="105"/>
  <c r="E37" i="39" s="1"/>
  <c r="P179" i="105"/>
  <c r="P113" i="105"/>
  <c r="E113" i="39" s="1"/>
  <c r="P165" i="105"/>
  <c r="P80" i="105"/>
  <c r="E80" i="39" s="1"/>
  <c r="P162" i="105"/>
  <c r="P65" i="105"/>
  <c r="E65" i="39" s="1"/>
  <c r="P48" i="105"/>
  <c r="E48" i="39" s="1"/>
  <c r="P157" i="105"/>
  <c r="P74" i="93"/>
  <c r="G74" i="39" s="1"/>
  <c r="E44" i="150" s="1"/>
  <c r="P9" i="93"/>
  <c r="G9" i="39" s="1"/>
  <c r="P88" i="93"/>
  <c r="G88" i="39" s="1"/>
  <c r="E58" i="150" s="1"/>
  <c r="P130" i="121"/>
  <c r="N130" i="39" s="1"/>
  <c r="L100" i="150" s="1"/>
  <c r="P160" i="121"/>
  <c r="P24" i="121"/>
  <c r="N24" i="39" s="1"/>
  <c r="P53" i="131"/>
  <c r="P53" i="39" s="1"/>
  <c r="N23" i="150" s="1"/>
  <c r="P59" i="131"/>
  <c r="P59" i="39" s="1"/>
  <c r="N29" i="150" s="1"/>
  <c r="P151" i="131"/>
  <c r="P151" i="39" s="1"/>
  <c r="P167" i="95"/>
  <c r="P149" i="93"/>
  <c r="G149" i="39" s="1"/>
  <c r="P26" i="93"/>
  <c r="G26" i="39" s="1"/>
  <c r="P65" i="93"/>
  <c r="G65" i="39" s="1"/>
  <c r="E35" i="150" s="1"/>
  <c r="P104" i="121"/>
  <c r="N104" i="39" s="1"/>
  <c r="L74" i="150" s="1"/>
  <c r="P174" i="121"/>
  <c r="P94" i="121"/>
  <c r="N94" i="39" s="1"/>
  <c r="L64" i="150" s="1"/>
  <c r="P10" i="131"/>
  <c r="P10" i="39" s="1"/>
  <c r="P85" i="131"/>
  <c r="P85" i="39" s="1"/>
  <c r="N55" i="150" s="1"/>
  <c r="P89" i="95"/>
  <c r="L89" i="39" s="1"/>
  <c r="J59" i="150" s="1"/>
  <c r="P77" i="95"/>
  <c r="L77" i="39" s="1"/>
  <c r="J47" i="150" s="1"/>
  <c r="P138" i="93"/>
  <c r="G138" i="39" s="1"/>
  <c r="E108" i="150" s="1"/>
  <c r="P141" i="93"/>
  <c r="G141" i="39" s="1"/>
  <c r="E111" i="150" s="1"/>
  <c r="P176" i="93"/>
  <c r="P126" i="121"/>
  <c r="N126" i="39" s="1"/>
  <c r="L96" i="150" s="1"/>
  <c r="P148" i="121"/>
  <c r="N148" i="39" s="1"/>
  <c r="P106" i="121"/>
  <c r="N106" i="39" s="1"/>
  <c r="L76" i="150" s="1"/>
  <c r="P150" i="131"/>
  <c r="P150" i="39" s="1"/>
  <c r="P116" i="131"/>
  <c r="P116" i="39" s="1"/>
  <c r="N86" i="150" s="1"/>
  <c r="P86" i="131"/>
  <c r="P86" i="39" s="1"/>
  <c r="N56" i="150" s="1"/>
  <c r="P59" i="95"/>
  <c r="L59" i="39" s="1"/>
  <c r="J29" i="150" s="1"/>
  <c r="P9" i="95"/>
  <c r="L9" i="39" s="1"/>
  <c r="P49" i="95"/>
  <c r="L49" i="39" s="1"/>
  <c r="J19" i="150" s="1"/>
  <c r="P179" i="120"/>
  <c r="P61" i="120"/>
  <c r="J61" i="39" s="1"/>
  <c r="H31" i="150" s="1"/>
  <c r="P155" i="120"/>
  <c r="P109" i="120"/>
  <c r="J109" i="39" s="1"/>
  <c r="H79" i="150" s="1"/>
  <c r="P144" i="120"/>
  <c r="J144" i="39" s="1"/>
  <c r="H114" i="150" s="1"/>
  <c r="P166" i="120"/>
  <c r="P99" i="120"/>
  <c r="J99" i="39" s="1"/>
  <c r="H69" i="150" s="1"/>
  <c r="P175" i="120"/>
  <c r="P113" i="120"/>
  <c r="J113" i="39" s="1"/>
  <c r="H83" i="150" s="1"/>
  <c r="P139" i="120"/>
  <c r="J139" i="39" s="1"/>
  <c r="H109" i="150" s="1"/>
  <c r="P13" i="120"/>
  <c r="J13" i="39" s="1"/>
  <c r="P172" i="120"/>
  <c r="P114" i="120"/>
  <c r="J114" i="39" s="1"/>
  <c r="H84" i="150" s="1"/>
  <c r="P74" i="120"/>
  <c r="J74" i="39" s="1"/>
  <c r="H44" i="150" s="1"/>
  <c r="P181" i="120"/>
  <c r="P49" i="120"/>
  <c r="J49" i="39" s="1"/>
  <c r="H19" i="150" s="1"/>
  <c r="P125" i="120"/>
  <c r="J125" i="39" s="1"/>
  <c r="H95" i="150" s="1"/>
  <c r="P121" i="120"/>
  <c r="J121" i="39" s="1"/>
  <c r="H91" i="150" s="1"/>
  <c r="O2" i="120"/>
  <c r="P23" i="120" s="1"/>
  <c r="J23" i="39" s="1"/>
  <c r="P75" i="94"/>
  <c r="K75" i="39" s="1"/>
  <c r="I45" i="150" s="1"/>
  <c r="P123" i="94"/>
  <c r="K123" i="39" s="1"/>
  <c r="I93" i="150" s="1"/>
  <c r="P184" i="96"/>
  <c r="P73" i="96"/>
  <c r="M73" i="39" s="1"/>
  <c r="K43" i="150" s="1"/>
  <c r="P8" i="96"/>
  <c r="M8" i="39" s="1"/>
  <c r="P94" i="96"/>
  <c r="M94" i="39" s="1"/>
  <c r="K64" i="150" s="1"/>
  <c r="P93" i="96"/>
  <c r="M93" i="39" s="1"/>
  <c r="K63" i="150" s="1"/>
  <c r="P110" i="96"/>
  <c r="M110" i="39" s="1"/>
  <c r="K80" i="150" s="1"/>
  <c r="P54" i="96"/>
  <c r="M54" i="39" s="1"/>
  <c r="K24" i="150" s="1"/>
  <c r="P127" i="96"/>
  <c r="M127" i="39" s="1"/>
  <c r="K97" i="150" s="1"/>
  <c r="P34" i="96"/>
  <c r="M34" i="39" s="1"/>
  <c r="P40" i="96"/>
  <c r="M40" i="39" s="1"/>
  <c r="K10" i="150" s="1"/>
  <c r="P12" i="96"/>
  <c r="M12" i="39" s="1"/>
  <c r="P188" i="96"/>
  <c r="P108" i="96"/>
  <c r="M108" i="39" s="1"/>
  <c r="K78" i="150" s="1"/>
  <c r="P47" i="96"/>
  <c r="M47" i="39" s="1"/>
  <c r="K17" i="150" s="1"/>
  <c r="P19" i="96"/>
  <c r="M19" i="39" s="1"/>
  <c r="P179" i="96"/>
  <c r="P166" i="96"/>
  <c r="P35" i="96"/>
  <c r="M35" i="39" s="1"/>
  <c r="P114" i="96"/>
  <c r="M114" i="39" s="1"/>
  <c r="K84" i="150" s="1"/>
  <c r="P153" i="96"/>
  <c r="P88" i="96"/>
  <c r="M88" i="39" s="1"/>
  <c r="K58" i="150" s="1"/>
  <c r="P125" i="96"/>
  <c r="M125" i="39" s="1"/>
  <c r="K95" i="150" s="1"/>
  <c r="P31" i="96"/>
  <c r="M31" i="39" s="1"/>
  <c r="P99" i="94"/>
  <c r="K99" i="39" s="1"/>
  <c r="I69" i="150" s="1"/>
  <c r="P106" i="94"/>
  <c r="K106" i="39" s="1"/>
  <c r="I76" i="150" s="1"/>
  <c r="P23" i="94"/>
  <c r="K23" i="39" s="1"/>
  <c r="P83" i="94"/>
  <c r="K83" i="39" s="1"/>
  <c r="I53" i="150" s="1"/>
  <c r="P26" i="95"/>
  <c r="L26" i="39" s="1"/>
  <c r="P16" i="94"/>
  <c r="K16" i="39" s="1"/>
  <c r="P66" i="122"/>
  <c r="O66" i="39" s="1"/>
  <c r="M36" i="150" s="1"/>
  <c r="P20" i="122"/>
  <c r="O20" i="39" s="1"/>
  <c r="P144" i="122"/>
  <c r="O144" i="39" s="1"/>
  <c r="M114" i="150" s="1"/>
  <c r="P80" i="122"/>
  <c r="O80" i="39" s="1"/>
  <c r="M50" i="150" s="1"/>
  <c r="P150" i="122"/>
  <c r="O150" i="39" s="1"/>
  <c r="P128" i="122"/>
  <c r="O128" i="39" s="1"/>
  <c r="M98" i="150" s="1"/>
  <c r="P154" i="122"/>
  <c r="P10" i="122"/>
  <c r="O10" i="39" s="1"/>
  <c r="P116" i="122"/>
  <c r="O116" i="39" s="1"/>
  <c r="M86" i="150" s="1"/>
  <c r="P91" i="122"/>
  <c r="O91" i="39" s="1"/>
  <c r="M61" i="150" s="1"/>
  <c r="P182" i="122"/>
  <c r="P24" i="122"/>
  <c r="O24" i="39" s="1"/>
  <c r="P114" i="122"/>
  <c r="O114" i="39" s="1"/>
  <c r="M84" i="150" s="1"/>
  <c r="P70" i="122"/>
  <c r="O70" i="39" s="1"/>
  <c r="M40" i="150" s="1"/>
  <c r="P82" i="122"/>
  <c r="O82" i="39" s="1"/>
  <c r="M52" i="150" s="1"/>
  <c r="P68" i="122"/>
  <c r="O68" i="39" s="1"/>
  <c r="M38" i="150" s="1"/>
  <c r="P55" i="122"/>
  <c r="O55" i="39" s="1"/>
  <c r="M25" i="150" s="1"/>
  <c r="P50" i="122"/>
  <c r="O50" i="39" s="1"/>
  <c r="M20" i="150" s="1"/>
  <c r="P176" i="122"/>
  <c r="P103" i="122"/>
  <c r="O103" i="39" s="1"/>
  <c r="M73" i="150" s="1"/>
  <c r="P115" i="122"/>
  <c r="O115" i="39" s="1"/>
  <c r="M85" i="150" s="1"/>
  <c r="P54" i="122"/>
  <c r="O54" i="39" s="1"/>
  <c r="M24" i="150" s="1"/>
  <c r="P7" i="122"/>
  <c r="O7" i="39" s="1"/>
  <c r="H4" i="149"/>
  <c r="G4" i="149"/>
  <c r="P188" i="95"/>
  <c r="P68" i="95"/>
  <c r="L68" i="39" s="1"/>
  <c r="J38" i="150" s="1"/>
  <c r="P157" i="116"/>
  <c r="P117" i="116"/>
  <c r="I117" i="39" s="1"/>
  <c r="G87" i="150" s="1"/>
  <c r="P184" i="116"/>
  <c r="P53" i="116"/>
  <c r="I53" i="39" s="1"/>
  <c r="G23" i="150" s="1"/>
  <c r="P64" i="116"/>
  <c r="I64" i="39" s="1"/>
  <c r="G34" i="150" s="1"/>
  <c r="P121" i="116"/>
  <c r="I121" i="39" s="1"/>
  <c r="G91" i="150" s="1"/>
  <c r="P51" i="121"/>
  <c r="N51" i="39" s="1"/>
  <c r="L21" i="150" s="1"/>
  <c r="P132" i="121"/>
  <c r="N132" i="39" s="1"/>
  <c r="L102" i="150" s="1"/>
  <c r="P36" i="121"/>
  <c r="N36" i="39" s="1"/>
  <c r="L6" i="150" s="1"/>
  <c r="P77" i="116"/>
  <c r="I77" i="39" s="1"/>
  <c r="G47" i="150" s="1"/>
  <c r="P147" i="116"/>
  <c r="I147" i="39" s="1"/>
  <c r="P159" i="116"/>
  <c r="P6" i="116"/>
  <c r="I6" i="39" s="1"/>
  <c r="P8" i="116"/>
  <c r="I8" i="39" s="1"/>
  <c r="P143" i="116"/>
  <c r="I143" i="39" s="1"/>
  <c r="G113" i="150" s="1"/>
  <c r="P165" i="116"/>
  <c r="P160" i="116"/>
  <c r="P63" i="116"/>
  <c r="I63" i="39" s="1"/>
  <c r="G33" i="150" s="1"/>
  <c r="P22" i="116"/>
  <c r="I22" i="39" s="1"/>
  <c r="P82" i="116"/>
  <c r="I82" i="39" s="1"/>
  <c r="G52" i="150" s="1"/>
  <c r="P97" i="116"/>
  <c r="I97" i="39" s="1"/>
  <c r="G67" i="150" s="1"/>
  <c r="P123" i="116"/>
  <c r="I123" i="39" s="1"/>
  <c r="G93" i="150" s="1"/>
  <c r="P57" i="116"/>
  <c r="I57" i="39" s="1"/>
  <c r="G27" i="150" s="1"/>
  <c r="P41" i="116"/>
  <c r="I41" i="39" s="1"/>
  <c r="G11" i="150" s="1"/>
  <c r="P45" i="116"/>
  <c r="I45" i="39" s="1"/>
  <c r="G15" i="150" s="1"/>
  <c r="P42" i="116"/>
  <c r="I42" i="39" s="1"/>
  <c r="G12" i="150" s="1"/>
  <c r="P142" i="116"/>
  <c r="I142" i="39" s="1"/>
  <c r="G112" i="150" s="1"/>
  <c r="P153" i="116"/>
  <c r="P9" i="116"/>
  <c r="I9" i="39" s="1"/>
  <c r="P28" i="116"/>
  <c r="I28" i="39" s="1"/>
  <c r="P84" i="116"/>
  <c r="I84" i="39" s="1"/>
  <c r="G54" i="150" s="1"/>
  <c r="P13" i="116"/>
  <c r="I13" i="39" s="1"/>
  <c r="P170" i="116"/>
  <c r="P123" i="93"/>
  <c r="G123" i="39" s="1"/>
  <c r="E93" i="150" s="1"/>
  <c r="P77" i="93"/>
  <c r="G77" i="39" s="1"/>
  <c r="E47" i="150" s="1"/>
  <c r="P70" i="93"/>
  <c r="G70" i="39" s="1"/>
  <c r="E40" i="150" s="1"/>
  <c r="P38" i="121"/>
  <c r="N38" i="39" s="1"/>
  <c r="L8" i="150" s="1"/>
  <c r="P49" i="121"/>
  <c r="N49" i="39" s="1"/>
  <c r="L19" i="150" s="1"/>
  <c r="P16" i="121"/>
  <c r="N16" i="39" s="1"/>
  <c r="P121" i="132"/>
  <c r="H121" i="39" s="1"/>
  <c r="F91" i="150" s="1"/>
  <c r="P54" i="132"/>
  <c r="H54" i="39" s="1"/>
  <c r="F24" i="150" s="1"/>
  <c r="P119" i="132"/>
  <c r="H119" i="39" s="1"/>
  <c r="F89" i="150" s="1"/>
  <c r="P33" i="132"/>
  <c r="H33" i="39" s="1"/>
  <c r="P113" i="132"/>
  <c r="H113" i="39" s="1"/>
  <c r="F83" i="150" s="1"/>
  <c r="P90" i="132"/>
  <c r="H90" i="39" s="1"/>
  <c r="F60" i="150" s="1"/>
  <c r="P97" i="132"/>
  <c r="H97" i="39" s="1"/>
  <c r="F67" i="150" s="1"/>
  <c r="P37" i="132"/>
  <c r="H37" i="39" s="1"/>
  <c r="F7" i="150" s="1"/>
  <c r="P56" i="132"/>
  <c r="H56" i="39" s="1"/>
  <c r="F26" i="150" s="1"/>
  <c r="P82" i="132"/>
  <c r="H82" i="39" s="1"/>
  <c r="F52" i="150" s="1"/>
  <c r="P92" i="132"/>
  <c r="H92" i="39" s="1"/>
  <c r="F62" i="150" s="1"/>
  <c r="P61" i="132"/>
  <c r="H61" i="39" s="1"/>
  <c r="F31" i="150" s="1"/>
  <c r="P38" i="132"/>
  <c r="H38" i="39" s="1"/>
  <c r="F8" i="150" s="1"/>
  <c r="O2" i="132"/>
  <c r="P147" i="132" s="1"/>
  <c r="H147" i="39" s="1"/>
  <c r="P71" i="132"/>
  <c r="H71" i="39" s="1"/>
  <c r="F41" i="150" s="1"/>
  <c r="P24" i="132"/>
  <c r="H24" i="39" s="1"/>
  <c r="P144" i="132"/>
  <c r="H144" i="39" s="1"/>
  <c r="F114" i="150" s="1"/>
  <c r="P127" i="132"/>
  <c r="H127" i="39" s="1"/>
  <c r="F97" i="150" s="1"/>
  <c r="P168" i="93"/>
  <c r="P156" i="93"/>
  <c r="P56" i="93"/>
  <c r="G56" i="39" s="1"/>
  <c r="E26" i="150" s="1"/>
  <c r="P137" i="121"/>
  <c r="N137" i="39" s="1"/>
  <c r="L107" i="150" s="1"/>
  <c r="P145" i="121"/>
  <c r="N145" i="39" s="1"/>
  <c r="L115" i="150" s="1"/>
  <c r="P45" i="121"/>
  <c r="N45" i="39" s="1"/>
  <c r="L15" i="150" s="1"/>
  <c r="P82" i="95"/>
  <c r="L82" i="39" s="1"/>
  <c r="J52" i="150" s="1"/>
  <c r="P171" i="95"/>
  <c r="I16" i="150"/>
  <c r="P50" i="93"/>
  <c r="G50" i="39" s="1"/>
  <c r="E20" i="150" s="1"/>
  <c r="P46" i="93"/>
  <c r="G46" i="39" s="1"/>
  <c r="P36" i="93"/>
  <c r="G36" i="39" s="1"/>
  <c r="E6" i="150" s="1"/>
  <c r="P6" i="121"/>
  <c r="N6" i="39" s="1"/>
  <c r="P164" i="121"/>
  <c r="P151" i="121"/>
  <c r="N151" i="39" s="1"/>
  <c r="P108" i="131"/>
  <c r="P108" i="39" s="1"/>
  <c r="N78" i="150" s="1"/>
  <c r="P133" i="131"/>
  <c r="P133" i="39" s="1"/>
  <c r="N103" i="150" s="1"/>
  <c r="P169" i="95"/>
  <c r="P8" i="95"/>
  <c r="L8" i="39" s="1"/>
  <c r="P140" i="95"/>
  <c r="L140" i="39" s="1"/>
  <c r="J110" i="150" s="1"/>
  <c r="P167" i="93"/>
  <c r="P170" i="93"/>
  <c r="P111" i="93"/>
  <c r="G111" i="39" s="1"/>
  <c r="E81" i="150" s="1"/>
  <c r="P131" i="121"/>
  <c r="N131" i="39" s="1"/>
  <c r="L101" i="150" s="1"/>
  <c r="P62" i="121"/>
  <c r="N62" i="39" s="1"/>
  <c r="L32" i="150" s="1"/>
  <c r="P125" i="121"/>
  <c r="N125" i="39" s="1"/>
  <c r="L95" i="150" s="1"/>
  <c r="P50" i="131"/>
  <c r="P50" i="39" s="1"/>
  <c r="N20" i="150" s="1"/>
  <c r="P118" i="131"/>
  <c r="P118" i="39" s="1"/>
  <c r="N88" i="150" s="1"/>
  <c r="P46" i="95"/>
  <c r="L46" i="39" s="1"/>
  <c r="P120" i="95"/>
  <c r="L120" i="39" s="1"/>
  <c r="J90" i="150" s="1"/>
  <c r="P133" i="95"/>
  <c r="L133" i="39" s="1"/>
  <c r="J103" i="150" s="1"/>
  <c r="P28" i="105"/>
  <c r="E28" i="39" s="1"/>
  <c r="P145" i="105"/>
  <c r="E145" i="39" s="1"/>
  <c r="P171" i="105"/>
  <c r="P166" i="105"/>
  <c r="P85" i="105"/>
  <c r="E85" i="39" s="1"/>
  <c r="P156" i="105"/>
  <c r="P40" i="105"/>
  <c r="E40" i="39" s="1"/>
  <c r="P103" i="105"/>
  <c r="E103" i="39" s="1"/>
  <c r="P189" i="105"/>
  <c r="P92" i="105"/>
  <c r="E92" i="39" s="1"/>
  <c r="P158" i="105"/>
  <c r="P16" i="105"/>
  <c r="E16" i="39" s="1"/>
  <c r="P45" i="105"/>
  <c r="E45" i="39" s="1"/>
  <c r="P161" i="105"/>
  <c r="P108" i="105"/>
  <c r="E108" i="39" s="1"/>
  <c r="P19" i="105"/>
  <c r="E19" i="39" s="1"/>
  <c r="P76" i="105"/>
  <c r="E76" i="39" s="1"/>
  <c r="P154" i="105"/>
  <c r="P115" i="105"/>
  <c r="E115" i="39" s="1"/>
  <c r="P183" i="105"/>
  <c r="P142" i="105"/>
  <c r="E142" i="39" s="1"/>
  <c r="P123" i="105"/>
  <c r="E123" i="39" s="1"/>
  <c r="P23" i="105"/>
  <c r="E23" i="39" s="1"/>
  <c r="P188" i="93"/>
  <c r="P104" i="93"/>
  <c r="G104" i="39" s="1"/>
  <c r="E74" i="150" s="1"/>
  <c r="P61" i="93"/>
  <c r="G61" i="39" s="1"/>
  <c r="E31" i="150" s="1"/>
  <c r="P166" i="121"/>
  <c r="P124" i="121"/>
  <c r="N124" i="39" s="1"/>
  <c r="L94" i="150" s="1"/>
  <c r="P170" i="121"/>
  <c r="P77" i="131"/>
  <c r="P77" i="39" s="1"/>
  <c r="N47" i="150" s="1"/>
  <c r="P117" i="131"/>
  <c r="P117" i="39" s="1"/>
  <c r="N87" i="150" s="1"/>
  <c r="P16" i="95"/>
  <c r="L16" i="39" s="1"/>
  <c r="P11" i="95"/>
  <c r="L11" i="39" s="1"/>
  <c r="P142" i="93"/>
  <c r="G142" i="39" s="1"/>
  <c r="E112" i="150" s="1"/>
  <c r="P25" i="93"/>
  <c r="G25" i="39" s="1"/>
  <c r="P189" i="93"/>
  <c r="P101" i="121"/>
  <c r="N101" i="39" s="1"/>
  <c r="L71" i="150" s="1"/>
  <c r="P185" i="121"/>
  <c r="P173" i="121"/>
  <c r="P20" i="131"/>
  <c r="P20" i="39" s="1"/>
  <c r="P6" i="131"/>
  <c r="P6" i="39" s="1"/>
  <c r="P75" i="95"/>
  <c r="L75" i="39" s="1"/>
  <c r="J45" i="150" s="1"/>
  <c r="P125" i="95"/>
  <c r="L125" i="39" s="1"/>
  <c r="J95" i="150" s="1"/>
  <c r="P103" i="93"/>
  <c r="G103" i="39" s="1"/>
  <c r="E73" i="150" s="1"/>
  <c r="P16" i="93"/>
  <c r="G16" i="39" s="1"/>
  <c r="P158" i="121"/>
  <c r="P85" i="121"/>
  <c r="N85" i="39" s="1"/>
  <c r="L55" i="150" s="1"/>
  <c r="P100" i="131"/>
  <c r="P100" i="39" s="1"/>
  <c r="N70" i="150" s="1"/>
  <c r="P106" i="95"/>
  <c r="L106" i="39" s="1"/>
  <c r="J76" i="150" s="1"/>
  <c r="P6" i="95"/>
  <c r="L6" i="39" s="1"/>
  <c r="P111" i="95"/>
  <c r="L111" i="39" s="1"/>
  <c r="J81" i="150" s="1"/>
  <c r="P63" i="120"/>
  <c r="J63" i="39" s="1"/>
  <c r="H33" i="150" s="1"/>
  <c r="P176" i="120"/>
  <c r="P132" i="120"/>
  <c r="J132" i="39" s="1"/>
  <c r="H102" i="150" s="1"/>
  <c r="P136" i="120"/>
  <c r="J136" i="39" s="1"/>
  <c r="H106" i="150" s="1"/>
  <c r="P168" i="120"/>
  <c r="P78" i="120"/>
  <c r="J78" i="39" s="1"/>
  <c r="H48" i="150" s="1"/>
  <c r="P46" i="120"/>
  <c r="J46" i="39" s="1"/>
  <c r="P77" i="120"/>
  <c r="J77" i="39" s="1"/>
  <c r="H47" i="150" s="1"/>
  <c r="P91" i="120"/>
  <c r="J91" i="39" s="1"/>
  <c r="H61" i="150" s="1"/>
  <c r="P31" i="120"/>
  <c r="J31" i="39" s="1"/>
  <c r="P173" i="120"/>
  <c r="P70" i="120"/>
  <c r="J70" i="39" s="1"/>
  <c r="H40" i="150" s="1"/>
  <c r="P25" i="120"/>
  <c r="J25" i="39" s="1"/>
  <c r="P146" i="120"/>
  <c r="J146" i="39" s="1"/>
  <c r="H116" i="150" s="1"/>
  <c r="P54" i="120"/>
  <c r="J54" i="39" s="1"/>
  <c r="H24" i="150" s="1"/>
  <c r="P148" i="120"/>
  <c r="J148" i="39" s="1"/>
  <c r="P177" i="120"/>
  <c r="P138" i="120"/>
  <c r="J138" i="39" s="1"/>
  <c r="H108" i="150" s="1"/>
  <c r="P110" i="120"/>
  <c r="J110" i="39" s="1"/>
  <c r="H80" i="150" s="1"/>
  <c r="P9" i="120"/>
  <c r="J9" i="39" s="1"/>
  <c r="P89" i="120"/>
  <c r="J89" i="39" s="1"/>
  <c r="H59" i="150" s="1"/>
  <c r="P183" i="120"/>
  <c r="P129" i="120"/>
  <c r="J129" i="39" s="1"/>
  <c r="H99" i="150" s="1"/>
  <c r="P38" i="94"/>
  <c r="K38" i="39" s="1"/>
  <c r="I8" i="150" s="1"/>
  <c r="P32" i="95"/>
  <c r="L32" i="39" s="1"/>
  <c r="P66" i="96"/>
  <c r="M66" i="39" s="1"/>
  <c r="K36" i="150" s="1"/>
  <c r="P160" i="96"/>
  <c r="P33" i="96"/>
  <c r="M33" i="39" s="1"/>
  <c r="P149" i="96"/>
  <c r="M149" i="39" s="1"/>
  <c r="P10" i="96"/>
  <c r="M10" i="39" s="1"/>
  <c r="P150" i="96"/>
  <c r="M150" i="39" s="1"/>
  <c r="P162" i="96"/>
  <c r="P175" i="96"/>
  <c r="P128" i="96"/>
  <c r="M128" i="39" s="1"/>
  <c r="K98" i="150" s="1"/>
  <c r="P122" i="96"/>
  <c r="M122" i="39" s="1"/>
  <c r="K92" i="150" s="1"/>
  <c r="P115" i="96"/>
  <c r="M115" i="39" s="1"/>
  <c r="K85" i="150" s="1"/>
  <c r="P120" i="96"/>
  <c r="M120" i="39" s="1"/>
  <c r="K90" i="150" s="1"/>
  <c r="P123" i="96"/>
  <c r="M123" i="39" s="1"/>
  <c r="K93" i="150" s="1"/>
  <c r="P156" i="96"/>
  <c r="P89" i="96"/>
  <c r="M89" i="39" s="1"/>
  <c r="K59" i="150" s="1"/>
  <c r="P91" i="96"/>
  <c r="M91" i="39" s="1"/>
  <c r="K61" i="150" s="1"/>
  <c r="P30" i="96"/>
  <c r="M30" i="39" s="1"/>
  <c r="P22" i="96"/>
  <c r="M22" i="39" s="1"/>
  <c r="P102" i="96"/>
  <c r="M102" i="39" s="1"/>
  <c r="K72" i="150" s="1"/>
  <c r="P165" i="96"/>
  <c r="P187" i="96"/>
  <c r="P67" i="96"/>
  <c r="M67" i="39" s="1"/>
  <c r="K37" i="150" s="1"/>
  <c r="P126" i="96"/>
  <c r="M126" i="39" s="1"/>
  <c r="K96" i="150" s="1"/>
  <c r="P40" i="95"/>
  <c r="L40" i="39" s="1"/>
  <c r="J10" i="150" s="1"/>
  <c r="P60" i="95"/>
  <c r="L60" i="39" s="1"/>
  <c r="J30" i="150" s="1"/>
  <c r="P79" i="94"/>
  <c r="K79" i="39" s="1"/>
  <c r="I49" i="150" s="1"/>
  <c r="P37" i="94"/>
  <c r="K37" i="39" s="1"/>
  <c r="I7" i="150" s="1"/>
  <c r="G9" i="149" s="1"/>
  <c r="P193" i="95"/>
  <c r="P84" i="94"/>
  <c r="K84" i="39" s="1"/>
  <c r="I54" i="150" s="1"/>
  <c r="P143" i="122"/>
  <c r="O143" i="39" s="1"/>
  <c r="M113" i="150" s="1"/>
  <c r="P44" i="122"/>
  <c r="O44" i="39" s="1"/>
  <c r="M14" i="150" s="1"/>
  <c r="P163" i="122"/>
  <c r="P71" i="122"/>
  <c r="O71" i="39" s="1"/>
  <c r="M41" i="150" s="1"/>
  <c r="P149" i="122"/>
  <c r="O149" i="39" s="1"/>
  <c r="P57" i="122"/>
  <c r="O57" i="39" s="1"/>
  <c r="M27" i="150" s="1"/>
  <c r="P63" i="122"/>
  <c r="O63" i="39" s="1"/>
  <c r="M33" i="150" s="1"/>
  <c r="P169" i="122"/>
  <c r="P177" i="122"/>
  <c r="P14" i="122"/>
  <c r="O14" i="39" s="1"/>
  <c r="P187" i="122"/>
  <c r="P8" i="122"/>
  <c r="O8" i="39" s="1"/>
  <c r="P13" i="122"/>
  <c r="O13" i="39" s="1"/>
  <c r="P6" i="122"/>
  <c r="O6" i="39" s="1"/>
  <c r="P133" i="122"/>
  <c r="O133" i="39" s="1"/>
  <c r="M103" i="150" s="1"/>
  <c r="P117" i="122"/>
  <c r="O117" i="39" s="1"/>
  <c r="M87" i="150" s="1"/>
  <c r="P183" i="122"/>
  <c r="P61" i="122"/>
  <c r="O61" i="39" s="1"/>
  <c r="M31" i="150" s="1"/>
  <c r="P123" i="122"/>
  <c r="O123" i="39" s="1"/>
  <c r="M93" i="150" s="1"/>
  <c r="P159" i="122"/>
  <c r="P36" i="122"/>
  <c r="O36" i="39" s="1"/>
  <c r="M6" i="150" s="1"/>
  <c r="P181" i="122"/>
  <c r="P151" i="122"/>
  <c r="O151" i="39" s="1"/>
  <c r="P136" i="94"/>
  <c r="K136" i="39" s="1"/>
  <c r="I106" i="150" s="1"/>
  <c r="P148" i="94"/>
  <c r="K148" i="39" s="1"/>
  <c r="C82" i="150" l="1"/>
  <c r="C13" i="150"/>
  <c r="C30" i="150"/>
  <c r="C81" i="150"/>
  <c r="C95" i="150"/>
  <c r="C87" i="150"/>
  <c r="F16" i="150"/>
  <c r="C88" i="150"/>
  <c r="C103" i="150"/>
  <c r="C40" i="150"/>
  <c r="P133" i="132"/>
  <c r="H133" i="39" s="1"/>
  <c r="F103" i="150" s="1"/>
  <c r="P130" i="132"/>
  <c r="H130" i="39" s="1"/>
  <c r="F100" i="150" s="1"/>
  <c r="P154" i="120"/>
  <c r="P123" i="120"/>
  <c r="J123" i="39" s="1"/>
  <c r="H93" i="150" s="1"/>
  <c r="P145" i="120"/>
  <c r="J145" i="39" s="1"/>
  <c r="H115" i="150" s="1"/>
  <c r="C20" i="150"/>
  <c r="P129" i="132"/>
  <c r="H129" i="39" s="1"/>
  <c r="F99" i="150" s="1"/>
  <c r="P59" i="132"/>
  <c r="H59" i="39" s="1"/>
  <c r="F29" i="150" s="1"/>
  <c r="P116" i="132"/>
  <c r="H116" i="39" s="1"/>
  <c r="F86" i="150" s="1"/>
  <c r="P86" i="120"/>
  <c r="J86" i="39" s="1"/>
  <c r="H56" i="150" s="1"/>
  <c r="P85" i="120"/>
  <c r="J85" i="39" s="1"/>
  <c r="H55" i="150" s="1"/>
  <c r="P180" i="120"/>
  <c r="C110" i="150"/>
  <c r="C48" i="150"/>
  <c r="C34" i="150"/>
  <c r="P49" i="132"/>
  <c r="H49" i="39" s="1"/>
  <c r="F19" i="150" s="1"/>
  <c r="P65" i="96"/>
  <c r="M65" i="39" s="1"/>
  <c r="K35" i="150" s="1"/>
  <c r="P171" i="120"/>
  <c r="P111" i="120"/>
  <c r="J111" i="39" s="1"/>
  <c r="H81" i="150" s="1"/>
  <c r="P83" i="120"/>
  <c r="J83" i="39" s="1"/>
  <c r="H53" i="150" s="1"/>
  <c r="C67" i="150"/>
  <c r="T97" i="39"/>
  <c r="U97" i="39"/>
  <c r="C106" i="150"/>
  <c r="P85" i="132"/>
  <c r="H85" i="39" s="1"/>
  <c r="F55" i="150" s="1"/>
  <c r="P109" i="132"/>
  <c r="H109" i="39" s="1"/>
  <c r="F79" i="150" s="1"/>
  <c r="B14" i="149"/>
  <c r="C113" i="150"/>
  <c r="U143" i="39"/>
  <c r="C109" i="150"/>
  <c r="C45" i="150"/>
  <c r="P152" i="132"/>
  <c r="H152" i="39" s="1"/>
  <c r="P87" i="132"/>
  <c r="H87" i="39" s="1"/>
  <c r="F57" i="150" s="1"/>
  <c r="M16" i="150"/>
  <c r="P90" i="120"/>
  <c r="J90" i="39" s="1"/>
  <c r="H60" i="150" s="1"/>
  <c r="P39" i="120"/>
  <c r="J39" i="39" s="1"/>
  <c r="H9" i="150" s="1"/>
  <c r="P67" i="120"/>
  <c r="J67" i="39" s="1"/>
  <c r="H37" i="150" s="1"/>
  <c r="C29" i="150"/>
  <c r="C44" i="150"/>
  <c r="C31" i="150"/>
  <c r="P22" i="132"/>
  <c r="H22" i="39" s="1"/>
  <c r="P146" i="132"/>
  <c r="H146" i="39" s="1"/>
  <c r="F116" i="150" s="1"/>
  <c r="P149" i="132"/>
  <c r="H149" i="39" s="1"/>
  <c r="P60" i="120"/>
  <c r="J60" i="39" s="1"/>
  <c r="H30" i="150" s="1"/>
  <c r="P56" i="120"/>
  <c r="J56" i="39" s="1"/>
  <c r="H26" i="150" s="1"/>
  <c r="P115" i="120"/>
  <c r="J115" i="39" s="1"/>
  <c r="H85" i="150" s="1"/>
  <c r="C69" i="150"/>
  <c r="P26" i="132"/>
  <c r="H26" i="39" s="1"/>
  <c r="P101" i="96"/>
  <c r="M101" i="39" s="1"/>
  <c r="K71" i="150" s="1"/>
  <c r="P13" i="96"/>
  <c r="M13" i="39" s="1"/>
  <c r="P55" i="96"/>
  <c r="M55" i="39" s="1"/>
  <c r="K25" i="150" s="1"/>
  <c r="P33" i="120"/>
  <c r="J33" i="39" s="1"/>
  <c r="P24" i="120"/>
  <c r="J24" i="39" s="1"/>
  <c r="Y24" i="39" s="1"/>
  <c r="P186" i="120"/>
  <c r="C52" i="150"/>
  <c r="Y34" i="39"/>
  <c r="P134" i="132"/>
  <c r="H134" i="39" s="1"/>
  <c r="F104" i="150" s="1"/>
  <c r="P135" i="132"/>
  <c r="H135" i="39" s="1"/>
  <c r="F105" i="150" s="1"/>
  <c r="C14" i="149"/>
  <c r="C50" i="150"/>
  <c r="C93" i="150"/>
  <c r="Y123" i="39"/>
  <c r="U123" i="39"/>
  <c r="J16" i="150"/>
  <c r="B10" i="149"/>
  <c r="C10" i="149"/>
  <c r="G12" i="149"/>
  <c r="H12" i="149"/>
  <c r="C57" i="150"/>
  <c r="Y87" i="39"/>
  <c r="P123" i="132"/>
  <c r="H123" i="39" s="1"/>
  <c r="F93" i="150" s="1"/>
  <c r="P122" i="132"/>
  <c r="H122" i="39" s="1"/>
  <c r="F92" i="150" s="1"/>
  <c r="P41" i="132"/>
  <c r="H41" i="39" s="1"/>
  <c r="F11" i="150" s="1"/>
  <c r="P30" i="120"/>
  <c r="J30" i="39" s="1"/>
  <c r="P128" i="120"/>
  <c r="J128" i="39" s="1"/>
  <c r="H98" i="150" s="1"/>
  <c r="P164" i="120"/>
  <c r="C61" i="150"/>
  <c r="P6" i="132"/>
  <c r="H6" i="39" s="1"/>
  <c r="P12" i="132"/>
  <c r="H12" i="39" s="1"/>
  <c r="Y12" i="39" s="1"/>
  <c r="P135" i="120"/>
  <c r="J135" i="39" s="1"/>
  <c r="H105" i="150" s="1"/>
  <c r="P152" i="120"/>
  <c r="J152" i="39" s="1"/>
  <c r="C89" i="150"/>
  <c r="C41" i="150"/>
  <c r="Y71" i="39"/>
  <c r="T71" i="39"/>
  <c r="P114" i="132"/>
  <c r="H114" i="39" s="1"/>
  <c r="F84" i="150" s="1"/>
  <c r="P83" i="132"/>
  <c r="H83" i="39" s="1"/>
  <c r="F53" i="150" s="1"/>
  <c r="P62" i="96"/>
  <c r="M62" i="39" s="1"/>
  <c r="K32" i="150" s="1"/>
  <c r="P45" i="96"/>
  <c r="M45" i="39" s="1"/>
  <c r="K15" i="150" s="1"/>
  <c r="P81" i="96"/>
  <c r="M81" i="39" s="1"/>
  <c r="K51" i="150" s="1"/>
  <c r="P18" i="120"/>
  <c r="J18" i="39" s="1"/>
  <c r="P149" i="120"/>
  <c r="J149" i="39" s="1"/>
  <c r="P106" i="120"/>
  <c r="J106" i="39" s="1"/>
  <c r="H76" i="150" s="1"/>
  <c r="U24" i="39"/>
  <c r="C43" i="150"/>
  <c r="C111" i="150"/>
  <c r="P44" i="132"/>
  <c r="H44" i="39" s="1"/>
  <c r="F14" i="150" s="1"/>
  <c r="P93" i="132"/>
  <c r="H93" i="39" s="1"/>
  <c r="F63" i="150" s="1"/>
  <c r="P96" i="132"/>
  <c r="H96" i="39" s="1"/>
  <c r="F66" i="150" s="1"/>
  <c r="G10" i="149"/>
  <c r="P129" i="122"/>
  <c r="O129" i="39" s="1"/>
  <c r="M99" i="150" s="1"/>
  <c r="P141" i="122"/>
  <c r="O141" i="39" s="1"/>
  <c r="M111" i="150" s="1"/>
  <c r="P34" i="122"/>
  <c r="O34" i="39" s="1"/>
  <c r="P169" i="96"/>
  <c r="P109" i="96"/>
  <c r="M109" i="39" s="1"/>
  <c r="K79" i="150" s="1"/>
  <c r="P98" i="96"/>
  <c r="M98" i="39" s="1"/>
  <c r="K68" i="150" s="1"/>
  <c r="P82" i="120"/>
  <c r="J82" i="39" s="1"/>
  <c r="H52" i="150" s="1"/>
  <c r="P189" i="120"/>
  <c r="P14" i="120"/>
  <c r="J14" i="39" s="1"/>
  <c r="C97" i="150"/>
  <c r="C101" i="150"/>
  <c r="P52" i="132"/>
  <c r="H52" i="39" s="1"/>
  <c r="F22" i="150" s="1"/>
  <c r="P78" i="132"/>
  <c r="H78" i="39" s="1"/>
  <c r="F48" i="150" s="1"/>
  <c r="P124" i="116"/>
  <c r="I124" i="39" s="1"/>
  <c r="G94" i="150" s="1"/>
  <c r="P7" i="116"/>
  <c r="I7" i="39" s="1"/>
  <c r="Y7" i="39" s="1"/>
  <c r="P162" i="116"/>
  <c r="P60" i="132"/>
  <c r="H60" i="39" s="1"/>
  <c r="F30" i="150" s="1"/>
  <c r="P158" i="116"/>
  <c r="P175" i="122"/>
  <c r="P94" i="122"/>
  <c r="O94" i="39" s="1"/>
  <c r="M64" i="150" s="1"/>
  <c r="P81" i="122"/>
  <c r="O81" i="39" s="1"/>
  <c r="M51" i="150" s="1"/>
  <c r="P20" i="96"/>
  <c r="M20" i="39" s="1"/>
  <c r="P111" i="96"/>
  <c r="M111" i="39" s="1"/>
  <c r="K81" i="150" s="1"/>
  <c r="P140" i="96"/>
  <c r="M140" i="39" s="1"/>
  <c r="K110" i="150" s="1"/>
  <c r="P26" i="120"/>
  <c r="J26" i="39" s="1"/>
  <c r="P40" i="120"/>
  <c r="J40" i="39" s="1"/>
  <c r="H10" i="150" s="1"/>
  <c r="P75" i="120"/>
  <c r="J75" i="39" s="1"/>
  <c r="H45" i="150" s="1"/>
  <c r="C66" i="150"/>
  <c r="P17" i="105"/>
  <c r="E17" i="39" s="1"/>
  <c r="P34" i="132"/>
  <c r="H34" i="39" s="1"/>
  <c r="T34" i="39" s="1"/>
  <c r="P55" i="132"/>
  <c r="H55" i="39" s="1"/>
  <c r="F25" i="150" s="1"/>
  <c r="P40" i="116"/>
  <c r="I40" i="39" s="1"/>
  <c r="G10" i="150" s="1"/>
  <c r="P107" i="122"/>
  <c r="O107" i="39" s="1"/>
  <c r="M77" i="150" s="1"/>
  <c r="P29" i="122"/>
  <c r="O29" i="39" s="1"/>
  <c r="P41" i="122"/>
  <c r="O41" i="39" s="1"/>
  <c r="M11" i="150" s="1"/>
  <c r="P85" i="96"/>
  <c r="M85" i="39" s="1"/>
  <c r="K55" i="150" s="1"/>
  <c r="P121" i="96"/>
  <c r="M121" i="39" s="1"/>
  <c r="K91" i="150" s="1"/>
  <c r="P71" i="96"/>
  <c r="M71" i="39" s="1"/>
  <c r="K41" i="150" s="1"/>
  <c r="P7" i="120"/>
  <c r="J7" i="39" s="1"/>
  <c r="P167" i="120"/>
  <c r="P170" i="120"/>
  <c r="L16" i="150"/>
  <c r="B12" i="149"/>
  <c r="C12" i="149"/>
  <c r="P20" i="105"/>
  <c r="E20" i="39" s="1"/>
  <c r="P47" i="105"/>
  <c r="E47" i="39" s="1"/>
  <c r="P31" i="132"/>
  <c r="H31" i="39" s="1"/>
  <c r="Y31" i="39" s="1"/>
  <c r="P16" i="132"/>
  <c r="H16" i="39" s="1"/>
  <c r="C78" i="150"/>
  <c r="T108" i="39"/>
  <c r="U108" i="39"/>
  <c r="C42" i="150"/>
  <c r="C112" i="150"/>
  <c r="C15" i="150"/>
  <c r="C55" i="150"/>
  <c r="U85" i="39"/>
  <c r="T85" i="39"/>
  <c r="G5" i="149"/>
  <c r="H5" i="149"/>
  <c r="C83" i="150"/>
  <c r="C104" i="150"/>
  <c r="Y134" i="39"/>
  <c r="P45" i="132"/>
  <c r="H45" i="39" s="1"/>
  <c r="F15" i="150" s="1"/>
  <c r="P20" i="132"/>
  <c r="H20" i="39" s="1"/>
  <c r="P62" i="132"/>
  <c r="H62" i="39" s="1"/>
  <c r="F32" i="150" s="1"/>
  <c r="P22" i="120"/>
  <c r="J22" i="39" s="1"/>
  <c r="P159" i="120"/>
  <c r="P29" i="120"/>
  <c r="J29" i="39" s="1"/>
  <c r="C9" i="150"/>
  <c r="C22" i="150"/>
  <c r="T52" i="39"/>
  <c r="U52" i="39"/>
  <c r="P120" i="132"/>
  <c r="H120" i="39" s="1"/>
  <c r="F90" i="150" s="1"/>
  <c r="P101" i="132"/>
  <c r="H101" i="39" s="1"/>
  <c r="F71" i="150" s="1"/>
  <c r="P14" i="132"/>
  <c r="H14" i="39" s="1"/>
  <c r="Y14" i="39" s="1"/>
  <c r="P36" i="120"/>
  <c r="J36" i="39" s="1"/>
  <c r="H6" i="150" s="1"/>
  <c r="P188" i="120"/>
  <c r="P112" i="120"/>
  <c r="J112" i="39" s="1"/>
  <c r="H82" i="150" s="1"/>
  <c r="C64" i="150"/>
  <c r="P66" i="132"/>
  <c r="H66" i="39" s="1"/>
  <c r="F36" i="150" s="1"/>
  <c r="P30" i="132"/>
  <c r="H30" i="39" s="1"/>
  <c r="P67" i="132"/>
  <c r="H67" i="39" s="1"/>
  <c r="F37" i="150" s="1"/>
  <c r="P96" i="96"/>
  <c r="M96" i="39" s="1"/>
  <c r="K66" i="150" s="1"/>
  <c r="P159" i="96"/>
  <c r="P186" i="96"/>
  <c r="P126" i="120"/>
  <c r="J126" i="39" s="1"/>
  <c r="H96" i="150" s="1"/>
  <c r="P107" i="120"/>
  <c r="J107" i="39" s="1"/>
  <c r="H77" i="150" s="1"/>
  <c r="P73" i="120"/>
  <c r="J73" i="39" s="1"/>
  <c r="H43" i="150" s="1"/>
  <c r="C98" i="150"/>
  <c r="T128" i="39"/>
  <c r="C38" i="150"/>
  <c r="P125" i="132"/>
  <c r="H125" i="39" s="1"/>
  <c r="F95" i="150" s="1"/>
  <c r="P141" i="132"/>
  <c r="H141" i="39" s="1"/>
  <c r="F111" i="150" s="1"/>
  <c r="P69" i="132"/>
  <c r="H69" i="39" s="1"/>
  <c r="F39" i="150" s="1"/>
  <c r="P37" i="122"/>
  <c r="O37" i="39" s="1"/>
  <c r="M7" i="150" s="1"/>
  <c r="H13" i="149" s="1"/>
  <c r="P75" i="122"/>
  <c r="O75" i="39" s="1"/>
  <c r="M45" i="150" s="1"/>
  <c r="P101" i="122"/>
  <c r="O101" i="39" s="1"/>
  <c r="M71" i="150" s="1"/>
  <c r="P80" i="96"/>
  <c r="M80" i="39" s="1"/>
  <c r="K50" i="150" s="1"/>
  <c r="P143" i="96"/>
  <c r="M143" i="39" s="1"/>
  <c r="K113" i="150" s="1"/>
  <c r="P42" i="96"/>
  <c r="M42" i="39" s="1"/>
  <c r="K12" i="150" s="1"/>
  <c r="P151" i="120"/>
  <c r="J151" i="39" s="1"/>
  <c r="P52" i="120"/>
  <c r="J52" i="39" s="1"/>
  <c r="H22" i="150" s="1"/>
  <c r="P93" i="120"/>
  <c r="J93" i="39" s="1"/>
  <c r="H63" i="150" s="1"/>
  <c r="C63" i="150"/>
  <c r="Y93" i="39"/>
  <c r="U93" i="39"/>
  <c r="C68" i="150"/>
  <c r="Y98" i="39"/>
  <c r="P106" i="132"/>
  <c r="H106" i="39" s="1"/>
  <c r="F76" i="150" s="1"/>
  <c r="P103" i="132"/>
  <c r="H103" i="39" s="1"/>
  <c r="F73" i="150" s="1"/>
  <c r="P111" i="116"/>
  <c r="I111" i="39" s="1"/>
  <c r="G81" i="150" s="1"/>
  <c r="P112" i="116"/>
  <c r="I112" i="39" s="1"/>
  <c r="G82" i="150" s="1"/>
  <c r="P139" i="116"/>
  <c r="I139" i="39" s="1"/>
  <c r="G109" i="150" s="1"/>
  <c r="P46" i="116"/>
  <c r="I46" i="39" s="1"/>
  <c r="P108" i="122"/>
  <c r="O108" i="39" s="1"/>
  <c r="M78" i="150" s="1"/>
  <c r="P25" i="122"/>
  <c r="O25" i="39" s="1"/>
  <c r="P72" i="96"/>
  <c r="M72" i="39" s="1"/>
  <c r="K42" i="150" s="1"/>
  <c r="P59" i="96"/>
  <c r="M59" i="39" s="1"/>
  <c r="K29" i="150" s="1"/>
  <c r="P182" i="96"/>
  <c r="P143" i="120"/>
  <c r="J143" i="39" s="1"/>
  <c r="H113" i="150" s="1"/>
  <c r="P76" i="120"/>
  <c r="J76" i="39" s="1"/>
  <c r="H46" i="150" s="1"/>
  <c r="P71" i="120"/>
  <c r="J71" i="39" s="1"/>
  <c r="H41" i="150" s="1"/>
  <c r="C8" i="150"/>
  <c r="P30" i="105"/>
  <c r="E30" i="39" s="1"/>
  <c r="P43" i="132"/>
  <c r="H43" i="39" s="1"/>
  <c r="F13" i="150" s="1"/>
  <c r="P28" i="132"/>
  <c r="H28" i="39" s="1"/>
  <c r="P105" i="122"/>
  <c r="O105" i="39" s="1"/>
  <c r="M75" i="150" s="1"/>
  <c r="P188" i="122"/>
  <c r="P59" i="122"/>
  <c r="O59" i="39" s="1"/>
  <c r="M29" i="150" s="1"/>
  <c r="P178" i="96"/>
  <c r="P51" i="96"/>
  <c r="M51" i="39" s="1"/>
  <c r="K21" i="150" s="1"/>
  <c r="P168" i="96"/>
  <c r="P134" i="120"/>
  <c r="J134" i="39" s="1"/>
  <c r="H104" i="150" s="1"/>
  <c r="P163" i="120"/>
  <c r="P62" i="120"/>
  <c r="J62" i="39" s="1"/>
  <c r="H32" i="150" s="1"/>
  <c r="P18" i="105"/>
  <c r="E18" i="39" s="1"/>
  <c r="P101" i="105"/>
  <c r="E101" i="39" s="1"/>
  <c r="P95" i="105"/>
  <c r="E95" i="39" s="1"/>
  <c r="P126" i="132"/>
  <c r="H126" i="39" s="1"/>
  <c r="F96" i="150" s="1"/>
  <c r="P84" i="132"/>
  <c r="H84" i="39" s="1"/>
  <c r="F54" i="150" s="1"/>
  <c r="C59" i="150"/>
  <c r="T89" i="39"/>
  <c r="C91" i="150"/>
  <c r="T121" i="39"/>
  <c r="Y121" i="39"/>
  <c r="U121" i="39"/>
  <c r="P142" i="132"/>
  <c r="H142" i="39" s="1"/>
  <c r="F112" i="150" s="1"/>
  <c r="P39" i="132"/>
  <c r="H39" i="39" s="1"/>
  <c r="F9" i="150" s="1"/>
  <c r="P80" i="132"/>
  <c r="H80" i="39" s="1"/>
  <c r="F50" i="150" s="1"/>
  <c r="H14" i="149"/>
  <c r="P11" i="120"/>
  <c r="J11" i="39" s="1"/>
  <c r="Y11" i="39" s="1"/>
  <c r="P34" i="120"/>
  <c r="J34" i="39" s="1"/>
  <c r="P80" i="120"/>
  <c r="J80" i="39" s="1"/>
  <c r="H50" i="150" s="1"/>
  <c r="C26" i="150"/>
  <c r="Y56" i="39"/>
  <c r="U56" i="39"/>
  <c r="T56" i="39"/>
  <c r="T11" i="39"/>
  <c r="C105" i="150"/>
  <c r="P48" i="132"/>
  <c r="H48" i="39" s="1"/>
  <c r="F18" i="150" s="1"/>
  <c r="P110" i="132"/>
  <c r="H110" i="39" s="1"/>
  <c r="F80" i="150" s="1"/>
  <c r="P140" i="132"/>
  <c r="H140" i="39" s="1"/>
  <c r="F110" i="150" s="1"/>
  <c r="P21" i="96"/>
  <c r="M21" i="39" s="1"/>
  <c r="P117" i="96"/>
  <c r="M117" i="39" s="1"/>
  <c r="K87" i="150" s="1"/>
  <c r="P87" i="96"/>
  <c r="M87" i="39" s="1"/>
  <c r="K57" i="150" s="1"/>
  <c r="P53" i="120"/>
  <c r="J53" i="39" s="1"/>
  <c r="H23" i="150" s="1"/>
  <c r="P97" i="120"/>
  <c r="J97" i="39" s="1"/>
  <c r="H67" i="150" s="1"/>
  <c r="P160" i="120"/>
  <c r="C28" i="150"/>
  <c r="Y58" i="39"/>
  <c r="C6" i="150"/>
  <c r="C60" i="150"/>
  <c r="Y90" i="39"/>
  <c r="U90" i="39"/>
  <c r="T90" i="39"/>
  <c r="P47" i="132"/>
  <c r="H47" i="39" s="1"/>
  <c r="F17" i="150" s="1"/>
  <c r="P72" i="132"/>
  <c r="H72" i="39" s="1"/>
  <c r="F42" i="150" s="1"/>
  <c r="P94" i="132"/>
  <c r="H94" i="39" s="1"/>
  <c r="F64" i="150" s="1"/>
  <c r="P184" i="122"/>
  <c r="P99" i="122"/>
  <c r="O99" i="39" s="1"/>
  <c r="M69" i="150" s="1"/>
  <c r="P137" i="122"/>
  <c r="O137" i="39" s="1"/>
  <c r="M107" i="150" s="1"/>
  <c r="P29" i="96"/>
  <c r="M29" i="39" s="1"/>
  <c r="P133" i="96"/>
  <c r="M133" i="39" s="1"/>
  <c r="K103" i="150" s="1"/>
  <c r="P142" i="120"/>
  <c r="J142" i="39" s="1"/>
  <c r="H112" i="150" s="1"/>
  <c r="P59" i="120"/>
  <c r="J59" i="39" s="1"/>
  <c r="H29" i="150" s="1"/>
  <c r="P117" i="120"/>
  <c r="J117" i="39" s="1"/>
  <c r="H87" i="150" s="1"/>
  <c r="T147" i="39"/>
  <c r="U147" i="39"/>
  <c r="C25" i="150"/>
  <c r="P111" i="132"/>
  <c r="H111" i="39" s="1"/>
  <c r="F81" i="150" s="1"/>
  <c r="P68" i="132"/>
  <c r="H68" i="39" s="1"/>
  <c r="F38" i="150" s="1"/>
  <c r="P192" i="116"/>
  <c r="P189" i="116"/>
  <c r="P149" i="116"/>
  <c r="I149" i="39" s="1"/>
  <c r="P179" i="122"/>
  <c r="P12" i="122"/>
  <c r="O12" i="39" s="1"/>
  <c r="P139" i="122"/>
  <c r="O139" i="39" s="1"/>
  <c r="M109" i="150" s="1"/>
  <c r="P132" i="96"/>
  <c r="M132" i="39" s="1"/>
  <c r="K102" i="150" s="1"/>
  <c r="P164" i="96"/>
  <c r="P116" i="96"/>
  <c r="M116" i="39" s="1"/>
  <c r="K86" i="150" s="1"/>
  <c r="P130" i="120"/>
  <c r="J130" i="39" s="1"/>
  <c r="H100" i="150" s="1"/>
  <c r="P103" i="120"/>
  <c r="J103" i="39" s="1"/>
  <c r="H73" i="150" s="1"/>
  <c r="P48" i="120"/>
  <c r="J48" i="39" s="1"/>
  <c r="H18" i="150" s="1"/>
  <c r="C37" i="150"/>
  <c r="C84" i="150"/>
  <c r="Y114" i="39"/>
  <c r="T114" i="39"/>
  <c r="U114" i="39"/>
  <c r="C96" i="150"/>
  <c r="Y126" i="39"/>
  <c r="U126" i="39"/>
  <c r="T126" i="39"/>
  <c r="P9" i="132"/>
  <c r="H9" i="39" s="1"/>
  <c r="T9" i="39" s="1"/>
  <c r="P79" i="132"/>
  <c r="H79" i="39" s="1"/>
  <c r="F49" i="150" s="1"/>
  <c r="P153" i="122"/>
  <c r="P120" i="122"/>
  <c r="O120" i="39" s="1"/>
  <c r="M90" i="150" s="1"/>
  <c r="P77" i="96"/>
  <c r="M77" i="39" s="1"/>
  <c r="K47" i="150" s="1"/>
  <c r="P48" i="96"/>
  <c r="M48" i="39" s="1"/>
  <c r="K18" i="150" s="1"/>
  <c r="P152" i="96"/>
  <c r="M152" i="39" s="1"/>
  <c r="Y152" i="39" s="1"/>
  <c r="P153" i="120"/>
  <c r="P157" i="120"/>
  <c r="P64" i="120"/>
  <c r="J64" i="39" s="1"/>
  <c r="H34" i="150" s="1"/>
  <c r="P106" i="105"/>
  <c r="E106" i="39" s="1"/>
  <c r="P6" i="105"/>
  <c r="E6" i="39" s="1"/>
  <c r="P35" i="105"/>
  <c r="E35" i="39" s="1"/>
  <c r="P143" i="132"/>
  <c r="H143" i="39" s="1"/>
  <c r="F113" i="150" s="1"/>
  <c r="P131" i="132"/>
  <c r="H131" i="39" s="1"/>
  <c r="F101" i="150" s="1"/>
  <c r="P71" i="116"/>
  <c r="I71" i="39" s="1"/>
  <c r="G41" i="150" s="1"/>
  <c r="C100" i="150"/>
  <c r="Y130" i="39"/>
  <c r="C86" i="150"/>
  <c r="U116" i="39"/>
  <c r="C85" i="150"/>
  <c r="Y115" i="39"/>
  <c r="U115" i="39"/>
  <c r="T115" i="39"/>
  <c r="P150" i="132"/>
  <c r="H150" i="39" s="1"/>
  <c r="P38" i="120"/>
  <c r="J38" i="39" s="1"/>
  <c r="H8" i="150" s="1"/>
  <c r="P185" i="120"/>
  <c r="P47" i="120"/>
  <c r="J47" i="39" s="1"/>
  <c r="H17" i="150" s="1"/>
  <c r="C7" i="150"/>
  <c r="C77" i="150"/>
  <c r="Y107" i="39"/>
  <c r="T107" i="39"/>
  <c r="H9" i="149"/>
  <c r="P51" i="132"/>
  <c r="H51" i="39" s="1"/>
  <c r="F21" i="150" s="1"/>
  <c r="P8" i="132"/>
  <c r="H8" i="39" s="1"/>
  <c r="Y8" i="39" s="1"/>
  <c r="P27" i="120"/>
  <c r="J27" i="39" s="1"/>
  <c r="P161" i="120"/>
  <c r="P105" i="120"/>
  <c r="J105" i="39" s="1"/>
  <c r="H75" i="150" s="1"/>
  <c r="C58" i="150"/>
  <c r="P117" i="132"/>
  <c r="H117" i="39" s="1"/>
  <c r="F87" i="150" s="1"/>
  <c r="P139" i="132"/>
  <c r="H139" i="39" s="1"/>
  <c r="F109" i="150" s="1"/>
  <c r="P53" i="132"/>
  <c r="H53" i="39" s="1"/>
  <c r="F23" i="150" s="1"/>
  <c r="P53" i="96"/>
  <c r="M53" i="39" s="1"/>
  <c r="K23" i="150" s="1"/>
  <c r="P106" i="96"/>
  <c r="M106" i="39" s="1"/>
  <c r="K76" i="150" s="1"/>
  <c r="P61" i="96"/>
  <c r="M61" i="39" s="1"/>
  <c r="K31" i="150" s="1"/>
  <c r="P187" i="120"/>
  <c r="P178" i="120"/>
  <c r="P116" i="120"/>
  <c r="J116" i="39" s="1"/>
  <c r="H86" i="150" s="1"/>
  <c r="Y33" i="39"/>
  <c r="T33" i="39"/>
  <c r="U33" i="39"/>
  <c r="C80" i="150"/>
  <c r="P64" i="132"/>
  <c r="H64" i="39" s="1"/>
  <c r="F34" i="150" s="1"/>
  <c r="P36" i="132"/>
  <c r="H36" i="39" s="1"/>
  <c r="F6" i="150" s="1"/>
  <c r="P138" i="132"/>
  <c r="H138" i="39" s="1"/>
  <c r="F108" i="150" s="1"/>
  <c r="P185" i="122"/>
  <c r="P9" i="122"/>
  <c r="O9" i="39" s="1"/>
  <c r="P124" i="122"/>
  <c r="O124" i="39" s="1"/>
  <c r="M94" i="150" s="1"/>
  <c r="P46" i="96"/>
  <c r="M46" i="39" s="1"/>
  <c r="P26" i="96"/>
  <c r="M26" i="39" s="1"/>
  <c r="P176" i="96"/>
  <c r="P158" i="120"/>
  <c r="P140" i="120"/>
  <c r="J140" i="39" s="1"/>
  <c r="H110" i="150" s="1"/>
  <c r="P108" i="120"/>
  <c r="J108" i="39" s="1"/>
  <c r="H78" i="150" s="1"/>
  <c r="C23" i="150"/>
  <c r="Y53" i="39"/>
  <c r="U53" i="39"/>
  <c r="C36" i="150"/>
  <c r="Y66" i="39"/>
  <c r="P81" i="132"/>
  <c r="H81" i="39" s="1"/>
  <c r="F51" i="150" s="1"/>
  <c r="P112" i="132"/>
  <c r="H112" i="39" s="1"/>
  <c r="F82" i="150" s="1"/>
  <c r="P105" i="116"/>
  <c r="I105" i="39" s="1"/>
  <c r="G75" i="150" s="1"/>
  <c r="P14" i="116"/>
  <c r="I14" i="39" s="1"/>
  <c r="P55" i="116"/>
  <c r="I55" i="39" s="1"/>
  <c r="G25" i="150" s="1"/>
  <c r="P135" i="116"/>
  <c r="I135" i="39" s="1"/>
  <c r="G105" i="150" s="1"/>
  <c r="P49" i="122"/>
  <c r="O49" i="39" s="1"/>
  <c r="M19" i="150" s="1"/>
  <c r="P79" i="122"/>
  <c r="O79" i="39" s="1"/>
  <c r="M49" i="150" s="1"/>
  <c r="P135" i="122"/>
  <c r="O135" i="39" s="1"/>
  <c r="M105" i="150" s="1"/>
  <c r="P41" i="96"/>
  <c r="M41" i="39" s="1"/>
  <c r="K11" i="150" s="1"/>
  <c r="P16" i="96"/>
  <c r="M16" i="39" s="1"/>
  <c r="P6" i="96"/>
  <c r="M6" i="39" s="1"/>
  <c r="P37" i="120"/>
  <c r="J37" i="39" s="1"/>
  <c r="H7" i="150" s="1"/>
  <c r="P81" i="120"/>
  <c r="J81" i="39" s="1"/>
  <c r="H51" i="150" s="1"/>
  <c r="C94" i="150"/>
  <c r="P25" i="132"/>
  <c r="H25" i="39" s="1"/>
  <c r="U25" i="39" s="1"/>
  <c r="P99" i="132"/>
  <c r="H99" i="39" s="1"/>
  <c r="F69" i="150" s="1"/>
  <c r="P98" i="132"/>
  <c r="H98" i="39" s="1"/>
  <c r="F68" i="150" s="1"/>
  <c r="P104" i="116"/>
  <c r="I104" i="39" s="1"/>
  <c r="G74" i="150" s="1"/>
  <c r="P120" i="116"/>
  <c r="I120" i="39" s="1"/>
  <c r="G90" i="150" s="1"/>
  <c r="P136" i="116"/>
  <c r="I136" i="39" s="1"/>
  <c r="G106" i="150" s="1"/>
  <c r="P52" i="116"/>
  <c r="I52" i="39" s="1"/>
  <c r="G22" i="150" s="1"/>
  <c r="P168" i="122"/>
  <c r="P122" i="122"/>
  <c r="O122" i="39" s="1"/>
  <c r="M92" i="150" s="1"/>
  <c r="P11" i="122"/>
  <c r="O11" i="39" s="1"/>
  <c r="P64" i="96"/>
  <c r="M64" i="39" s="1"/>
  <c r="K34" i="150" s="1"/>
  <c r="P181" i="96"/>
  <c r="P141" i="96"/>
  <c r="M141" i="39" s="1"/>
  <c r="K111" i="150" s="1"/>
  <c r="P19" i="120"/>
  <c r="J19" i="39" s="1"/>
  <c r="P55" i="120"/>
  <c r="J55" i="39" s="1"/>
  <c r="H25" i="150" s="1"/>
  <c r="P96" i="120"/>
  <c r="J96" i="39" s="1"/>
  <c r="H66" i="150" s="1"/>
  <c r="P160" i="105"/>
  <c r="P150" i="105"/>
  <c r="E150" i="39" s="1"/>
  <c r="P44" i="105"/>
  <c r="E44" i="39" s="1"/>
  <c r="P100" i="132"/>
  <c r="H100" i="39" s="1"/>
  <c r="F70" i="150" s="1"/>
  <c r="P47" i="116"/>
  <c r="I47" i="39" s="1"/>
  <c r="G17" i="150" s="1"/>
  <c r="P178" i="122"/>
  <c r="P52" i="122"/>
  <c r="O52" i="39" s="1"/>
  <c r="M22" i="150" s="1"/>
  <c r="P104" i="122"/>
  <c r="O104" i="39" s="1"/>
  <c r="M74" i="150" s="1"/>
  <c r="P92" i="96"/>
  <c r="M92" i="39" s="1"/>
  <c r="K62" i="150" s="1"/>
  <c r="P137" i="96"/>
  <c r="M137" i="39" s="1"/>
  <c r="K107" i="150" s="1"/>
  <c r="P180" i="96"/>
  <c r="P44" i="120"/>
  <c r="J44" i="39" s="1"/>
  <c r="H14" i="150" s="1"/>
  <c r="P98" i="120"/>
  <c r="J98" i="39" s="1"/>
  <c r="H68" i="150" s="1"/>
  <c r="P69" i="120"/>
  <c r="J69" i="39" s="1"/>
  <c r="H39" i="150" s="1"/>
  <c r="P137" i="105"/>
  <c r="E137" i="39" s="1"/>
  <c r="P104" i="105"/>
  <c r="E104" i="39" s="1"/>
  <c r="P86" i="105"/>
  <c r="E86" i="39" s="1"/>
  <c r="P137" i="132"/>
  <c r="H137" i="39" s="1"/>
  <c r="F107" i="150" s="1"/>
  <c r="P128" i="132"/>
  <c r="H128" i="39" s="1"/>
  <c r="F98" i="150" s="1"/>
  <c r="P49" i="116"/>
  <c r="I49" i="39" s="1"/>
  <c r="G19" i="150" s="1"/>
  <c r="C73" i="150"/>
  <c r="T103" i="39"/>
  <c r="C10" i="150"/>
  <c r="Y40" i="39"/>
  <c r="U40" i="39"/>
  <c r="T40" i="39"/>
  <c r="E16" i="150"/>
  <c r="C5" i="149"/>
  <c r="B5" i="149"/>
  <c r="H16" i="150"/>
  <c r="C62" i="150"/>
  <c r="C115" i="150"/>
  <c r="Y145" i="39"/>
  <c r="T145" i="39"/>
  <c r="B9" i="149"/>
  <c r="P51" i="120"/>
  <c r="J51" i="39" s="1"/>
  <c r="H21" i="150" s="1"/>
  <c r="P16" i="120"/>
  <c r="J16" i="39" s="1"/>
  <c r="Y16" i="39" s="1"/>
  <c r="C18" i="150"/>
  <c r="Y48" i="39"/>
  <c r="U48" i="39"/>
  <c r="T48" i="39"/>
  <c r="C19" i="150"/>
  <c r="U49" i="39"/>
  <c r="Y49" i="39"/>
  <c r="T49" i="39"/>
  <c r="P11" i="132"/>
  <c r="H11" i="39" s="1"/>
  <c r="U11" i="39" s="1"/>
  <c r="P70" i="132"/>
  <c r="H70" i="39" s="1"/>
  <c r="F40" i="150" s="1"/>
  <c r="P35" i="120"/>
  <c r="J35" i="39" s="1"/>
  <c r="P156" i="120"/>
  <c r="P21" i="120"/>
  <c r="J21" i="39" s="1"/>
  <c r="P132" i="132"/>
  <c r="H132" i="39" s="1"/>
  <c r="F102" i="150" s="1"/>
  <c r="P91" i="132"/>
  <c r="H91" i="39" s="1"/>
  <c r="F61" i="150" s="1"/>
  <c r="P119" i="96"/>
  <c r="M119" i="39" s="1"/>
  <c r="K89" i="150" s="1"/>
  <c r="P83" i="96"/>
  <c r="M83" i="39" s="1"/>
  <c r="K53" i="150" s="1"/>
  <c r="P58" i="96"/>
  <c r="M58" i="39" s="1"/>
  <c r="K28" i="150" s="1"/>
  <c r="P122" i="120"/>
  <c r="J122" i="39" s="1"/>
  <c r="H92" i="150" s="1"/>
  <c r="P95" i="120"/>
  <c r="J95" i="39" s="1"/>
  <c r="H65" i="150" s="1"/>
  <c r="P102" i="120"/>
  <c r="J102" i="39" s="1"/>
  <c r="H72" i="150" s="1"/>
  <c r="C21" i="150"/>
  <c r="Y51" i="39"/>
  <c r="T51" i="39"/>
  <c r="U51" i="39"/>
  <c r="C32" i="150"/>
  <c r="C99" i="150"/>
  <c r="U129" i="39"/>
  <c r="T129" i="39"/>
  <c r="P58" i="132"/>
  <c r="H58" i="39" s="1"/>
  <c r="F28" i="150" s="1"/>
  <c r="P18" i="132"/>
  <c r="H18" i="39" s="1"/>
  <c r="P38" i="122"/>
  <c r="O38" i="39" s="1"/>
  <c r="M8" i="150" s="1"/>
  <c r="G13" i="149" s="1"/>
  <c r="P110" i="122"/>
  <c r="O110" i="39" s="1"/>
  <c r="M80" i="150" s="1"/>
  <c r="P165" i="122"/>
  <c r="P79" i="96"/>
  <c r="M79" i="39" s="1"/>
  <c r="K49" i="150" s="1"/>
  <c r="P170" i="96"/>
  <c r="P92" i="120"/>
  <c r="J92" i="39" s="1"/>
  <c r="H62" i="150" s="1"/>
  <c r="P15" i="120"/>
  <c r="J15" i="39" s="1"/>
  <c r="P8" i="120"/>
  <c r="J8" i="39" s="1"/>
  <c r="T8" i="39" s="1"/>
  <c r="C116" i="150"/>
  <c r="T146" i="39"/>
  <c r="C27" i="150"/>
  <c r="Y57" i="39"/>
  <c r="T57" i="39"/>
  <c r="U57" i="39"/>
  <c r="P35" i="132"/>
  <c r="H35" i="39" s="1"/>
  <c r="P74" i="132"/>
  <c r="H74" i="39" s="1"/>
  <c r="F44" i="150" s="1"/>
  <c r="P38" i="116"/>
  <c r="I38" i="39" s="1"/>
  <c r="G8" i="150" s="1"/>
  <c r="P132" i="116"/>
  <c r="I132" i="39" s="1"/>
  <c r="G102" i="150" s="1"/>
  <c r="P167" i="116"/>
  <c r="P172" i="116"/>
  <c r="P134" i="122"/>
  <c r="O134" i="39" s="1"/>
  <c r="M104" i="150" s="1"/>
  <c r="P69" i="122"/>
  <c r="O69" i="39" s="1"/>
  <c r="M39" i="150" s="1"/>
  <c r="P156" i="122"/>
  <c r="P99" i="96"/>
  <c r="M99" i="39" s="1"/>
  <c r="K69" i="150" s="1"/>
  <c r="P177" i="96"/>
  <c r="P44" i="96"/>
  <c r="M44" i="39" s="1"/>
  <c r="K14" i="150" s="1"/>
  <c r="P17" i="120"/>
  <c r="J17" i="39" s="1"/>
  <c r="P94" i="120"/>
  <c r="J94" i="39" s="1"/>
  <c r="H64" i="150" s="1"/>
  <c r="P147" i="120"/>
  <c r="J147" i="39" s="1"/>
  <c r="Y147" i="39" s="1"/>
  <c r="C39" i="150"/>
  <c r="Y69" i="39"/>
  <c r="U69" i="39"/>
  <c r="C102" i="150"/>
  <c r="Y132" i="39"/>
  <c r="U132" i="39"/>
  <c r="P145" i="132"/>
  <c r="H145" i="39" s="1"/>
  <c r="F115" i="150" s="1"/>
  <c r="P86" i="132"/>
  <c r="H86" i="39" s="1"/>
  <c r="F56" i="150" s="1"/>
  <c r="P23" i="132"/>
  <c r="H23" i="39" s="1"/>
  <c r="U23" i="39" s="1"/>
  <c r="P181" i="116"/>
  <c r="P186" i="116"/>
  <c r="P19" i="116"/>
  <c r="I19" i="39" s="1"/>
  <c r="Y19" i="39" s="1"/>
  <c r="P176" i="116"/>
  <c r="P78" i="122"/>
  <c r="O78" i="39" s="1"/>
  <c r="M48" i="150" s="1"/>
  <c r="P109" i="122"/>
  <c r="O109" i="39" s="1"/>
  <c r="M79" i="150" s="1"/>
  <c r="P60" i="122"/>
  <c r="O60" i="39" s="1"/>
  <c r="M30" i="150" s="1"/>
  <c r="P32" i="96"/>
  <c r="M32" i="39" s="1"/>
  <c r="Y32" i="39" s="1"/>
  <c r="P163" i="96"/>
  <c r="P79" i="120"/>
  <c r="J79" i="39" s="1"/>
  <c r="H49" i="150" s="1"/>
  <c r="P50" i="120"/>
  <c r="J50" i="39" s="1"/>
  <c r="H20" i="150" s="1"/>
  <c r="P124" i="120"/>
  <c r="J124" i="39" s="1"/>
  <c r="H94" i="150" s="1"/>
  <c r="P177" i="105"/>
  <c r="P46" i="105"/>
  <c r="E46" i="39" s="1"/>
  <c r="P120" i="105"/>
  <c r="E120" i="39" s="1"/>
  <c r="P89" i="132"/>
  <c r="H89" i="39" s="1"/>
  <c r="F59" i="150" s="1"/>
  <c r="P140" i="116"/>
  <c r="I140" i="39" s="1"/>
  <c r="G110" i="150" s="1"/>
  <c r="P113" i="122"/>
  <c r="O113" i="39" s="1"/>
  <c r="M83" i="150" s="1"/>
  <c r="P92" i="122"/>
  <c r="O92" i="39" s="1"/>
  <c r="M62" i="150" s="1"/>
  <c r="P84" i="122"/>
  <c r="O84" i="39" s="1"/>
  <c r="M54" i="150" s="1"/>
  <c r="P157" i="96"/>
  <c r="P158" i="96"/>
  <c r="P14" i="96"/>
  <c r="M14" i="39" s="1"/>
  <c r="P101" i="120"/>
  <c r="J101" i="39" s="1"/>
  <c r="H71" i="150" s="1"/>
  <c r="P127" i="120"/>
  <c r="J127" i="39" s="1"/>
  <c r="H97" i="150" s="1"/>
  <c r="P172" i="105"/>
  <c r="P122" i="105"/>
  <c r="E122" i="39" s="1"/>
  <c r="P54" i="105"/>
  <c r="E54" i="39" s="1"/>
  <c r="P77" i="132"/>
  <c r="H77" i="39" s="1"/>
  <c r="F47" i="150" s="1"/>
  <c r="P107" i="132"/>
  <c r="H107" i="39" s="1"/>
  <c r="F77" i="150" s="1"/>
  <c r="P151" i="132"/>
  <c r="H151" i="39" s="1"/>
  <c r="Y151" i="39" s="1"/>
  <c r="P36" i="116"/>
  <c r="I36" i="39" s="1"/>
  <c r="G6" i="150" s="1"/>
  <c r="C53" i="150"/>
  <c r="U83" i="39"/>
  <c r="C46" i="150"/>
  <c r="Y28" i="39"/>
  <c r="U28" i="39"/>
  <c r="T28" i="39"/>
  <c r="C9" i="149"/>
  <c r="C35" i="150"/>
  <c r="C70" i="150"/>
  <c r="Y100" i="39"/>
  <c r="U100" i="39"/>
  <c r="T100" i="39"/>
  <c r="Y149" i="39"/>
  <c r="U149" i="39"/>
  <c r="T149" i="39"/>
  <c r="P95" i="132"/>
  <c r="H95" i="39" s="1"/>
  <c r="F65" i="150" s="1"/>
  <c r="P148" i="132"/>
  <c r="H148" i="39" s="1"/>
  <c r="Y148" i="39" s="1"/>
  <c r="P87" i="120"/>
  <c r="J87" i="39" s="1"/>
  <c r="H57" i="150" s="1"/>
  <c r="P43" i="120"/>
  <c r="J43" i="39" s="1"/>
  <c r="H13" i="150" s="1"/>
  <c r="P66" i="120"/>
  <c r="J66" i="39" s="1"/>
  <c r="H36" i="150" s="1"/>
  <c r="C33" i="150"/>
  <c r="C108" i="150"/>
  <c r="C114" i="150"/>
  <c r="Y144" i="39"/>
  <c r="U144" i="39"/>
  <c r="T144" i="39"/>
  <c r="P118" i="132"/>
  <c r="H118" i="39" s="1"/>
  <c r="F88" i="150" s="1"/>
  <c r="P50" i="132"/>
  <c r="H50" i="39" s="1"/>
  <c r="F20" i="150" s="1"/>
  <c r="P75" i="96"/>
  <c r="M75" i="39" s="1"/>
  <c r="K45" i="150" s="1"/>
  <c r="P11" i="96"/>
  <c r="M11" i="39" s="1"/>
  <c r="P129" i="96"/>
  <c r="M129" i="39" s="1"/>
  <c r="K99" i="150" s="1"/>
  <c r="P162" i="120"/>
  <c r="P88" i="120"/>
  <c r="J88" i="39" s="1"/>
  <c r="H58" i="150" s="1"/>
  <c r="P119" i="120"/>
  <c r="J119" i="39" s="1"/>
  <c r="H89" i="150" s="1"/>
  <c r="C47" i="150"/>
  <c r="Y77" i="39"/>
  <c r="U77" i="39"/>
  <c r="T77" i="39"/>
  <c r="C12" i="150"/>
  <c r="T42" i="39"/>
  <c r="P63" i="132"/>
  <c r="H63" i="39" s="1"/>
  <c r="F33" i="150" s="1"/>
  <c r="P17" i="132"/>
  <c r="H17" i="39" s="1"/>
  <c r="P127" i="122"/>
  <c r="O127" i="39" s="1"/>
  <c r="M97" i="150" s="1"/>
  <c r="P166" i="122"/>
  <c r="P171" i="96"/>
  <c r="P107" i="96"/>
  <c r="M107" i="39" s="1"/>
  <c r="K77" i="150" s="1"/>
  <c r="P189" i="96"/>
  <c r="P6" i="120"/>
  <c r="J6" i="39" s="1"/>
  <c r="P182" i="120"/>
  <c r="Y26" i="39"/>
  <c r="T26" i="39"/>
  <c r="U26" i="39"/>
  <c r="P88" i="132"/>
  <c r="H88" i="39" s="1"/>
  <c r="F58" i="150" s="1"/>
  <c r="P29" i="132"/>
  <c r="H29" i="39" s="1"/>
  <c r="Y29" i="39" s="1"/>
  <c r="P70" i="116"/>
  <c r="I70" i="39" s="1"/>
  <c r="G40" i="150" s="1"/>
  <c r="P173" i="116"/>
  <c r="P74" i="116"/>
  <c r="I74" i="39" s="1"/>
  <c r="G44" i="150" s="1"/>
  <c r="P151" i="116"/>
  <c r="I151" i="39" s="1"/>
  <c r="P23" i="122"/>
  <c r="O23" i="39" s="1"/>
  <c r="P152" i="122"/>
  <c r="O152" i="39" s="1"/>
  <c r="P142" i="122"/>
  <c r="O142" i="39" s="1"/>
  <c r="M112" i="150" s="1"/>
  <c r="P43" i="96"/>
  <c r="M43" i="39" s="1"/>
  <c r="K13" i="150" s="1"/>
  <c r="P105" i="96"/>
  <c r="M105" i="39" s="1"/>
  <c r="K75" i="150" s="1"/>
  <c r="P112" i="96"/>
  <c r="M112" i="39" s="1"/>
  <c r="K82" i="150" s="1"/>
  <c r="P10" i="120"/>
  <c r="J10" i="39" s="1"/>
  <c r="Y10" i="39" s="1"/>
  <c r="P141" i="120"/>
  <c r="J141" i="39" s="1"/>
  <c r="H111" i="150" s="1"/>
  <c r="P137" i="120"/>
  <c r="J137" i="39" s="1"/>
  <c r="H107" i="150" s="1"/>
  <c r="C75" i="150"/>
  <c r="C49" i="150"/>
  <c r="Y79" i="39"/>
  <c r="C11" i="150"/>
  <c r="P27" i="132"/>
  <c r="H27" i="39" s="1"/>
  <c r="Y27" i="39" s="1"/>
  <c r="P13" i="132"/>
  <c r="H13" i="39" s="1"/>
  <c r="U13" i="39" s="1"/>
  <c r="P79" i="116"/>
  <c r="I79" i="39" s="1"/>
  <c r="G49" i="150" s="1"/>
  <c r="P107" i="116"/>
  <c r="I107" i="39" s="1"/>
  <c r="G77" i="150" s="1"/>
  <c r="P138" i="116"/>
  <c r="I138" i="39" s="1"/>
  <c r="G108" i="150" s="1"/>
  <c r="P65" i="132"/>
  <c r="H65" i="39" s="1"/>
  <c r="F35" i="150" s="1"/>
  <c r="P22" i="122"/>
  <c r="O22" i="39" s="1"/>
  <c r="P72" i="122"/>
  <c r="O72" i="39" s="1"/>
  <c r="M42" i="150" s="1"/>
  <c r="P65" i="122"/>
  <c r="O65" i="39" s="1"/>
  <c r="M35" i="150" s="1"/>
  <c r="P74" i="96"/>
  <c r="M74" i="39" s="1"/>
  <c r="K44" i="150" s="1"/>
  <c r="P146" i="96"/>
  <c r="M146" i="39" s="1"/>
  <c r="K116" i="150" s="1"/>
  <c r="P145" i="96"/>
  <c r="M145" i="39" s="1"/>
  <c r="K115" i="150" s="1"/>
  <c r="P12" i="120"/>
  <c r="J12" i="39" s="1"/>
  <c r="P41" i="120"/>
  <c r="J41" i="39" s="1"/>
  <c r="H11" i="150" s="1"/>
  <c r="P102" i="105"/>
  <c r="E102" i="39" s="1"/>
  <c r="P22" i="105"/>
  <c r="E22" i="39" s="1"/>
  <c r="P84" i="105"/>
  <c r="E84" i="39" s="1"/>
  <c r="P76" i="132"/>
  <c r="H76" i="39" s="1"/>
  <c r="F46" i="150" s="1"/>
  <c r="P130" i="122"/>
  <c r="O130" i="39" s="1"/>
  <c r="M100" i="150" s="1"/>
  <c r="P42" i="122"/>
  <c r="O42" i="39" s="1"/>
  <c r="M12" i="150" s="1"/>
  <c r="P15" i="96"/>
  <c r="M15" i="39" s="1"/>
  <c r="Y15" i="39" s="1"/>
  <c r="P38" i="96"/>
  <c r="M38" i="39" s="1"/>
  <c r="K8" i="150" s="1"/>
  <c r="H11" i="149" s="1"/>
  <c r="P68" i="120"/>
  <c r="J68" i="39" s="1"/>
  <c r="H38" i="150" s="1"/>
  <c r="P120" i="120"/>
  <c r="J120" i="39" s="1"/>
  <c r="H90" i="150" s="1"/>
  <c r="P109" i="105"/>
  <c r="E109" i="39" s="1"/>
  <c r="P81" i="105"/>
  <c r="E81" i="39" s="1"/>
  <c r="P21" i="132"/>
  <c r="H21" i="39" s="1"/>
  <c r="Y21" i="39" s="1"/>
  <c r="P105" i="132"/>
  <c r="H105" i="39" s="1"/>
  <c r="F75" i="150" s="1"/>
  <c r="W70" i="150" l="1"/>
  <c r="S70" i="150"/>
  <c r="R70" i="150"/>
  <c r="G6" i="149"/>
  <c r="H6" i="149"/>
  <c r="W91" i="150"/>
  <c r="S91" i="150"/>
  <c r="R91" i="150"/>
  <c r="C71" i="150"/>
  <c r="Y101" i="39"/>
  <c r="U101" i="39"/>
  <c r="T101" i="39"/>
  <c r="Y38" i="39"/>
  <c r="T142" i="39"/>
  <c r="U96" i="39"/>
  <c r="U127" i="39"/>
  <c r="W43" i="150"/>
  <c r="S43" i="150"/>
  <c r="R43" i="150"/>
  <c r="T23" i="39"/>
  <c r="U99" i="39"/>
  <c r="T74" i="39"/>
  <c r="T12" i="39"/>
  <c r="U139" i="39"/>
  <c r="Y9" i="39"/>
  <c r="T64" i="39"/>
  <c r="T140" i="39"/>
  <c r="Y25" i="39"/>
  <c r="Y70" i="39"/>
  <c r="Y118" i="39"/>
  <c r="U117" i="39"/>
  <c r="T111" i="39"/>
  <c r="U43" i="39"/>
  <c r="C24" i="150"/>
  <c r="Y54" i="39"/>
  <c r="U54" i="39"/>
  <c r="T54" i="39"/>
  <c r="C8" i="149"/>
  <c r="W49" i="150"/>
  <c r="S49" i="150"/>
  <c r="R49" i="150"/>
  <c r="T76" i="39"/>
  <c r="W100" i="150"/>
  <c r="R100" i="150"/>
  <c r="S100" i="150"/>
  <c r="W60" i="150"/>
  <c r="S60" i="150"/>
  <c r="R60" i="150"/>
  <c r="W28" i="150"/>
  <c r="R28" i="150"/>
  <c r="S28" i="150"/>
  <c r="Y18" i="39"/>
  <c r="U18" i="39"/>
  <c r="T18" i="39"/>
  <c r="W68" i="150"/>
  <c r="R68" i="150"/>
  <c r="S68" i="150"/>
  <c r="W98" i="150"/>
  <c r="S98" i="150"/>
  <c r="R98" i="150"/>
  <c r="H8" i="149"/>
  <c r="G8" i="149"/>
  <c r="W104" i="150"/>
  <c r="S104" i="150"/>
  <c r="R104" i="150"/>
  <c r="U142" i="39"/>
  <c r="T96" i="39"/>
  <c r="T127" i="39"/>
  <c r="U141" i="39"/>
  <c r="U87" i="39"/>
  <c r="U32" i="39"/>
  <c r="Y23" i="39"/>
  <c r="Y99" i="39"/>
  <c r="U74" i="39"/>
  <c r="U12" i="39"/>
  <c r="Y139" i="39"/>
  <c r="U64" i="39"/>
  <c r="U140" i="39"/>
  <c r="W40" i="150"/>
  <c r="S40" i="150"/>
  <c r="R40" i="150"/>
  <c r="W88" i="150"/>
  <c r="S88" i="150"/>
  <c r="R88" i="150"/>
  <c r="T117" i="39"/>
  <c r="Y111" i="39"/>
  <c r="T43" i="39"/>
  <c r="Y65" i="39"/>
  <c r="C74" i="150"/>
  <c r="Y104" i="39"/>
  <c r="U104" i="39"/>
  <c r="T104" i="39"/>
  <c r="W36" i="150"/>
  <c r="R36" i="150"/>
  <c r="S36" i="150"/>
  <c r="U105" i="39"/>
  <c r="T63" i="39"/>
  <c r="U65" i="39"/>
  <c r="U76" i="39"/>
  <c r="W102" i="150"/>
  <c r="R102" i="150"/>
  <c r="S102" i="150"/>
  <c r="W115" i="150"/>
  <c r="S115" i="150"/>
  <c r="R115" i="150"/>
  <c r="U103" i="39"/>
  <c r="C107" i="150"/>
  <c r="Y137" i="39"/>
  <c r="T137" i="39"/>
  <c r="U137" i="39"/>
  <c r="T124" i="39"/>
  <c r="T110" i="39"/>
  <c r="T88" i="39"/>
  <c r="W77" i="150"/>
  <c r="S77" i="150"/>
  <c r="R77" i="150"/>
  <c r="W86" i="150"/>
  <c r="S86" i="150"/>
  <c r="R86" i="150"/>
  <c r="T67" i="39"/>
  <c r="U36" i="39"/>
  <c r="U89" i="39"/>
  <c r="U7" i="39"/>
  <c r="T68" i="39"/>
  <c r="Y52" i="39"/>
  <c r="Y113" i="39"/>
  <c r="Y85" i="39"/>
  <c r="Y142" i="39"/>
  <c r="Y108" i="39"/>
  <c r="Y96" i="39"/>
  <c r="Y127" i="39"/>
  <c r="T141" i="39"/>
  <c r="T24" i="39"/>
  <c r="W41" i="150"/>
  <c r="S41" i="150"/>
  <c r="R41" i="150"/>
  <c r="G11" i="149"/>
  <c r="W57" i="150"/>
  <c r="S57" i="150"/>
  <c r="R57" i="150"/>
  <c r="T32" i="39"/>
  <c r="U8" i="39"/>
  <c r="W69" i="150"/>
  <c r="S69" i="150"/>
  <c r="R69" i="150"/>
  <c r="Y74" i="39"/>
  <c r="W109" i="150"/>
  <c r="R109" i="150"/>
  <c r="S109" i="150"/>
  <c r="T143" i="39"/>
  <c r="W67" i="150"/>
  <c r="S67" i="150"/>
  <c r="R67" i="150"/>
  <c r="Y64" i="39"/>
  <c r="Y140" i="39"/>
  <c r="T50" i="39"/>
  <c r="U133" i="39"/>
  <c r="B6" i="149"/>
  <c r="Y117" i="39"/>
  <c r="U111" i="39"/>
  <c r="Y43" i="39"/>
  <c r="W27" i="150"/>
  <c r="R27" i="150"/>
  <c r="S27" i="150"/>
  <c r="U124" i="39"/>
  <c r="Y22" i="39"/>
  <c r="U22" i="39"/>
  <c r="T22" i="39"/>
  <c r="U41" i="39"/>
  <c r="U42" i="39"/>
  <c r="Y83" i="39"/>
  <c r="Y129" i="39"/>
  <c r="C72" i="150"/>
  <c r="Y102" i="39"/>
  <c r="U102" i="39"/>
  <c r="T102" i="39"/>
  <c r="Y41" i="39"/>
  <c r="T105" i="39"/>
  <c r="Y42" i="39"/>
  <c r="Y63" i="39"/>
  <c r="T65" i="39"/>
  <c r="Y76" i="39"/>
  <c r="W53" i="150"/>
  <c r="S53" i="150"/>
  <c r="R53" i="150"/>
  <c r="T69" i="39"/>
  <c r="U146" i="39"/>
  <c r="W99" i="150"/>
  <c r="R99" i="150"/>
  <c r="S99" i="150"/>
  <c r="W21" i="150"/>
  <c r="S21" i="150"/>
  <c r="R21" i="150"/>
  <c r="W18" i="150"/>
  <c r="S18" i="150"/>
  <c r="R18" i="150"/>
  <c r="T92" i="39"/>
  <c r="Y103" i="39"/>
  <c r="Y124" i="39"/>
  <c r="T53" i="39"/>
  <c r="K16" i="150"/>
  <c r="B11" i="149"/>
  <c r="C11" i="149"/>
  <c r="U110" i="39"/>
  <c r="U88" i="39"/>
  <c r="U37" i="39"/>
  <c r="U16" i="39"/>
  <c r="U67" i="39"/>
  <c r="T36" i="39"/>
  <c r="U135" i="39"/>
  <c r="Y89" i="39"/>
  <c r="T7" i="39"/>
  <c r="T148" i="39"/>
  <c r="T93" i="39"/>
  <c r="U68" i="39"/>
  <c r="U94" i="39"/>
  <c r="W22" i="150"/>
  <c r="R22" i="150"/>
  <c r="S22" i="150"/>
  <c r="U113" i="39"/>
  <c r="W55" i="150"/>
  <c r="S55" i="150"/>
  <c r="R55" i="150"/>
  <c r="W112" i="150"/>
  <c r="R112" i="150"/>
  <c r="S112" i="150"/>
  <c r="W78" i="150"/>
  <c r="S78" i="150"/>
  <c r="R78" i="150"/>
  <c r="W66" i="150"/>
  <c r="S66" i="150"/>
  <c r="R66" i="150"/>
  <c r="W97" i="150"/>
  <c r="S97" i="150"/>
  <c r="R97" i="150"/>
  <c r="Y141" i="39"/>
  <c r="U119" i="39"/>
  <c r="T91" i="39"/>
  <c r="U21" i="39"/>
  <c r="T123" i="39"/>
  <c r="T152" i="39"/>
  <c r="W44" i="150"/>
  <c r="R44" i="150"/>
  <c r="S44" i="150"/>
  <c r="C13" i="149"/>
  <c r="U75" i="39"/>
  <c r="U31" i="39"/>
  <c r="Y143" i="39"/>
  <c r="T136" i="39"/>
  <c r="W34" i="150"/>
  <c r="S34" i="150"/>
  <c r="R34" i="150"/>
  <c r="W110" i="150"/>
  <c r="S110" i="150"/>
  <c r="R110" i="150"/>
  <c r="U50" i="39"/>
  <c r="T133" i="39"/>
  <c r="C6" i="149"/>
  <c r="W87" i="150"/>
  <c r="S87" i="150"/>
  <c r="R87" i="150"/>
  <c r="W81" i="150"/>
  <c r="S81" i="150"/>
  <c r="R81" i="150"/>
  <c r="W13" i="150"/>
  <c r="S13" i="150"/>
  <c r="R13" i="150"/>
  <c r="W47" i="150"/>
  <c r="R47" i="150"/>
  <c r="S47" i="150"/>
  <c r="W10" i="150"/>
  <c r="S10" i="150"/>
  <c r="R10" i="150"/>
  <c r="C79" i="150"/>
  <c r="Y109" i="39"/>
  <c r="T109" i="39"/>
  <c r="U109" i="39"/>
  <c r="U63" i="39"/>
  <c r="T41" i="39"/>
  <c r="Y105" i="39"/>
  <c r="W12" i="150"/>
  <c r="S12" i="150"/>
  <c r="R12" i="150"/>
  <c r="W114" i="150"/>
  <c r="R114" i="150"/>
  <c r="S114" i="150"/>
  <c r="W33" i="150"/>
  <c r="R33" i="150"/>
  <c r="S33" i="150"/>
  <c r="W35" i="150"/>
  <c r="S35" i="150"/>
  <c r="R35" i="150"/>
  <c r="W46" i="150"/>
  <c r="R46" i="150"/>
  <c r="S46" i="150"/>
  <c r="G7" i="149"/>
  <c r="H7" i="149"/>
  <c r="Y146" i="39"/>
  <c r="T62" i="39"/>
  <c r="U29" i="39"/>
  <c r="U92" i="39"/>
  <c r="W73" i="150"/>
  <c r="S73" i="150"/>
  <c r="R73" i="150"/>
  <c r="W94" i="150"/>
  <c r="S94" i="150"/>
  <c r="R94" i="150"/>
  <c r="Y110" i="39"/>
  <c r="Y88" i="39"/>
  <c r="T37" i="39"/>
  <c r="T16" i="39"/>
  <c r="Y67" i="39"/>
  <c r="T55" i="39"/>
  <c r="Y36" i="39"/>
  <c r="T135" i="39"/>
  <c r="W59" i="150"/>
  <c r="S59" i="150"/>
  <c r="R59" i="150"/>
  <c r="U148" i="39"/>
  <c r="Y68" i="39"/>
  <c r="T94" i="39"/>
  <c r="T39" i="39"/>
  <c r="T113" i="39"/>
  <c r="U45" i="39"/>
  <c r="U72" i="39"/>
  <c r="T131" i="39"/>
  <c r="W111" i="150"/>
  <c r="S111" i="150"/>
  <c r="R111" i="150"/>
  <c r="T14" i="39"/>
  <c r="T119" i="39"/>
  <c r="U91" i="39"/>
  <c r="T21" i="39"/>
  <c r="U80" i="39"/>
  <c r="T82" i="39"/>
  <c r="U152" i="39"/>
  <c r="U61" i="39"/>
  <c r="T59" i="39"/>
  <c r="B13" i="149"/>
  <c r="T75" i="39"/>
  <c r="T31" i="39"/>
  <c r="W113" i="150"/>
  <c r="S113" i="150"/>
  <c r="R113" i="150"/>
  <c r="U136" i="39"/>
  <c r="T78" i="39"/>
  <c r="Y50" i="39"/>
  <c r="Y133" i="39"/>
  <c r="T125" i="39"/>
  <c r="T60" i="39"/>
  <c r="U112" i="39"/>
  <c r="C92" i="150"/>
  <c r="Y122" i="39"/>
  <c r="U122" i="39"/>
  <c r="T122" i="39"/>
  <c r="W8" i="150"/>
  <c r="S8" i="150"/>
  <c r="R8" i="150"/>
  <c r="W11" i="150"/>
  <c r="S11" i="150"/>
  <c r="R11" i="150"/>
  <c r="W75" i="150"/>
  <c r="S75" i="150"/>
  <c r="R75" i="150"/>
  <c r="T138" i="39"/>
  <c r="T15" i="39"/>
  <c r="C90" i="150"/>
  <c r="T120" i="39"/>
  <c r="Y120" i="39"/>
  <c r="U120" i="39"/>
  <c r="W116" i="150"/>
  <c r="S116" i="150"/>
  <c r="R116" i="150"/>
  <c r="U62" i="39"/>
  <c r="T29" i="39"/>
  <c r="Y92" i="39"/>
  <c r="U151" i="39"/>
  <c r="W23" i="150"/>
  <c r="R23" i="150"/>
  <c r="S23" i="150"/>
  <c r="W80" i="150"/>
  <c r="S80" i="150"/>
  <c r="R80" i="150"/>
  <c r="W58" i="150"/>
  <c r="S58" i="150"/>
  <c r="R58" i="150"/>
  <c r="Y37" i="39"/>
  <c r="Y35" i="39"/>
  <c r="T35" i="39"/>
  <c r="U35" i="39"/>
  <c r="W96" i="150"/>
  <c r="S96" i="150"/>
  <c r="R96" i="150"/>
  <c r="W37" i="150"/>
  <c r="S37" i="150"/>
  <c r="R37" i="150"/>
  <c r="U55" i="39"/>
  <c r="G3" i="149"/>
  <c r="W6" i="150"/>
  <c r="R6" i="150"/>
  <c r="S6" i="150"/>
  <c r="Y135" i="39"/>
  <c r="W26" i="150"/>
  <c r="S26" i="150"/>
  <c r="R26" i="150"/>
  <c r="Y30" i="39"/>
  <c r="U30" i="39"/>
  <c r="T30" i="39"/>
  <c r="G16" i="150"/>
  <c r="C7" i="149"/>
  <c r="B7" i="149"/>
  <c r="W63" i="150"/>
  <c r="S63" i="150"/>
  <c r="R63" i="150"/>
  <c r="W38" i="150"/>
  <c r="S38" i="150"/>
  <c r="R38" i="150"/>
  <c r="Y94" i="39"/>
  <c r="U27" i="39"/>
  <c r="U39" i="39"/>
  <c r="W83" i="150"/>
  <c r="S83" i="150"/>
  <c r="R83" i="150"/>
  <c r="T45" i="39"/>
  <c r="Y72" i="39"/>
  <c r="U131" i="39"/>
  <c r="U73" i="39"/>
  <c r="U14" i="39"/>
  <c r="Y119" i="39"/>
  <c r="Y91" i="39"/>
  <c r="T80" i="39"/>
  <c r="U82" i="39"/>
  <c r="T61" i="39"/>
  <c r="U59" i="39"/>
  <c r="Y75" i="39"/>
  <c r="U19" i="39"/>
  <c r="Y136" i="39"/>
  <c r="U78" i="39"/>
  <c r="W20" i="150"/>
  <c r="S20" i="150"/>
  <c r="R20" i="150"/>
  <c r="W103" i="150"/>
  <c r="S103" i="150"/>
  <c r="R103" i="150"/>
  <c r="T10" i="39"/>
  <c r="U125" i="39"/>
  <c r="U60" i="39"/>
  <c r="T112" i="39"/>
  <c r="C51" i="150"/>
  <c r="Y81" i="39"/>
  <c r="T81" i="39"/>
  <c r="U81" i="39"/>
  <c r="C56" i="150"/>
  <c r="Y86" i="39"/>
  <c r="U86" i="39"/>
  <c r="T86" i="39"/>
  <c r="T13" i="39"/>
  <c r="Y116" i="39"/>
  <c r="W84" i="150"/>
  <c r="S84" i="150"/>
  <c r="R84" i="150"/>
  <c r="U15" i="39"/>
  <c r="C16" i="150"/>
  <c r="B3" i="149"/>
  <c r="C3" i="149"/>
  <c r="Y46" i="39"/>
  <c r="U46" i="39"/>
  <c r="T46" i="39"/>
  <c r="W39" i="150"/>
  <c r="R39" i="150"/>
  <c r="S39" i="150"/>
  <c r="Y62" i="39"/>
  <c r="W62" i="150"/>
  <c r="S62" i="150"/>
  <c r="R62" i="150"/>
  <c r="C14" i="150"/>
  <c r="H3" i="149" s="1"/>
  <c r="Y44" i="39"/>
  <c r="U44" i="39"/>
  <c r="T44" i="39"/>
  <c r="T151" i="39"/>
  <c r="T66" i="39"/>
  <c r="Y13" i="39"/>
  <c r="W7" i="150"/>
  <c r="S7" i="150"/>
  <c r="R7" i="150"/>
  <c r="W85" i="150"/>
  <c r="S85" i="150"/>
  <c r="R85" i="150"/>
  <c r="T130" i="39"/>
  <c r="Y6" i="39"/>
  <c r="U6" i="39"/>
  <c r="T6" i="39"/>
  <c r="Y55" i="39"/>
  <c r="T58" i="39"/>
  <c r="W105" i="150"/>
  <c r="R105" i="150"/>
  <c r="S105" i="150"/>
  <c r="T38" i="39"/>
  <c r="U98" i="39"/>
  <c r="U128" i="39"/>
  <c r="W64" i="150"/>
  <c r="S64" i="150"/>
  <c r="R64" i="150"/>
  <c r="T27" i="39"/>
  <c r="Y39" i="39"/>
  <c r="T134" i="39"/>
  <c r="Y45" i="39"/>
  <c r="T72" i="39"/>
  <c r="C17" i="150"/>
  <c r="U47" i="39"/>
  <c r="Y47" i="39"/>
  <c r="T47" i="39"/>
  <c r="Y131" i="39"/>
  <c r="T73" i="39"/>
  <c r="W89" i="150"/>
  <c r="R89" i="150"/>
  <c r="S89" i="150"/>
  <c r="W61" i="150"/>
  <c r="S61" i="150"/>
  <c r="R61" i="150"/>
  <c r="W93" i="150"/>
  <c r="S93" i="150"/>
  <c r="R93" i="150"/>
  <c r="Y80" i="39"/>
  <c r="U34" i="39"/>
  <c r="Y82" i="39"/>
  <c r="Y61" i="39"/>
  <c r="Y59" i="39"/>
  <c r="W45" i="150"/>
  <c r="S45" i="150"/>
  <c r="R45" i="150"/>
  <c r="U9" i="39"/>
  <c r="T19" i="39"/>
  <c r="W106" i="150"/>
  <c r="S106" i="150"/>
  <c r="R106" i="150"/>
  <c r="Y78" i="39"/>
  <c r="T25" i="39"/>
  <c r="T70" i="39"/>
  <c r="T118" i="39"/>
  <c r="U10" i="39"/>
  <c r="Y125" i="39"/>
  <c r="Y60" i="39"/>
  <c r="Y112" i="39"/>
  <c r="W108" i="150"/>
  <c r="S108" i="150"/>
  <c r="R108" i="150"/>
  <c r="C54" i="150"/>
  <c r="Y84" i="39"/>
  <c r="U84" i="39"/>
  <c r="T84" i="39"/>
  <c r="T83" i="39"/>
  <c r="T79" i="39"/>
  <c r="U138" i="39"/>
  <c r="U79" i="39"/>
  <c r="Y138" i="39"/>
  <c r="T132" i="39"/>
  <c r="W32" i="150"/>
  <c r="S32" i="150"/>
  <c r="R32" i="150"/>
  <c r="W19" i="150"/>
  <c r="S19" i="150"/>
  <c r="R19" i="150"/>
  <c r="U145" i="39"/>
  <c r="B8" i="149"/>
  <c r="T150" i="39"/>
  <c r="Y150" i="39"/>
  <c r="U150" i="39"/>
  <c r="U66" i="39"/>
  <c r="U107" i="39"/>
  <c r="T116" i="39"/>
  <c r="U130" i="39"/>
  <c r="C76" i="150"/>
  <c r="Y106" i="39"/>
  <c r="U106" i="39"/>
  <c r="T106" i="39"/>
  <c r="W25" i="150"/>
  <c r="S25" i="150"/>
  <c r="R25" i="150"/>
  <c r="U58" i="39"/>
  <c r="C65" i="150"/>
  <c r="Y95" i="39"/>
  <c r="T95" i="39"/>
  <c r="U95" i="39"/>
  <c r="U38" i="39"/>
  <c r="T98" i="39"/>
  <c r="Y128" i="39"/>
  <c r="W9" i="150"/>
  <c r="S9" i="150"/>
  <c r="R9" i="150"/>
  <c r="U134" i="39"/>
  <c r="W15" i="150"/>
  <c r="R15" i="150"/>
  <c r="S15" i="150"/>
  <c r="W42" i="150"/>
  <c r="S42" i="150"/>
  <c r="R42" i="150"/>
  <c r="Y20" i="39"/>
  <c r="U20" i="39"/>
  <c r="T20" i="39"/>
  <c r="Y17" i="39"/>
  <c r="T17" i="39"/>
  <c r="U17" i="39"/>
  <c r="W101" i="150"/>
  <c r="S101" i="150"/>
  <c r="R101" i="150"/>
  <c r="Y73" i="39"/>
  <c r="U71" i="39"/>
  <c r="T87" i="39"/>
  <c r="W50" i="150"/>
  <c r="S50" i="150"/>
  <c r="R50" i="150"/>
  <c r="W52" i="150"/>
  <c r="S52" i="150"/>
  <c r="R52" i="150"/>
  <c r="T99" i="39"/>
  <c r="W31" i="150"/>
  <c r="S31" i="150"/>
  <c r="R31" i="150"/>
  <c r="W29" i="150"/>
  <c r="S29" i="150"/>
  <c r="R29" i="150"/>
  <c r="T139" i="39"/>
  <c r="Y97" i="39"/>
  <c r="W48" i="150"/>
  <c r="R48" i="150"/>
  <c r="S48" i="150"/>
  <c r="U70" i="39"/>
  <c r="U118" i="39"/>
  <c r="W95" i="150"/>
  <c r="S95" i="150"/>
  <c r="R95" i="150"/>
  <c r="W30" i="150"/>
  <c r="R30" i="150"/>
  <c r="S30" i="150"/>
  <c r="W82" i="150"/>
  <c r="S82" i="150"/>
  <c r="R82" i="150"/>
  <c r="H19" i="149" l="1"/>
  <c r="H18" i="149"/>
  <c r="H20" i="149" s="1"/>
  <c r="W16" i="150"/>
  <c r="S16" i="150"/>
  <c r="R16" i="150"/>
  <c r="W92" i="150"/>
  <c r="S92" i="150"/>
  <c r="R92" i="150"/>
  <c r="G18" i="149"/>
  <c r="G19" i="149"/>
  <c r="W90" i="150"/>
  <c r="S90" i="150"/>
  <c r="R90" i="150"/>
  <c r="W65" i="150"/>
  <c r="S65" i="150"/>
  <c r="R65" i="150"/>
  <c r="W76" i="150"/>
  <c r="S76" i="150"/>
  <c r="R76" i="150"/>
  <c r="W17" i="150"/>
  <c r="S17" i="150"/>
  <c r="R17" i="150"/>
  <c r="W56" i="150"/>
  <c r="S56" i="150"/>
  <c r="R56" i="150"/>
  <c r="W54" i="150"/>
  <c r="S54" i="150"/>
  <c r="R54" i="150"/>
  <c r="W14" i="150"/>
  <c r="S14" i="150"/>
  <c r="R14" i="150"/>
  <c r="W72" i="150"/>
  <c r="S72" i="150"/>
  <c r="R72" i="150"/>
  <c r="W107" i="150"/>
  <c r="S107" i="150"/>
  <c r="R107" i="150"/>
  <c r="C19" i="149"/>
  <c r="C18" i="149"/>
  <c r="C20" i="149" s="1"/>
  <c r="W51" i="150"/>
  <c r="S51" i="150"/>
  <c r="R51" i="150"/>
  <c r="W79" i="150"/>
  <c r="S79" i="150"/>
  <c r="R79" i="150"/>
  <c r="W24" i="150"/>
  <c r="R24" i="150"/>
  <c r="S24" i="150"/>
  <c r="B19" i="149"/>
  <c r="B18" i="149"/>
  <c r="B20" i="149" s="1"/>
  <c r="W74" i="150"/>
  <c r="S74" i="150"/>
  <c r="R74" i="150"/>
  <c r="W71" i="150"/>
  <c r="S71" i="150"/>
  <c r="R71" i="150"/>
  <c r="G20" i="149" l="1"/>
</calcChain>
</file>

<file path=xl/sharedStrings.xml><?xml version="1.0" encoding="utf-8"?>
<sst xmlns="http://schemas.openxmlformats.org/spreadsheetml/2006/main" count="365" uniqueCount="52">
  <si>
    <t>YFP</t>
  </si>
  <si>
    <t>CFP</t>
  </si>
  <si>
    <t>YFP adjust</t>
  </si>
  <si>
    <t>YFP/CFP ratio</t>
  </si>
  <si>
    <t>Markers</t>
  </si>
  <si>
    <t>air on</t>
  </si>
  <si>
    <t>Image #</t>
  </si>
  <si>
    <t>slave1</t>
  </si>
  <si>
    <t>slave2</t>
  </si>
  <si>
    <t>2 fps</t>
  </si>
  <si>
    <t>10% CO2 off/ air on</t>
  </si>
  <si>
    <t>sec</t>
  </si>
  <si>
    <t>YFP/CFP, baseline-adjusted</t>
  </si>
  <si>
    <r>
      <t>R</t>
    </r>
    <r>
      <rPr>
        <b/>
        <vertAlign val="subscript"/>
        <sz val="10"/>
        <rFont val="Arial"/>
        <family val="2"/>
      </rPr>
      <t>0</t>
    </r>
  </si>
  <si>
    <r>
      <rPr>
        <b/>
        <sz val="10"/>
        <rFont val="Symbol"/>
        <family val="1"/>
      </rPr>
      <t>D</t>
    </r>
    <r>
      <rPr>
        <b/>
        <sz val="10"/>
        <rFont val="Arial"/>
        <family val="2"/>
      </rPr>
      <t>R/R</t>
    </r>
    <r>
      <rPr>
        <b/>
        <vertAlign val="subscript"/>
        <sz val="10"/>
        <rFont val="Arial"/>
        <family val="2"/>
      </rPr>
      <t>0</t>
    </r>
  </si>
  <si>
    <t>Slope of linear trendline</t>
  </si>
  <si>
    <r>
      <t>R</t>
    </r>
    <r>
      <rPr>
        <b/>
        <vertAlign val="superscript"/>
        <sz val="10"/>
        <rFont val="Arial"/>
        <family val="2"/>
      </rPr>
      <t>2</t>
    </r>
  </si>
  <si>
    <t>For baseline correction:</t>
  </si>
  <si>
    <t>SEM</t>
  </si>
  <si>
    <t>strain:</t>
  </si>
  <si>
    <t>gas concentration:</t>
  </si>
  <si>
    <r>
      <t>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 xml:space="preserve"> pulse duration:</t>
    </r>
  </si>
  <si>
    <t>20 s</t>
  </si>
  <si>
    <t>starvation state:</t>
  </si>
  <si>
    <t>experimenter:</t>
  </si>
  <si>
    <t>sec (t=0 at 2.5 s)</t>
  </si>
  <si>
    <r>
      <t>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 xml:space="preserve"> pulse</t>
    </r>
  </si>
  <si>
    <r>
      <t>air off / CO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 on</t>
    </r>
  </si>
  <si>
    <r>
      <t>CO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 off / air on</t>
    </r>
  </si>
  <si>
    <r>
      <t>CO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 off / air on</t>
    </r>
  </si>
  <si>
    <t>End of graph.</t>
  </si>
  <si>
    <t>Start of graph.</t>
  </si>
  <si>
    <t>Traces</t>
  </si>
  <si>
    <t>Max</t>
  </si>
  <si>
    <r>
      <t xml:space="preserve">% </t>
    </r>
    <r>
      <rPr>
        <b/>
        <sz val="10"/>
        <rFont val="Symbol"/>
        <family val="1"/>
      </rPr>
      <t>D</t>
    </r>
    <r>
      <rPr>
        <b/>
        <sz val="10"/>
        <rFont val="Arial"/>
        <family val="2"/>
      </rPr>
      <t>R/R</t>
    </r>
    <r>
      <rPr>
        <b/>
        <vertAlign val="subscript"/>
        <sz val="10"/>
        <rFont val="Arial"/>
        <family val="2"/>
      </rPr>
      <t>0</t>
    </r>
    <r>
      <rPr>
        <b/>
        <sz val="10"/>
        <rFont val="Arial"/>
        <family val="2"/>
      </rPr>
      <t xml:space="preserve"> (mean)</t>
    </r>
  </si>
  <si>
    <r>
      <t xml:space="preserve">% </t>
    </r>
    <r>
      <rPr>
        <b/>
        <sz val="10"/>
        <rFont val="Symbol"/>
        <family val="1"/>
      </rPr>
      <t>D</t>
    </r>
    <r>
      <rPr>
        <b/>
        <sz val="10"/>
        <rFont val="Arial"/>
        <family val="2"/>
      </rPr>
      <t>R/R</t>
    </r>
    <r>
      <rPr>
        <b/>
        <vertAlign val="subscript"/>
        <sz val="10"/>
        <rFont val="Arial"/>
        <family val="2"/>
      </rPr>
      <t>0</t>
    </r>
    <r>
      <rPr>
        <b/>
        <sz val="10"/>
        <rFont val="Arial"/>
        <family val="2"/>
      </rPr>
      <t xml:space="preserve"> (median)</t>
    </r>
  </si>
  <si>
    <t>Navonil</t>
  </si>
  <si>
    <t>R1_DensMeanChannel0::R1_eYFP</t>
  </si>
  <si>
    <t>R1_DensMeanChannel1::R1_eCFP</t>
  </si>
  <si>
    <t>R2_DensMeanChannel0::R2_eYFP</t>
  </si>
  <si>
    <t>R2_DensMeanChannel1::R2_eCFP</t>
  </si>
  <si>
    <t>PS5932</t>
  </si>
  <si>
    <t>Fed adults</t>
  </si>
  <si>
    <r>
      <t>21%O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, 21% 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, balance N</t>
    </r>
    <r>
      <rPr>
        <vertAlign val="subscript"/>
        <sz val="10"/>
        <rFont val="Arial"/>
        <family val="2"/>
      </rPr>
      <t>2</t>
    </r>
  </si>
  <si>
    <t>MAX/MIN ends</t>
  </si>
  <si>
    <t>Min</t>
  </si>
  <si>
    <t>Mean</t>
  </si>
  <si>
    <t>SD</t>
  </si>
  <si>
    <t>Cutoff</t>
  </si>
  <si>
    <t>Categorization cutoff</t>
  </si>
  <si>
    <t>Final graph starts</t>
  </si>
  <si>
    <t>Baseline cutoff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</si>
</sst>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"/>
  </numFmts>
  <fonts count="12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vertAlign val="subscript"/>
      <sz val="10"/>
      <name val="Arial"/>
      <family val="2"/>
    </font>
    <font>
      <b/>
      <sz val="10"/>
      <name val="Symbol"/>
      <family val="1"/>
    </font>
    <font>
      <b/>
      <vertAlign val="superscript"/>
      <sz val="10"/>
      <name val="Arial"/>
      <family val="2"/>
    </font>
    <font>
      <sz val="10"/>
      <name val="Arial"/>
      <family val="2"/>
    </font>
    <font>
      <vertAlign val="subscript"/>
      <sz val="1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i/>
      <sz val="10"/>
      <color theme="9" tint="-0.249977111117893"/>
      <name val="Arial"/>
      <family val="2"/>
    </font>
    <font>
      <b/>
      <i/>
      <sz val="10"/>
      <color rgb="FF7030A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92">
    <xf numFmtId="0" fontId="0" fillId="0" borderId="0"/>
    <xf numFmtId="0" fontId="6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59">
    <xf numFmtId="0" fontId="0" fillId="0" borderId="0" xfId="0"/>
    <xf numFmtId="2" fontId="0" fillId="0" borderId="0" xfId="0" applyNumberFormat="1"/>
    <xf numFmtId="0" fontId="2" fillId="0" borderId="0" xfId="0" applyFont="1"/>
    <xf numFmtId="0" fontId="0" fillId="0" borderId="0" xfId="0" applyFill="1"/>
    <xf numFmtId="0" fontId="2" fillId="0" borderId="0" xfId="1" applyFont="1"/>
    <xf numFmtId="0" fontId="2" fillId="0" borderId="0" xfId="1" applyFont="1" applyAlignment="1">
      <alignment wrapText="1"/>
    </xf>
    <xf numFmtId="0" fontId="6" fillId="0" borderId="0" xfId="1"/>
    <xf numFmtId="164" fontId="6" fillId="0" borderId="0" xfId="1" applyNumberFormat="1"/>
    <xf numFmtId="2" fontId="6" fillId="0" borderId="0" xfId="1" applyNumberFormat="1"/>
    <xf numFmtId="165" fontId="6" fillId="0" borderId="0" xfId="1" applyNumberFormat="1"/>
    <xf numFmtId="0" fontId="0" fillId="0" borderId="0" xfId="0" quotePrefix="1"/>
    <xf numFmtId="0" fontId="2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0" fillId="0" borderId="0" xfId="0" applyAlignment="1">
      <alignment horizontal="right"/>
    </xf>
    <xf numFmtId="0" fontId="6" fillId="0" borderId="0" xfId="1"/>
    <xf numFmtId="0" fontId="6" fillId="0" borderId="0" xfId="1" quotePrefix="1"/>
    <xf numFmtId="0" fontId="2" fillId="0" borderId="0" xfId="1" applyFont="1"/>
    <xf numFmtId="0" fontId="2" fillId="0" borderId="0" xfId="1" applyFont="1" applyAlignment="1">
      <alignment wrapText="1"/>
    </xf>
    <xf numFmtId="0" fontId="6" fillId="0" borderId="0" xfId="1"/>
    <xf numFmtId="164" fontId="6" fillId="0" borderId="0" xfId="1" applyNumberFormat="1"/>
    <xf numFmtId="2" fontId="6" fillId="0" borderId="0" xfId="1" applyNumberFormat="1"/>
    <xf numFmtId="165" fontId="6" fillId="0" borderId="0" xfId="1" applyNumberFormat="1"/>
    <xf numFmtId="0" fontId="6" fillId="0" borderId="0" xfId="1" quotePrefix="1"/>
    <xf numFmtId="0" fontId="2" fillId="0" borderId="0" xfId="0" applyFont="1" applyAlignment="1">
      <alignment wrapText="1"/>
    </xf>
    <xf numFmtId="0" fontId="6" fillId="2" borderId="0" xfId="0" applyFont="1" applyFill="1"/>
    <xf numFmtId="0" fontId="0" fillId="2" borderId="0" xfId="0" applyFill="1"/>
    <xf numFmtId="0" fontId="6" fillId="2" borderId="0" xfId="1" applyFill="1"/>
    <xf numFmtId="165" fontId="0" fillId="0" borderId="0" xfId="0" applyNumberFormat="1"/>
    <xf numFmtId="165" fontId="0" fillId="2" borderId="0" xfId="0" applyNumberFormat="1" applyFill="1"/>
    <xf numFmtId="0" fontId="6" fillId="0" borderId="0" xfId="1" applyFill="1"/>
    <xf numFmtId="165" fontId="0" fillId="0" borderId="0" xfId="0" applyNumberFormat="1" applyFill="1"/>
    <xf numFmtId="0" fontId="0" fillId="3" borderId="0" xfId="0" applyFill="1"/>
    <xf numFmtId="0" fontId="6" fillId="3" borderId="0" xfId="1" applyFill="1"/>
    <xf numFmtId="165" fontId="0" fillId="3" borderId="0" xfId="0" applyNumberFormat="1" applyFill="1"/>
    <xf numFmtId="165" fontId="6" fillId="0" borderId="0" xfId="1" applyNumberFormat="1" applyFill="1"/>
    <xf numFmtId="0" fontId="6" fillId="0" borderId="0" xfId="1" applyFont="1" applyFill="1"/>
    <xf numFmtId="0" fontId="2" fillId="0" borderId="0" xfId="1" applyFont="1" applyFill="1"/>
    <xf numFmtId="2" fontId="0" fillId="3" borderId="0" xfId="0" applyNumberFormat="1" applyFill="1"/>
    <xf numFmtId="166" fontId="0" fillId="0" borderId="0" xfId="0" applyNumberFormat="1" applyFill="1"/>
    <xf numFmtId="2" fontId="0" fillId="0" borderId="0" xfId="0" applyNumberFormat="1" applyFill="1"/>
    <xf numFmtId="0" fontId="2" fillId="0" borderId="0" xfId="0" applyFont="1" applyAlignment="1">
      <alignment horizontal="center"/>
    </xf>
    <xf numFmtId="0" fontId="6" fillId="0" borderId="0" xfId="1" applyFont="1" applyAlignment="1">
      <alignment horizontal="right"/>
    </xf>
    <xf numFmtId="0" fontId="6" fillId="0" borderId="0" xfId="1" applyFont="1"/>
    <xf numFmtId="0" fontId="2" fillId="0" borderId="0" xfId="0" applyFont="1" applyAlignment="1">
      <alignment horizontal="center" wrapText="1"/>
    </xf>
    <xf numFmtId="0" fontId="11" fillId="0" borderId="0" xfId="1" applyFont="1" applyAlignment="1">
      <alignment horizontal="center"/>
    </xf>
    <xf numFmtId="0" fontId="0" fillId="0" borderId="0" xfId="0" applyFont="1" applyAlignment="1">
      <alignment horizontal="right"/>
    </xf>
    <xf numFmtId="0" fontId="11" fillId="0" borderId="0" xfId="0" applyFont="1" applyAlignment="1">
      <alignment horizontal="center"/>
    </xf>
    <xf numFmtId="0" fontId="0" fillId="4" borderId="0" xfId="0" applyFill="1"/>
    <xf numFmtId="0" fontId="6" fillId="4" borderId="0" xfId="1" applyFill="1"/>
    <xf numFmtId="2" fontId="0" fillId="4" borderId="0" xfId="0" applyNumberFormat="1" applyFill="1"/>
    <xf numFmtId="165" fontId="0" fillId="4" borderId="0" xfId="0" applyNumberFormat="1" applyFill="1"/>
    <xf numFmtId="0" fontId="0" fillId="5" borderId="0" xfId="0" applyFill="1"/>
    <xf numFmtId="0" fontId="6" fillId="5" borderId="0" xfId="1" applyFill="1"/>
    <xf numFmtId="2" fontId="0" fillId="5" borderId="0" xfId="0" applyNumberFormat="1" applyFill="1"/>
    <xf numFmtId="165" fontId="0" fillId="5" borderId="0" xfId="0" applyNumberFormat="1" applyFill="1"/>
    <xf numFmtId="0" fontId="2" fillId="6" borderId="0" xfId="1" applyFont="1" applyFill="1" applyAlignment="1">
      <alignment horizontal="right"/>
    </xf>
    <xf numFmtId="2" fontId="2" fillId="6" borderId="0" xfId="0" applyNumberFormat="1" applyFont="1" applyFill="1"/>
    <xf numFmtId="0" fontId="10" fillId="0" borderId="0" xfId="0" applyFont="1" applyAlignment="1">
      <alignment horizontal="center"/>
    </xf>
    <xf numFmtId="0" fontId="0" fillId="2" borderId="0" xfId="0" applyFill="1" applyAlignment="1">
      <alignment horizontal="center"/>
    </xf>
  </cellXfs>
  <cellStyles count="192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Normal" xfId="0" builtinId="0"/>
    <cellStyle name="Normal 2" xfId="1" xr:uid="{00000000-0005-0000-0000-0000BB000000}"/>
    <cellStyle name="Normal 3" xfId="157" xr:uid="{00000000-0005-0000-0000-0000BC000000}"/>
    <cellStyle name="Normal 3 2" xfId="154" xr:uid="{00000000-0005-0000-0000-0000BD000000}"/>
    <cellStyle name="Normal 4" xfId="156" xr:uid="{00000000-0005-0000-0000-0000BE000000}"/>
    <cellStyle name="Normal 5" xfId="155" xr:uid="{00000000-0005-0000-0000-0000BF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3B3B3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458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'6719'!$L$1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'6719'!$A$2:$A$141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'6719'!$L$2:$L$141</c:f>
              <c:numCache>
                <c:formatCode>0.00</c:formatCode>
                <c:ptCount val="140"/>
                <c:pt idx="0">
                  <c:v>1.7930534428557179</c:v>
                </c:pt>
                <c:pt idx="1">
                  <c:v>1.9018931094800593</c:v>
                </c:pt>
                <c:pt idx="2">
                  <c:v>2.0500296891329484</c:v>
                </c:pt>
                <c:pt idx="3">
                  <c:v>1.9747637600114056</c:v>
                </c:pt>
                <c:pt idx="4">
                  <c:v>2.0833332128162465</c:v>
                </c:pt>
                <c:pt idx="5">
                  <c:v>2.2396451982746357</c:v>
                </c:pt>
                <c:pt idx="6">
                  <c:v>1.8848081295326427</c:v>
                </c:pt>
                <c:pt idx="7">
                  <c:v>1.8801238701419922</c:v>
                </c:pt>
                <c:pt idx="8">
                  <c:v>2.0882529949120543</c:v>
                </c:pt>
                <c:pt idx="9">
                  <c:v>2.1536983187869234</c:v>
                </c:pt>
                <c:pt idx="10">
                  <c:v>1.8437027125716581</c:v>
                </c:pt>
                <c:pt idx="11">
                  <c:v>1.837783034402205</c:v>
                </c:pt>
                <c:pt idx="12">
                  <c:v>1.8293292585879786</c:v>
                </c:pt>
                <c:pt idx="13">
                  <c:v>1.8356864507108697</c:v>
                </c:pt>
                <c:pt idx="14">
                  <c:v>1.855877085913344</c:v>
                </c:pt>
                <c:pt idx="15">
                  <c:v>1.7961851715267314</c:v>
                </c:pt>
                <c:pt idx="16">
                  <c:v>1.7574653928675561</c:v>
                </c:pt>
                <c:pt idx="17">
                  <c:v>1.7781718628488119</c:v>
                </c:pt>
                <c:pt idx="18">
                  <c:v>1.7615610696185739</c:v>
                </c:pt>
                <c:pt idx="19">
                  <c:v>1.7218124172292404</c:v>
                </c:pt>
                <c:pt idx="20">
                  <c:v>1.7372373754717358</c:v>
                </c:pt>
                <c:pt idx="21">
                  <c:v>1.7306201794418639</c:v>
                </c:pt>
                <c:pt idx="22">
                  <c:v>1.7209799166551289</c:v>
                </c:pt>
                <c:pt idx="23">
                  <c:v>1.7284895347972664</c:v>
                </c:pt>
                <c:pt idx="24">
                  <c:v>1.6935743255671198</c:v>
                </c:pt>
                <c:pt idx="25">
                  <c:v>1.6712716290539342</c:v>
                </c:pt>
                <c:pt idx="26">
                  <c:v>1.6380441212729413</c:v>
                </c:pt>
                <c:pt idx="27">
                  <c:v>1.6402334577743871</c:v>
                </c:pt>
                <c:pt idx="28">
                  <c:v>1.6302803773191019</c:v>
                </c:pt>
                <c:pt idx="29">
                  <c:v>1.6109583944187846</c:v>
                </c:pt>
                <c:pt idx="30">
                  <c:v>1.6032082658884885</c:v>
                </c:pt>
                <c:pt idx="31">
                  <c:v>1.5682309027187247</c:v>
                </c:pt>
                <c:pt idx="32">
                  <c:v>1.5784454848264904</c:v>
                </c:pt>
                <c:pt idx="33">
                  <c:v>1.5429210810659879</c:v>
                </c:pt>
                <c:pt idx="34">
                  <c:v>1.5600692792216684</c:v>
                </c:pt>
                <c:pt idx="35">
                  <c:v>1.5701825997779815</c:v>
                </c:pt>
                <c:pt idx="36">
                  <c:v>1.5604414274395082</c:v>
                </c:pt>
                <c:pt idx="37">
                  <c:v>1.5451183644585862</c:v>
                </c:pt>
                <c:pt idx="38">
                  <c:v>1.5575501122456361</c:v>
                </c:pt>
                <c:pt idx="39">
                  <c:v>1.5081857799196758</c:v>
                </c:pt>
                <c:pt idx="40">
                  <c:v>1.5171550764841268</c:v>
                </c:pt>
                <c:pt idx="41">
                  <c:v>1.5313230751842124</c:v>
                </c:pt>
                <c:pt idx="42">
                  <c:v>1.548748518202713</c:v>
                </c:pt>
                <c:pt idx="43">
                  <c:v>1.524012477242076</c:v>
                </c:pt>
                <c:pt idx="44">
                  <c:v>1.5273536155800158</c:v>
                </c:pt>
                <c:pt idx="45">
                  <c:v>1.5615283653917829</c:v>
                </c:pt>
                <c:pt idx="46">
                  <c:v>1.5773919584335034</c:v>
                </c:pt>
                <c:pt idx="47">
                  <c:v>1.6581151720414231</c:v>
                </c:pt>
                <c:pt idx="48">
                  <c:v>1.6296404016255694</c:v>
                </c:pt>
                <c:pt idx="49">
                  <c:v>1.5559497752103368</c:v>
                </c:pt>
                <c:pt idx="50">
                  <c:v>1.5668732340266402</c:v>
                </c:pt>
                <c:pt idx="51">
                  <c:v>1.614345324307906</c:v>
                </c:pt>
                <c:pt idx="52">
                  <c:v>1.6276946044334539</c:v>
                </c:pt>
                <c:pt idx="53">
                  <c:v>1.5212656434297358</c:v>
                </c:pt>
                <c:pt idx="54">
                  <c:v>1.5773586598257319</c:v>
                </c:pt>
                <c:pt idx="55">
                  <c:v>1.6111728120079782</c:v>
                </c:pt>
                <c:pt idx="56">
                  <c:v>1.5807440199656779</c:v>
                </c:pt>
                <c:pt idx="57">
                  <c:v>1.5712069487366949</c:v>
                </c:pt>
                <c:pt idx="58">
                  <c:v>1.6013145197513943</c:v>
                </c:pt>
                <c:pt idx="59">
                  <c:v>1.6290569096677736</c:v>
                </c:pt>
                <c:pt idx="60">
                  <c:v>1.6334536904033707</c:v>
                </c:pt>
                <c:pt idx="61">
                  <c:v>1.6969168546289821</c:v>
                </c:pt>
                <c:pt idx="62">
                  <c:v>1.6546112135511886</c:v>
                </c:pt>
                <c:pt idx="63">
                  <c:v>1.6256578928680461</c:v>
                </c:pt>
                <c:pt idx="64">
                  <c:v>1.6661217910319055</c:v>
                </c:pt>
                <c:pt idx="65">
                  <c:v>1.6594207616212311</c:v>
                </c:pt>
                <c:pt idx="66">
                  <c:v>1.6766684921550534</c:v>
                </c:pt>
                <c:pt idx="67">
                  <c:v>1.6333725578350502</c:v>
                </c:pt>
                <c:pt idx="68">
                  <c:v>1.6444222781334037</c:v>
                </c:pt>
                <c:pt idx="69">
                  <c:v>1.6394772655212799</c:v>
                </c:pt>
                <c:pt idx="70">
                  <c:v>1.6256282898916097</c:v>
                </c:pt>
                <c:pt idx="71">
                  <c:v>1.631645295148628</c:v>
                </c:pt>
                <c:pt idx="72">
                  <c:v>1.6071395015852608</c:v>
                </c:pt>
                <c:pt idx="73">
                  <c:v>1.5695237980378183</c:v>
                </c:pt>
                <c:pt idx="74">
                  <c:v>1.569041305569747</c:v>
                </c:pt>
                <c:pt idx="75">
                  <c:v>1.6310682733276847</c:v>
                </c:pt>
                <c:pt idx="76">
                  <c:v>1.5979933087423077</c:v>
                </c:pt>
                <c:pt idx="77">
                  <c:v>1.5839791749331826</c:v>
                </c:pt>
                <c:pt idx="78">
                  <c:v>1.5851785130135547</c:v>
                </c:pt>
                <c:pt idx="79">
                  <c:v>1.6221625511227116</c:v>
                </c:pt>
                <c:pt idx="80">
                  <c:v>1.6423339469864693</c:v>
                </c:pt>
                <c:pt idx="81">
                  <c:v>1.587864513293832</c:v>
                </c:pt>
                <c:pt idx="82">
                  <c:v>1.5777466452699951</c:v>
                </c:pt>
                <c:pt idx="83">
                  <c:v>1.5744437149591199</c:v>
                </c:pt>
                <c:pt idx="84">
                  <c:v>1.5813877561240939</c:v>
                </c:pt>
                <c:pt idx="85">
                  <c:v>1.5956460877367922</c:v>
                </c:pt>
                <c:pt idx="86">
                  <c:v>1.5421977619614864</c:v>
                </c:pt>
                <c:pt idx="87">
                  <c:v>1.5566633135224131</c:v>
                </c:pt>
                <c:pt idx="88">
                  <c:v>1.5562198806953265</c:v>
                </c:pt>
                <c:pt idx="89">
                  <c:v>1.5428714626122202</c:v>
                </c:pt>
                <c:pt idx="90">
                  <c:v>1.5113124441868719</c:v>
                </c:pt>
                <c:pt idx="91">
                  <c:v>1.4957645598171674</c:v>
                </c:pt>
                <c:pt idx="92">
                  <c:v>1.503212723915661</c:v>
                </c:pt>
                <c:pt idx="93">
                  <c:v>1.4814239197804107</c:v>
                </c:pt>
                <c:pt idx="94">
                  <c:v>1.4855267065004243</c:v>
                </c:pt>
                <c:pt idx="95">
                  <c:v>1.4604851593117909</c:v>
                </c:pt>
                <c:pt idx="96">
                  <c:v>1.4375904664131207</c:v>
                </c:pt>
                <c:pt idx="97">
                  <c:v>1.4450415381008714</c:v>
                </c:pt>
                <c:pt idx="98">
                  <c:v>1.4475101475527221</c:v>
                </c:pt>
                <c:pt idx="99">
                  <c:v>1.4502734493634377</c:v>
                </c:pt>
                <c:pt idx="100">
                  <c:v>1.4384053425162355</c:v>
                </c:pt>
                <c:pt idx="101">
                  <c:v>1.440145892646451</c:v>
                </c:pt>
                <c:pt idx="102">
                  <c:v>1.4313054625548116</c:v>
                </c:pt>
                <c:pt idx="103">
                  <c:v>1.4124461837782394</c:v>
                </c:pt>
                <c:pt idx="104">
                  <c:v>1.4018528121958502</c:v>
                </c:pt>
                <c:pt idx="105">
                  <c:v>1.3924780409384758</c:v>
                </c:pt>
                <c:pt idx="106">
                  <c:v>1.3422793832060347</c:v>
                </c:pt>
                <c:pt idx="107">
                  <c:v>1.3762527126115729</c:v>
                </c:pt>
                <c:pt idx="108">
                  <c:v>1.4079647008298393</c:v>
                </c:pt>
                <c:pt idx="109">
                  <c:v>1.4011257632990266</c:v>
                </c:pt>
                <c:pt idx="110">
                  <c:v>1.4131727536959953</c:v>
                </c:pt>
                <c:pt idx="111">
                  <c:v>1.4003036175640364</c:v>
                </c:pt>
                <c:pt idx="112">
                  <c:v>1.3792061445147894</c:v>
                </c:pt>
                <c:pt idx="113">
                  <c:v>1.3807291203162324</c:v>
                </c:pt>
                <c:pt idx="114">
                  <c:v>1.3715179561904962</c:v>
                </c:pt>
                <c:pt idx="115">
                  <c:v>1.3705507922435782</c:v>
                </c:pt>
                <c:pt idx="116">
                  <c:v>1.3723296611958957</c:v>
                </c:pt>
                <c:pt idx="117">
                  <c:v>1.3656065318705586</c:v>
                </c:pt>
                <c:pt idx="118">
                  <c:v>1.3818059138156147</c:v>
                </c:pt>
                <c:pt idx="119">
                  <c:v>1.3820711544367599</c:v>
                </c:pt>
                <c:pt idx="120">
                  <c:v>1.3688166691752126</c:v>
                </c:pt>
                <c:pt idx="121">
                  <c:v>1.370095113306053</c:v>
                </c:pt>
                <c:pt idx="122">
                  <c:v>1.3535473573620127</c:v>
                </c:pt>
                <c:pt idx="123">
                  <c:v>1.3378708565039972</c:v>
                </c:pt>
                <c:pt idx="124">
                  <c:v>1.3222462766834524</c:v>
                </c:pt>
                <c:pt idx="125">
                  <c:v>1.3264858022719002</c:v>
                </c:pt>
                <c:pt idx="126">
                  <c:v>1.3134631388722393</c:v>
                </c:pt>
                <c:pt idx="127">
                  <c:v>1.3104283386028899</c:v>
                </c:pt>
                <c:pt idx="128">
                  <c:v>1.3271132847606664</c:v>
                </c:pt>
                <c:pt idx="129">
                  <c:v>1.3146034416760941</c:v>
                </c:pt>
                <c:pt idx="130">
                  <c:v>1.2746282667348607</c:v>
                </c:pt>
                <c:pt idx="131">
                  <c:v>1.3036624079080155</c:v>
                </c:pt>
                <c:pt idx="132">
                  <c:v>1.2904200427559975</c:v>
                </c:pt>
                <c:pt idx="133">
                  <c:v>1.2959002708110221</c:v>
                </c:pt>
                <c:pt idx="134">
                  <c:v>1.3090455268642687</c:v>
                </c:pt>
                <c:pt idx="135">
                  <c:v>1.3057790816892436</c:v>
                </c:pt>
                <c:pt idx="136">
                  <c:v>1.3342235382266128</c:v>
                </c:pt>
                <c:pt idx="137">
                  <c:v>1.3021454690265375</c:v>
                </c:pt>
                <c:pt idx="138">
                  <c:v>1.278622509737279</c:v>
                </c:pt>
                <c:pt idx="139">
                  <c:v>1.2800072490188703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2F-47BD-9991-2B85502591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31551536"/>
        <c:axId val="-332066496"/>
      </c:scatterChart>
      <c:valAx>
        <c:axId val="-331551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332066496"/>
        <c:crossesAt val="0"/>
        <c:crossBetween val="midCat"/>
        <c:majorUnit val="10"/>
      </c:valAx>
      <c:valAx>
        <c:axId val="-332066496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331551536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'6726'!$L$1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'6726'!$A$2:$A$141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'6726'!$L$2:$L$141</c:f>
              <c:numCache>
                <c:formatCode>0.00</c:formatCode>
                <c:ptCount val="140"/>
                <c:pt idx="0">
                  <c:v>3.1427339148879354</c:v>
                </c:pt>
                <c:pt idx="1">
                  <c:v>3.1654965340121004</c:v>
                </c:pt>
                <c:pt idx="2">
                  <c:v>3.1490179218052026</c:v>
                </c:pt>
                <c:pt idx="3">
                  <c:v>3.1629978714956311</c:v>
                </c:pt>
                <c:pt idx="4">
                  <c:v>3.1219882142460924</c:v>
                </c:pt>
                <c:pt idx="5">
                  <c:v>3.1144599093675769</c:v>
                </c:pt>
                <c:pt idx="6">
                  <c:v>3.1056707656828815</c:v>
                </c:pt>
                <c:pt idx="7">
                  <c:v>3.0835523435741927</c:v>
                </c:pt>
                <c:pt idx="8">
                  <c:v>3.0852539224113107</c:v>
                </c:pt>
                <c:pt idx="9">
                  <c:v>3.0804151346040993</c:v>
                </c:pt>
                <c:pt idx="10">
                  <c:v>3.1316226010995001</c:v>
                </c:pt>
                <c:pt idx="11">
                  <c:v>3.1478100994737277</c:v>
                </c:pt>
                <c:pt idx="12">
                  <c:v>3.1099669176327791</c:v>
                </c:pt>
                <c:pt idx="13">
                  <c:v>3.1018818045660339</c:v>
                </c:pt>
                <c:pt idx="14">
                  <c:v>3.0760622238430022</c:v>
                </c:pt>
                <c:pt idx="15">
                  <c:v>3.0798256880714199</c:v>
                </c:pt>
                <c:pt idx="16">
                  <c:v>3.0752487398157751</c:v>
                </c:pt>
                <c:pt idx="17">
                  <c:v>3.0497539636622051</c:v>
                </c:pt>
                <c:pt idx="18">
                  <c:v>3.0232275656916574</c:v>
                </c:pt>
                <c:pt idx="19">
                  <c:v>3.0157735318558849</c:v>
                </c:pt>
                <c:pt idx="20">
                  <c:v>3.0199759609898607</c:v>
                </c:pt>
                <c:pt idx="21">
                  <c:v>2.9851603663861646</c:v>
                </c:pt>
                <c:pt idx="22">
                  <c:v>2.968543725292593</c:v>
                </c:pt>
                <c:pt idx="23">
                  <c:v>2.9373756266513729</c:v>
                </c:pt>
                <c:pt idx="24">
                  <c:v>2.9454248187670165</c:v>
                </c:pt>
                <c:pt idx="25">
                  <c:v>2.9245654107703323</c:v>
                </c:pt>
                <c:pt idx="26">
                  <c:v>2.9190655918581845</c:v>
                </c:pt>
                <c:pt idx="27">
                  <c:v>2.9099253822719686</c:v>
                </c:pt>
                <c:pt idx="28">
                  <c:v>2.8691368728178546</c:v>
                </c:pt>
                <c:pt idx="29">
                  <c:v>2.8530830785810548</c:v>
                </c:pt>
                <c:pt idx="30">
                  <c:v>2.8499085057529845</c:v>
                </c:pt>
                <c:pt idx="31">
                  <c:v>2.8387184837954575</c:v>
                </c:pt>
                <c:pt idx="32">
                  <c:v>2.8294337831263014</c:v>
                </c:pt>
                <c:pt idx="33">
                  <c:v>2.8221576994148063</c:v>
                </c:pt>
                <c:pt idx="34">
                  <c:v>2.7673448150145097</c:v>
                </c:pt>
                <c:pt idx="35">
                  <c:v>2.78109803186587</c:v>
                </c:pt>
                <c:pt idx="36">
                  <c:v>2.8051028201464936</c:v>
                </c:pt>
                <c:pt idx="37">
                  <c:v>2.7865342190541016</c:v>
                </c:pt>
                <c:pt idx="38">
                  <c:v>2.811064425535641</c:v>
                </c:pt>
                <c:pt idx="39">
                  <c:v>2.7766653998630186</c:v>
                </c:pt>
                <c:pt idx="40">
                  <c:v>2.7414992976429367</c:v>
                </c:pt>
                <c:pt idx="41">
                  <c:v>2.7410138378734445</c:v>
                </c:pt>
                <c:pt idx="42">
                  <c:v>2.7073704955347813</c:v>
                </c:pt>
                <c:pt idx="43">
                  <c:v>2.6916175151424495</c:v>
                </c:pt>
                <c:pt idx="44">
                  <c:v>2.6768486198150985</c:v>
                </c:pt>
                <c:pt idx="45">
                  <c:v>2.6899901080171627</c:v>
                </c:pt>
                <c:pt idx="46">
                  <c:v>2.6914872770849168</c:v>
                </c:pt>
                <c:pt idx="47">
                  <c:v>2.6566375001240345</c:v>
                </c:pt>
                <c:pt idx="48">
                  <c:v>2.6702468794941856</c:v>
                </c:pt>
                <c:pt idx="49">
                  <c:v>2.6614600382940692</c:v>
                </c:pt>
                <c:pt idx="50">
                  <c:v>2.6458272428473042</c:v>
                </c:pt>
                <c:pt idx="51">
                  <c:v>2.6036697214343496</c:v>
                </c:pt>
                <c:pt idx="52">
                  <c:v>2.5806159454487303</c:v>
                </c:pt>
                <c:pt idx="53">
                  <c:v>2.5680616211712923</c:v>
                </c:pt>
                <c:pt idx="54">
                  <c:v>2.5774374674494815</c:v>
                </c:pt>
                <c:pt idx="55">
                  <c:v>2.5228229213762861</c:v>
                </c:pt>
                <c:pt idx="56">
                  <c:v>2.4918293453616713</c:v>
                </c:pt>
                <c:pt idx="57">
                  <c:v>2.3976829783735725</c:v>
                </c:pt>
                <c:pt idx="58">
                  <c:v>2.3363336877549505</c:v>
                </c:pt>
                <c:pt idx="59">
                  <c:v>2.299269391444732</c:v>
                </c:pt>
                <c:pt idx="60">
                  <c:v>2.2429282367284094</c:v>
                </c:pt>
                <c:pt idx="61">
                  <c:v>2.1926133102092225</c:v>
                </c:pt>
                <c:pt idx="62">
                  <c:v>2.1456155754734021</c:v>
                </c:pt>
                <c:pt idx="63">
                  <c:v>2.1044787509457263</c:v>
                </c:pt>
                <c:pt idx="64">
                  <c:v>2.0700989093230504</c:v>
                </c:pt>
                <c:pt idx="65">
                  <c:v>2.0772999804841414</c:v>
                </c:pt>
                <c:pt idx="66">
                  <c:v>2.1453520012109868</c:v>
                </c:pt>
                <c:pt idx="67">
                  <c:v>2.1660461296105753</c:v>
                </c:pt>
                <c:pt idx="68">
                  <c:v>2.192974404282654</c:v>
                </c:pt>
                <c:pt idx="69">
                  <c:v>2.2048333592446179</c:v>
                </c:pt>
                <c:pt idx="70">
                  <c:v>2.2398674527155435</c:v>
                </c:pt>
                <c:pt idx="71">
                  <c:v>2.2685866698959041</c:v>
                </c:pt>
                <c:pt idx="72">
                  <c:v>2.2570536858869001</c:v>
                </c:pt>
                <c:pt idx="73">
                  <c:v>2.2711237126472308</c:v>
                </c:pt>
                <c:pt idx="74">
                  <c:v>2.2604706857767614</c:v>
                </c:pt>
                <c:pt idx="75">
                  <c:v>2.2842563294074623</c:v>
                </c:pt>
                <c:pt idx="76">
                  <c:v>2.2752533696179129</c:v>
                </c:pt>
                <c:pt idx="77">
                  <c:v>2.271596615082891</c:v>
                </c:pt>
                <c:pt idx="78">
                  <c:v>2.2710915552459063</c:v>
                </c:pt>
                <c:pt idx="79">
                  <c:v>2.2721741760037109</c:v>
                </c:pt>
                <c:pt idx="80">
                  <c:v>2.2977149226058886</c:v>
                </c:pt>
                <c:pt idx="81">
                  <c:v>2.2849287187366225</c:v>
                </c:pt>
                <c:pt idx="82">
                  <c:v>2.262567240829362</c:v>
                </c:pt>
                <c:pt idx="83">
                  <c:v>2.2550240519475411</c:v>
                </c:pt>
                <c:pt idx="84">
                  <c:v>2.2527075517360444</c:v>
                </c:pt>
                <c:pt idx="85">
                  <c:v>2.2697635072443618</c:v>
                </c:pt>
                <c:pt idx="86">
                  <c:v>2.2507457272338969</c:v>
                </c:pt>
                <c:pt idx="87">
                  <c:v>2.2492661205416091</c:v>
                </c:pt>
                <c:pt idx="88">
                  <c:v>2.2275098618123725</c:v>
                </c:pt>
                <c:pt idx="89">
                  <c:v>2.2366244367343704</c:v>
                </c:pt>
                <c:pt idx="90">
                  <c:v>2.2456505503160438</c:v>
                </c:pt>
                <c:pt idx="91">
                  <c:v>2.2308708830746982</c:v>
                </c:pt>
                <c:pt idx="92">
                  <c:v>2.2368302497375829</c:v>
                </c:pt>
                <c:pt idx="93">
                  <c:v>2.2257015019067499</c:v>
                </c:pt>
                <c:pt idx="94">
                  <c:v>2.2128155980164075</c:v>
                </c:pt>
                <c:pt idx="95">
                  <c:v>2.2249886560737626</c:v>
                </c:pt>
                <c:pt idx="96">
                  <c:v>2.2177751371097192</c:v>
                </c:pt>
                <c:pt idx="97">
                  <c:v>2.2056155484992517</c:v>
                </c:pt>
                <c:pt idx="98">
                  <c:v>2.2131193373779383</c:v>
                </c:pt>
                <c:pt idx="99">
                  <c:v>2.2218484646940437</c:v>
                </c:pt>
                <c:pt idx="100">
                  <c:v>2.1949226677649731</c:v>
                </c:pt>
                <c:pt idx="101">
                  <c:v>2.1835372149110177</c:v>
                </c:pt>
                <c:pt idx="102">
                  <c:v>2.1890825853288636</c:v>
                </c:pt>
                <c:pt idx="103">
                  <c:v>2.1726251026846772</c:v>
                </c:pt>
                <c:pt idx="104">
                  <c:v>2.1723643210889638</c:v>
                </c:pt>
                <c:pt idx="105">
                  <c:v>2.1331273347183899</c:v>
                </c:pt>
                <c:pt idx="106">
                  <c:v>2.1307029828732578</c:v>
                </c:pt>
                <c:pt idx="107">
                  <c:v>2.1384270885212691</c:v>
                </c:pt>
                <c:pt idx="108">
                  <c:v>2.1387881575467418</c:v>
                </c:pt>
                <c:pt idx="109">
                  <c:v>2.1432769949408299</c:v>
                </c:pt>
                <c:pt idx="110">
                  <c:v>2.1332209749091762</c:v>
                </c:pt>
                <c:pt idx="111">
                  <c:v>2.1243907986243356</c:v>
                </c:pt>
                <c:pt idx="112">
                  <c:v>2.1495428582412024</c:v>
                </c:pt>
                <c:pt idx="113">
                  <c:v>2.1231458177028717</c:v>
                </c:pt>
                <c:pt idx="114">
                  <c:v>2.1224067773393811</c:v>
                </c:pt>
                <c:pt idx="115">
                  <c:v>2.0941235778736802</c:v>
                </c:pt>
                <c:pt idx="116">
                  <c:v>2.0930276264008656</c:v>
                </c:pt>
                <c:pt idx="117">
                  <c:v>2.0850517610388652</c:v>
                </c:pt>
                <c:pt idx="118">
                  <c:v>2.0955098776860202</c:v>
                </c:pt>
                <c:pt idx="119">
                  <c:v>2.0846500499945106</c:v>
                </c:pt>
                <c:pt idx="120">
                  <c:v>2.0895333377950047</c:v>
                </c:pt>
                <c:pt idx="121">
                  <c:v>2.0842972628738452</c:v>
                </c:pt>
                <c:pt idx="122">
                  <c:v>2.0757223447095794</c:v>
                </c:pt>
                <c:pt idx="123">
                  <c:v>2.0789832812052844</c:v>
                </c:pt>
                <c:pt idx="124">
                  <c:v>2.0514738299171182</c:v>
                </c:pt>
                <c:pt idx="125">
                  <c:v>2.0094304629475763</c:v>
                </c:pt>
                <c:pt idx="126">
                  <c:v>1.9628879261826055</c:v>
                </c:pt>
                <c:pt idx="127">
                  <c:v>1.9019642158257641</c:v>
                </c:pt>
                <c:pt idx="128">
                  <c:v>1.8695189621799295</c:v>
                </c:pt>
                <c:pt idx="129">
                  <c:v>1.8268636175631092</c:v>
                </c:pt>
                <c:pt idx="130">
                  <c:v>1.7997588360086669</c:v>
                </c:pt>
                <c:pt idx="131">
                  <c:v>1.7815320399360128</c:v>
                </c:pt>
                <c:pt idx="132">
                  <c:v>1.7503199206933049</c:v>
                </c:pt>
                <c:pt idx="133">
                  <c:v>1.7072858814434444</c:v>
                </c:pt>
                <c:pt idx="134">
                  <c:v>1.6936466293351475</c:v>
                </c:pt>
                <c:pt idx="135">
                  <c:v>1.6707944242438348</c:v>
                </c:pt>
                <c:pt idx="136">
                  <c:v>1.6564564135223874</c:v>
                </c:pt>
                <c:pt idx="137">
                  <c:v>1.6612520210462001</c:v>
                </c:pt>
                <c:pt idx="138">
                  <c:v>1.7097901171677732</c:v>
                </c:pt>
                <c:pt idx="139">
                  <c:v>1.7572108352794786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33-4B68-B60F-895E35F9CD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79328032"/>
        <c:axId val="-279248656"/>
      </c:scatterChart>
      <c:valAx>
        <c:axId val="-279328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79248656"/>
        <c:crossesAt val="0"/>
        <c:crossBetween val="midCat"/>
        <c:majorUnit val="10"/>
      </c:valAx>
      <c:valAx>
        <c:axId val="-279248656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79328032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'6726'!$A$2:$A$179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</c:numCache>
            </c:numRef>
          </c:xVal>
          <c:yVal>
            <c:numRef>
              <c:f>'6726'!$P$2:$P$177</c:f>
              <c:numCache>
                <c:formatCode>General</c:formatCode>
                <c:ptCount val="176"/>
                <c:pt idx="4">
                  <c:v>0.51439266198024736</c:v>
                </c:pt>
                <c:pt idx="5">
                  <c:v>0.58662506145432081</c:v>
                </c:pt>
                <c:pt idx="6">
                  <c:v>0.61889167688667535</c:v>
                </c:pt>
                <c:pt idx="7">
                  <c:v>0.22864983182891369</c:v>
                </c:pt>
                <c:pt idx="8">
                  <c:v>0.59344900312279136</c:v>
                </c:pt>
                <c:pt idx="9">
                  <c:v>0.75093310798649293</c:v>
                </c:pt>
                <c:pt idx="10">
                  <c:v>2.6849587380845263</c:v>
                </c:pt>
                <c:pt idx="11">
                  <c:v>3.5089293189417794</c:v>
                </c:pt>
                <c:pt idx="12">
                  <c:v>2.6202475872885933</c:v>
                </c:pt>
                <c:pt idx="13">
                  <c:v>2.6748304064242641</c:v>
                </c:pt>
                <c:pt idx="14">
                  <c:v>2.1672700705650114</c:v>
                </c:pt>
                <c:pt idx="15">
                  <c:v>2.5974264198451302</c:v>
                </c:pt>
                <c:pt idx="16">
                  <c:v>2.763210255745185</c:v>
                </c:pt>
                <c:pt idx="17">
                  <c:v>2.2659455018550512</c:v>
                </c:pt>
                <c:pt idx="18">
                  <c:v>1.7359806323371374</c:v>
                </c:pt>
                <c:pt idx="19">
                  <c:v>1.8105672585690429</c:v>
                </c:pt>
                <c:pt idx="20">
                  <c:v>2.2546378183980744</c:v>
                </c:pt>
                <c:pt idx="21">
                  <c:v>1.4619238639884407</c:v>
                </c:pt>
                <c:pt idx="22">
                  <c:v>1.2460762323838712</c:v>
                </c:pt>
                <c:pt idx="23">
                  <c:v>0.56897978214277267</c:v>
                </c:pt>
                <c:pt idx="24">
                  <c:v>1.1349841671614154</c:v>
                </c:pt>
                <c:pt idx="25">
                  <c:v>0.78465026740104205</c:v>
                </c:pt>
                <c:pt idx="26">
                  <c:v>0.92118115742452988</c:v>
                </c:pt>
                <c:pt idx="27">
                  <c:v>0.94231976510854421</c:v>
                </c:pt>
                <c:pt idx="28">
                  <c:v>-3.9722296781088892E-2</c:v>
                </c:pt>
                <c:pt idx="29">
                  <c:v>-0.23772893569408998</c:v>
                </c:pt>
                <c:pt idx="30">
                  <c:v>-2.7492919857039867E-2</c:v>
                </c:pt>
                <c:pt idx="31">
                  <c:v>-7.1328802295257634E-2</c:v>
                </c:pt>
                <c:pt idx="32">
                  <c:v>-5.4770240362101361E-2</c:v>
                </c:pt>
                <c:pt idx="33">
                  <c:v>2.5457008764822292E-2</c:v>
                </c:pt>
                <c:pt idx="34">
                  <c:v>-1.4011265263662824</c:v>
                </c:pt>
                <c:pt idx="35">
                  <c:v>-0.65431725206367752</c:v>
                </c:pt>
                <c:pt idx="36">
                  <c:v>0.41744402071963987</c:v>
                </c:pt>
                <c:pt idx="37">
                  <c:v>0.13972360142122278</c:v>
                </c:pt>
                <c:pt idx="38">
                  <c:v>1.2281394618064327</c:v>
                </c:pt>
                <c:pt idx="39">
                  <c:v>0.4486298153988727</c:v>
                </c:pt>
                <c:pt idx="40">
                  <c:v>-0.35519445036285147</c:v>
                </c:pt>
                <c:pt idx="41">
                  <c:v>-5.971953544041763E-2</c:v>
                </c:pt>
                <c:pt idx="42">
                  <c:v>-0.81527570200509802</c:v>
                </c:pt>
                <c:pt idx="43">
                  <c:v>-1.0037472115376886</c:v>
                </c:pt>
                <c:pt idx="44">
                  <c:v>-1.1610254146833494</c:v>
                </c:pt>
                <c:pt idx="45">
                  <c:v>-0.4336065771043538</c:v>
                </c:pt>
                <c:pt idx="46">
                  <c:v>-7.52867405663325E-2</c:v>
                </c:pt>
                <c:pt idx="47">
                  <c:v>-0.86908419962274697</c:v>
                </c:pt>
                <c:pt idx="48">
                  <c:v>-0.12683425335078027</c:v>
                </c:pt>
                <c:pt idx="49">
                  <c:v>-9.4494654281665327E-2</c:v>
                </c:pt>
                <c:pt idx="50">
                  <c:v>-0.2791565685225787</c:v>
                </c:pt>
                <c:pt idx="51">
                  <c:v>-1.3045932626438481</c:v>
                </c:pt>
                <c:pt idx="52">
                  <c:v>-1.7244837438831466</c:v>
                </c:pt>
                <c:pt idx="53">
                  <c:v>-1.8115649734806893</c:v>
                </c:pt>
                <c:pt idx="54">
                  <c:v>-1.2035086041017244</c:v>
                </c:pt>
                <c:pt idx="55">
                  <c:v>-2.6238052556841551</c:v>
                </c:pt>
                <c:pt idx="56">
                  <c:v>-3.2953697270782198</c:v>
                </c:pt>
                <c:pt idx="57">
                  <c:v>-5.9687371199140751</c:v>
                </c:pt>
                <c:pt idx="58">
                  <c:v>-7.6025101847853245</c:v>
                </c:pt>
                <c:pt idx="59">
                  <c:v>-8.4665029785966546</c:v>
                </c:pt>
                <c:pt idx="60">
                  <c:v>-9.9415292814378695</c:v>
                </c:pt>
                <c:pt idx="61">
                  <c:v>-11.22553756236195</c:v>
                </c:pt>
                <c:pt idx="62">
                  <c:v>-12.40439824647255</c:v>
                </c:pt>
                <c:pt idx="63">
                  <c:v>-13.397481120986468</c:v>
                </c:pt>
                <c:pt idx="64">
                  <c:v>-14.176382675706604</c:v>
                </c:pt>
                <c:pt idx="65">
                  <c:v>-13.637261837375108</c:v>
                </c:pt>
                <c:pt idx="66">
                  <c:v>-11.169301327264435</c:v>
                </c:pt>
                <c:pt idx="67">
                  <c:v>-10.202480604528049</c:v>
                </c:pt>
                <c:pt idx="68">
                  <c:v>-9.0380513196268275</c:v>
                </c:pt>
                <c:pt idx="69">
                  <c:v>-8.3512859313618595</c:v>
                </c:pt>
                <c:pt idx="70">
                  <c:v>-6.9299202307918124</c:v>
                </c:pt>
                <c:pt idx="71">
                  <c:v>-5.7087220542874002</c:v>
                </c:pt>
                <c:pt idx="72">
                  <c:v>-5.7634290704634532</c:v>
                </c:pt>
                <c:pt idx="73">
                  <c:v>-5.0065776271364459</c:v>
                </c:pt>
                <c:pt idx="74">
                  <c:v>-5.0333919604475161</c:v>
                </c:pt>
                <c:pt idx="75">
                  <c:v>-3.9685770853399207</c:v>
                </c:pt>
                <c:pt idx="76">
                  <c:v>-3.9430879645637824</c:v>
                </c:pt>
                <c:pt idx="77">
                  <c:v>-3.7481360356968176</c:v>
                </c:pt>
                <c:pt idx="78">
                  <c:v>-3.4532823992921227</c:v>
                </c:pt>
                <c:pt idx="79">
                  <c:v>-3.1081028215636328</c:v>
                </c:pt>
                <c:pt idx="80">
                  <c:v>-1.9876550884053343</c:v>
                </c:pt>
                <c:pt idx="81">
                  <c:v>-2.0820863849941884</c:v>
                </c:pt>
                <c:pt idx="82">
                  <c:v>-2.4800325579233595</c:v>
                </c:pt>
                <c:pt idx="83">
                  <c:v>-2.4082719482283461</c:v>
                </c:pt>
                <c:pt idx="84">
                  <c:v>-2.1708369401664163</c:v>
                </c:pt>
                <c:pt idx="85">
                  <c:v>-1.3193382009907473</c:v>
                </c:pt>
                <c:pt idx="86">
                  <c:v>-1.6112965923025631</c:v>
                </c:pt>
                <c:pt idx="87">
                  <c:v>-1.3473339222661909</c:v>
                </c:pt>
                <c:pt idx="88">
                  <c:v>-1.726095994223648</c:v>
                </c:pt>
                <c:pt idx="89">
                  <c:v>-1.1263213453522281</c:v>
                </c:pt>
                <c:pt idx="90">
                  <c:v>-0.52935072409015738</c:v>
                </c:pt>
                <c:pt idx="91">
                  <c:v>-0.68697037293553409</c:v>
                </c:pt>
                <c:pt idx="92">
                  <c:v>-0.1872088036681919</c:v>
                </c:pt>
                <c:pt idx="93">
                  <c:v>-0.22910243266148911</c:v>
                </c:pt>
                <c:pt idx="94">
                  <c:v>-0.32669399802677951</c:v>
                </c:pt>
                <c:pt idx="95">
                  <c:v>0.37002775929641524</c:v>
                </c:pt>
                <c:pt idx="96">
                  <c:v>0.45223817167388564</c:v>
                </c:pt>
                <c:pt idx="97">
                  <c:v>0.37766918419833262</c:v>
                </c:pt>
                <c:pt idx="98">
                  <c:v>0.92638550045112245</c:v>
                </c:pt>
                <c:pt idx="99">
                  <c:v>1.5139423180652951</c:v>
                </c:pt>
                <c:pt idx="100">
                  <c:v>0.97131739046179688</c:v>
                </c:pt>
                <c:pt idx="101">
                  <c:v>0.92128678355645655</c:v>
                </c:pt>
                <c:pt idx="102">
                  <c:v>1.4079255932432777</c:v>
                </c:pt>
                <c:pt idx="103">
                  <c:v>1.1971229302622677</c:v>
                </c:pt>
                <c:pt idx="104">
                  <c:v>1.4997196432512863</c:v>
                </c:pt>
                <c:pt idx="105">
                  <c:v>0.56685741005076096</c:v>
                </c:pt>
                <c:pt idx="106">
                  <c:v>0.80087376136027311</c:v>
                </c:pt>
                <c:pt idx="107">
                  <c:v>1.3565736288651808</c:v>
                </c:pt>
                <c:pt idx="108">
                  <c:v>1.6788816225593302</c:v>
                </c:pt>
                <c:pt idx="109">
                  <c:v>2.1320306868056695</c:v>
                </c:pt>
                <c:pt idx="110">
                  <c:v>2.1241401415907379</c:v>
                </c:pt>
                <c:pt idx="111">
                  <c:v>2.1551061149203483</c:v>
                </c:pt>
                <c:pt idx="112">
                  <c:v>3.263233335703374</c:v>
                </c:pt>
                <c:pt idx="113">
                  <c:v>2.7373688088897405</c:v>
                </c:pt>
                <c:pt idx="114">
                  <c:v>3.024805783349664</c:v>
                </c:pt>
                <c:pt idx="115">
                  <c:v>2.4391542163607292</c:v>
                </c:pt>
                <c:pt idx="116">
                  <c:v>2.7152779029939804</c:v>
                </c:pt>
                <c:pt idx="117">
                  <c:v>2.7733236312291214</c:v>
                </c:pt>
                <c:pt idx="118">
                  <c:v>3.4156855626107872</c:v>
                </c:pt>
                <c:pt idx="119">
                  <c:v>3.3823161035272333</c:v>
                </c:pt>
                <c:pt idx="120">
                  <c:v>3.8479683677705121</c:v>
                </c:pt>
                <c:pt idx="121">
                  <c:v>3.9928593553215284</c:v>
                </c:pt>
                <c:pt idx="122">
                  <c:v>4.0319164429726548</c:v>
                </c:pt>
                <c:pt idx="123">
                  <c:v>4.4461437815480522</c:v>
                </c:pt>
                <c:pt idx="124">
                  <c:v>3.8850183097383555</c:v>
                </c:pt>
                <c:pt idx="125">
                  <c:v>2.8632000574119227</c:v>
                </c:pt>
                <c:pt idx="126">
                  <c:v>1.6987681358917774</c:v>
                </c:pt>
                <c:pt idx="127">
                  <c:v>7.8485018150456817E-2</c:v>
                </c:pt>
                <c:pt idx="128">
                  <c:v>-0.63909440330951717</c:v>
                </c:pt>
                <c:pt idx="129">
                  <c:v>-1.6803109850414277</c:v>
                </c:pt>
                <c:pt idx="130">
                  <c:v>-2.2286093269222635</c:v>
                </c:pt>
                <c:pt idx="131">
                  <c:v>-2.4954952878138847</c:v>
                </c:pt>
                <c:pt idx="132">
                  <c:v>-3.1739870931502052</c:v>
                </c:pt>
                <c:pt idx="133">
                  <c:v>-4.2272074519293232</c:v>
                </c:pt>
                <c:pt idx="134">
                  <c:v>-4.3486784791571527</c:v>
                </c:pt>
                <c:pt idx="135">
                  <c:v>-4.7621796116617299</c:v>
                </c:pt>
                <c:pt idx="136">
                  <c:v>-4.9057997317740725</c:v>
                </c:pt>
                <c:pt idx="137">
                  <c:v>-4.442926737160958</c:v>
                </c:pt>
                <c:pt idx="138">
                  <c:v>-2.5935142069808981</c:v>
                </c:pt>
                <c:pt idx="139">
                  <c:v>-0.77952007288482239</c:v>
                </c:pt>
                <c:pt idx="140">
                  <c:v>-0.59970011785926403</c:v>
                </c:pt>
                <c:pt idx="141">
                  <c:v>0.55740098748116806</c:v>
                </c:pt>
                <c:pt idx="142">
                  <c:v>1.5948496115818622</c:v>
                </c:pt>
                <c:pt idx="143">
                  <c:v>2.4640164801827553</c:v>
                </c:pt>
                <c:pt idx="144">
                  <c:v>2.7423285997522315</c:v>
                </c:pt>
                <c:pt idx="145">
                  <c:v>3.5846851881601269</c:v>
                </c:pt>
                <c:pt idx="146">
                  <c:v>4.037485114166107</c:v>
                </c:pt>
                <c:pt idx="147">
                  <c:v>4.6979260757849648</c:v>
                </c:pt>
                <c:pt idx="148">
                  <c:v>5.3912758048143461</c:v>
                </c:pt>
                <c:pt idx="149">
                  <c:v>5.6989533006704809</c:v>
                </c:pt>
                <c:pt idx="150">
                  <c:v>6.7718826579173319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1D-4B1C-87E4-C563F7972E82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</c:v>
                </c:pt>
                <c:pt idx="2">
                  <c:v>23.5</c:v>
                </c:pt>
                <c:pt idx="3">
                  <c:v>24</c:v>
                </c:pt>
                <c:pt idx="4">
                  <c:v>24.5</c:v>
                </c:pt>
                <c:pt idx="5">
                  <c:v>25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</c:v>
                </c:pt>
                <c:pt idx="12">
                  <c:v>28.5</c:v>
                </c:pt>
                <c:pt idx="13">
                  <c:v>29</c:v>
                </c:pt>
                <c:pt idx="14">
                  <c:v>29.5</c:v>
                </c:pt>
                <c:pt idx="15">
                  <c:v>30</c:v>
                </c:pt>
                <c:pt idx="16">
                  <c:v>30.5</c:v>
                </c:pt>
                <c:pt idx="17">
                  <c:v>31</c:v>
                </c:pt>
                <c:pt idx="18">
                  <c:v>31.5</c:v>
                </c:pt>
                <c:pt idx="19">
                  <c:v>32</c:v>
                </c:pt>
                <c:pt idx="20">
                  <c:v>32.5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34.5</c:v>
                </c:pt>
                <c:pt idx="25">
                  <c:v>35</c:v>
                </c:pt>
                <c:pt idx="26">
                  <c:v>35.5</c:v>
                </c:pt>
                <c:pt idx="27">
                  <c:v>36</c:v>
                </c:pt>
                <c:pt idx="28">
                  <c:v>36.5</c:v>
                </c:pt>
                <c:pt idx="29">
                  <c:v>37</c:v>
                </c:pt>
                <c:pt idx="30">
                  <c:v>37.5</c:v>
                </c:pt>
                <c:pt idx="31">
                  <c:v>38</c:v>
                </c:pt>
                <c:pt idx="32">
                  <c:v>38.5</c:v>
                </c:pt>
                <c:pt idx="33">
                  <c:v>39</c:v>
                </c:pt>
                <c:pt idx="34">
                  <c:v>39.5</c:v>
                </c:pt>
                <c:pt idx="35">
                  <c:v>40</c:v>
                </c:pt>
                <c:pt idx="36">
                  <c:v>40.5</c:v>
                </c:pt>
                <c:pt idx="37">
                  <c:v>41</c:v>
                </c:pt>
                <c:pt idx="38">
                  <c:v>41.5</c:v>
                </c:pt>
                <c:pt idx="39">
                  <c:v>42</c:v>
                </c:pt>
                <c:pt idx="40">
                  <c:v>42.5</c:v>
                </c:pt>
              </c:numCache>
            </c:numRef>
          </c:xVal>
          <c:yVal>
            <c:numRef>
              <c:f>summary!$W$46:$W$86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1D-4B1C-87E4-C563F7972E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1105936"/>
        <c:axId val="-535881008"/>
      </c:scatterChart>
      <c:valAx>
        <c:axId val="-201105936"/>
        <c:scaling>
          <c:orientation val="minMax"/>
          <c:max val="7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535881008"/>
        <c:crossesAt val="0"/>
        <c:crossBetween val="midCat"/>
        <c:majorUnit val="10"/>
      </c:valAx>
      <c:valAx>
        <c:axId val="-535881008"/>
        <c:scaling>
          <c:orientation val="minMax"/>
          <c:max val="20"/>
          <c:min val="-15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105936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'6726'!$L$1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'6726'!$A$2:$A$141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'6726'!$M$2:$M$177</c:f>
              <c:numCache>
                <c:formatCode>0.00</c:formatCode>
                <c:ptCount val="176"/>
                <c:pt idx="4">
                  <c:v>3.1710236615284759</c:v>
                </c:pt>
                <c:pt idx="5">
                  <c:v>3.1733024461064372</c:v>
                </c:pt>
                <c:pt idx="6">
                  <c:v>3.1743203918782186</c:v>
                </c:pt>
                <c:pt idx="7">
                  <c:v>3.1620090592260066</c:v>
                </c:pt>
                <c:pt idx="8">
                  <c:v>3.1735177275196014</c:v>
                </c:pt>
                <c:pt idx="9">
                  <c:v>3.1784860291688668</c:v>
                </c:pt>
                <c:pt idx="10">
                  <c:v>3.2395005851207443</c:v>
                </c:pt>
                <c:pt idx="11">
                  <c:v>3.2654951729514483</c:v>
                </c:pt>
                <c:pt idx="12">
                  <c:v>3.2374590805669765</c:v>
                </c:pt>
                <c:pt idx="13">
                  <c:v>3.2391810569567081</c:v>
                </c:pt>
                <c:pt idx="14">
                  <c:v>3.2231685656901532</c:v>
                </c:pt>
                <c:pt idx="15">
                  <c:v>3.2367391193750477</c:v>
                </c:pt>
                <c:pt idx="16">
                  <c:v>3.2419692605758796</c:v>
                </c:pt>
                <c:pt idx="17">
                  <c:v>3.2262815738787864</c:v>
                </c:pt>
                <c:pt idx="18">
                  <c:v>3.2095622653647151</c:v>
                </c:pt>
                <c:pt idx="19">
                  <c:v>3.2119153209854194</c:v>
                </c:pt>
                <c:pt idx="20">
                  <c:v>3.2259248395758719</c:v>
                </c:pt>
                <c:pt idx="21">
                  <c:v>3.2009163344286526</c:v>
                </c:pt>
                <c:pt idx="22">
                  <c:v>3.1941067827915579</c:v>
                </c:pt>
                <c:pt idx="23">
                  <c:v>3.1727457736068145</c:v>
                </c:pt>
                <c:pt idx="24">
                  <c:v>3.1906020551789349</c:v>
                </c:pt>
                <c:pt idx="25">
                  <c:v>3.1795497366387275</c:v>
                </c:pt>
                <c:pt idx="26">
                  <c:v>3.1838570071830561</c:v>
                </c:pt>
                <c:pt idx="27">
                  <c:v>3.184523887053317</c:v>
                </c:pt>
                <c:pt idx="28">
                  <c:v>3.1535424670556798</c:v>
                </c:pt>
                <c:pt idx="29">
                  <c:v>3.1472957622753568</c:v>
                </c:pt>
                <c:pt idx="30">
                  <c:v>3.1539282789037633</c:v>
                </c:pt>
                <c:pt idx="31">
                  <c:v>3.1525453464027131</c:v>
                </c:pt>
                <c:pt idx="32">
                  <c:v>3.1530677351900334</c:v>
                </c:pt>
                <c:pt idx="33">
                  <c:v>3.155598740935015</c:v>
                </c:pt>
                <c:pt idx="34">
                  <c:v>3.1105929459911952</c:v>
                </c:pt>
                <c:pt idx="35">
                  <c:v>3.1341532522990323</c:v>
                </c:pt>
                <c:pt idx="36">
                  <c:v>3.1679651300361327</c:v>
                </c:pt>
                <c:pt idx="37">
                  <c:v>3.1592036184002175</c:v>
                </c:pt>
                <c:pt idx="38">
                  <c:v>3.1935409143382336</c:v>
                </c:pt>
                <c:pt idx="39">
                  <c:v>3.1689489781220876</c:v>
                </c:pt>
                <c:pt idx="40">
                  <c:v>3.1435899653584825</c:v>
                </c:pt>
                <c:pt idx="41">
                  <c:v>3.1529115950454671</c:v>
                </c:pt>
                <c:pt idx="42">
                  <c:v>3.1290753421632806</c:v>
                </c:pt>
                <c:pt idx="43">
                  <c:v>3.1231294512274257</c:v>
                </c:pt>
                <c:pt idx="44">
                  <c:v>3.1181676453565514</c:v>
                </c:pt>
                <c:pt idx="45">
                  <c:v>3.1411162230150924</c:v>
                </c:pt>
                <c:pt idx="46">
                  <c:v>3.1524204815393233</c:v>
                </c:pt>
                <c:pt idx="47">
                  <c:v>3.1273777940349179</c:v>
                </c:pt>
                <c:pt idx="48">
                  <c:v>3.1507942628615453</c:v>
                </c:pt>
                <c:pt idx="49">
                  <c:v>3.1518145111179057</c:v>
                </c:pt>
                <c:pt idx="50">
                  <c:v>3.1459888051276175</c:v>
                </c:pt>
                <c:pt idx="51">
                  <c:v>3.1136383731711397</c:v>
                </c:pt>
                <c:pt idx="52">
                  <c:v>3.1003916866419972</c:v>
                </c:pt>
                <c:pt idx="53">
                  <c:v>3.0976444518210355</c:v>
                </c:pt>
                <c:pt idx="54">
                  <c:v>3.116827387555702</c:v>
                </c:pt>
                <c:pt idx="55">
                  <c:v>3.0720199309389828</c:v>
                </c:pt>
                <c:pt idx="56">
                  <c:v>3.0508334443808449</c:v>
                </c:pt>
                <c:pt idx="57">
                  <c:v>2.9664941668492228</c:v>
                </c:pt>
                <c:pt idx="58">
                  <c:v>2.9149519656870777</c:v>
                </c:pt>
                <c:pt idx="59">
                  <c:v>2.8876947588333359</c:v>
                </c:pt>
                <c:pt idx="60">
                  <c:v>2.8411606935734901</c:v>
                </c:pt>
                <c:pt idx="61">
                  <c:v>2.80065285651078</c:v>
                </c:pt>
                <c:pt idx="62">
                  <c:v>2.7634622112314364</c:v>
                </c:pt>
                <c:pt idx="63">
                  <c:v>2.732132476160237</c:v>
                </c:pt>
                <c:pt idx="64">
                  <c:v>2.7075597239940379</c:v>
                </c:pt>
                <c:pt idx="65">
                  <c:v>2.7245678846116057</c:v>
                </c:pt>
                <c:pt idx="66">
                  <c:v>2.8024269947949279</c:v>
                </c:pt>
                <c:pt idx="67">
                  <c:v>2.8329282126509931</c:v>
                </c:pt>
                <c:pt idx="68">
                  <c:v>2.8696635767795486</c:v>
                </c:pt>
                <c:pt idx="69">
                  <c:v>2.8913296211979889</c:v>
                </c:pt>
                <c:pt idx="70">
                  <c:v>2.9361708041253913</c:v>
                </c:pt>
                <c:pt idx="71">
                  <c:v>2.9746971107622286</c:v>
                </c:pt>
                <c:pt idx="72">
                  <c:v>2.9729712162097015</c:v>
                </c:pt>
                <c:pt idx="73">
                  <c:v>2.9968483324265089</c:v>
                </c:pt>
                <c:pt idx="74">
                  <c:v>2.9960023950125163</c:v>
                </c:pt>
                <c:pt idx="75">
                  <c:v>3.029595128099694</c:v>
                </c:pt>
                <c:pt idx="76">
                  <c:v>3.0303992577666214</c:v>
                </c:pt>
                <c:pt idx="77">
                  <c:v>3.0365495926880759</c:v>
                </c:pt>
                <c:pt idx="78">
                  <c:v>3.045851622307568</c:v>
                </c:pt>
                <c:pt idx="79">
                  <c:v>3.0567413325218493</c:v>
                </c:pt>
                <c:pt idx="80">
                  <c:v>3.0920891685805039</c:v>
                </c:pt>
                <c:pt idx="81">
                  <c:v>3.0891100541677146</c:v>
                </c:pt>
                <c:pt idx="82">
                  <c:v>3.0765556657169308</c:v>
                </c:pt>
                <c:pt idx="83">
                  <c:v>3.0788195662915863</c:v>
                </c:pt>
                <c:pt idx="84">
                  <c:v>3.0863101555365668</c:v>
                </c:pt>
                <c:pt idx="85">
                  <c:v>3.1131732005013606</c:v>
                </c:pt>
                <c:pt idx="86">
                  <c:v>3.1039625099473724</c:v>
                </c:pt>
                <c:pt idx="87">
                  <c:v>3.1122899927115615</c:v>
                </c:pt>
                <c:pt idx="88">
                  <c:v>3.1003408234388017</c:v>
                </c:pt>
                <c:pt idx="89">
                  <c:v>3.1192624878172763</c:v>
                </c:pt>
                <c:pt idx="90">
                  <c:v>3.1380956908554261</c:v>
                </c:pt>
                <c:pt idx="91">
                  <c:v>3.1331231130705577</c:v>
                </c:pt>
                <c:pt idx="92">
                  <c:v>3.1488895691899188</c:v>
                </c:pt>
                <c:pt idx="93">
                  <c:v>3.1475679108155625</c:v>
                </c:pt>
                <c:pt idx="94">
                  <c:v>3.1444890963816969</c:v>
                </c:pt>
                <c:pt idx="95">
                  <c:v>3.1664692438955289</c:v>
                </c:pt>
                <c:pt idx="96">
                  <c:v>3.1690628143879622</c:v>
                </c:pt>
                <c:pt idx="97">
                  <c:v>3.1667103152339715</c:v>
                </c:pt>
                <c:pt idx="98">
                  <c:v>3.1840211935691345</c:v>
                </c:pt>
                <c:pt idx="99">
                  <c:v>3.2025574103417167</c:v>
                </c:pt>
                <c:pt idx="100">
                  <c:v>3.1854387028691229</c:v>
                </c:pt>
                <c:pt idx="101">
                  <c:v>3.1838603394716443</c:v>
                </c:pt>
                <c:pt idx="102">
                  <c:v>3.1992127993459669</c:v>
                </c:pt>
                <c:pt idx="103">
                  <c:v>3.1925624061582574</c:v>
                </c:pt>
                <c:pt idx="104">
                  <c:v>3.2021087140190208</c:v>
                </c:pt>
                <c:pt idx="105">
                  <c:v>3.1726788171049236</c:v>
                </c:pt>
                <c:pt idx="106">
                  <c:v>3.1800615547162678</c:v>
                </c:pt>
                <c:pt idx="107">
                  <c:v>3.1975927498207559</c:v>
                </c:pt>
                <c:pt idx="108">
                  <c:v>3.2077609083027054</c:v>
                </c:pt>
                <c:pt idx="109">
                  <c:v>3.2220568351532703</c:v>
                </c:pt>
                <c:pt idx="110">
                  <c:v>3.2218079045780934</c:v>
                </c:pt>
                <c:pt idx="111">
                  <c:v>3.2227848177497291</c:v>
                </c:pt>
                <c:pt idx="112">
                  <c:v>3.2577439668230728</c:v>
                </c:pt>
                <c:pt idx="113">
                  <c:v>3.2411540157412189</c:v>
                </c:pt>
                <c:pt idx="114">
                  <c:v>3.2502220648342055</c:v>
                </c:pt>
                <c:pt idx="115">
                  <c:v>3.2317459548249809</c:v>
                </c:pt>
                <c:pt idx="116">
                  <c:v>3.2404570928086431</c:v>
                </c:pt>
                <c:pt idx="117">
                  <c:v>3.2422883169031196</c:v>
                </c:pt>
                <c:pt idx="118">
                  <c:v>3.2625535230067513</c:v>
                </c:pt>
                <c:pt idx="119">
                  <c:v>3.2615007847717186</c:v>
                </c:pt>
                <c:pt idx="120">
                  <c:v>3.276191162028689</c:v>
                </c:pt>
                <c:pt idx="121">
                  <c:v>3.2807621765640063</c:v>
                </c:pt>
                <c:pt idx="122">
                  <c:v>3.2819943478562172</c:v>
                </c:pt>
                <c:pt idx="123">
                  <c:v>3.2950623738083991</c:v>
                </c:pt>
                <c:pt idx="124">
                  <c:v>3.2773600119767097</c:v>
                </c:pt>
                <c:pt idx="125">
                  <c:v>3.2451237344636445</c:v>
                </c:pt>
                <c:pt idx="126">
                  <c:v>3.2083882871551506</c:v>
                </c:pt>
                <c:pt idx="127">
                  <c:v>3.1572716662547857</c:v>
                </c:pt>
                <c:pt idx="128">
                  <c:v>3.1346335020654279</c:v>
                </c:pt>
                <c:pt idx="129">
                  <c:v>3.1017852469050844</c:v>
                </c:pt>
                <c:pt idx="130">
                  <c:v>3.0844875548071187</c:v>
                </c:pt>
                <c:pt idx="131">
                  <c:v>3.0760678481909416</c:v>
                </c:pt>
                <c:pt idx="132">
                  <c:v>3.0546628184047102</c:v>
                </c:pt>
                <c:pt idx="133">
                  <c:v>3.0214358686113263</c:v>
                </c:pt>
                <c:pt idx="134">
                  <c:v>3.0176037059595062</c:v>
                </c:pt>
                <c:pt idx="135">
                  <c:v>3.0045585903246703</c:v>
                </c:pt>
                <c:pt idx="136">
                  <c:v>3.0000276690596994</c:v>
                </c:pt>
                <c:pt idx="137">
                  <c:v>3.0146303660399889</c:v>
                </c:pt>
                <c:pt idx="138">
                  <c:v>3.0729755516180388</c:v>
                </c:pt>
                <c:pt idx="139">
                  <c:v>3.1302033591862211</c:v>
                </c:pt>
                <c:pt idx="140">
                  <c:v>3.1358763112590511</c:v>
                </c:pt>
                <c:pt idx="141">
                  <c:v>3.1723804862994793</c:v>
                </c:pt>
                <c:pt idx="142">
                  <c:v>3.2051098700973464</c:v>
                </c:pt>
                <c:pt idx="143">
                  <c:v>3.2325303084361492</c:v>
                </c:pt>
                <c:pt idx="144">
                  <c:v>3.241310487006325</c:v>
                </c:pt>
                <c:pt idx="145">
                  <c:v>3.2678851157987268</c:v>
                </c:pt>
                <c:pt idx="146">
                  <c:v>3.2821700280513619</c:v>
                </c:pt>
                <c:pt idx="147">
                  <c:v>3.303005590609839</c:v>
                </c:pt>
                <c:pt idx="148">
                  <c:v>3.3248793575226063</c:v>
                </c:pt>
                <c:pt idx="149">
                  <c:v>3.3345859536989435</c:v>
                </c:pt>
                <c:pt idx="150">
                  <c:v>3.368434682113588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36-42B9-B5DD-5D4DCFF9CF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35861840"/>
        <c:axId val="-535858448"/>
      </c:scatterChart>
      <c:valAx>
        <c:axId val="-535861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535858448"/>
        <c:crossesAt val="0"/>
        <c:crossBetween val="midCat"/>
        <c:majorUnit val="10"/>
      </c:valAx>
      <c:valAx>
        <c:axId val="-535858448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535861840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'6727'!$L$1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'6727'!$A$2:$A$141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'6727'!$L$2:$L$141</c:f>
              <c:numCache>
                <c:formatCode>0.00</c:formatCode>
                <c:ptCount val="140"/>
                <c:pt idx="0">
                  <c:v>1.7414679860286455</c:v>
                </c:pt>
                <c:pt idx="1">
                  <c:v>1.7560054878115179</c:v>
                </c:pt>
                <c:pt idx="2">
                  <c:v>1.7592160332584166</c:v>
                </c:pt>
                <c:pt idx="3">
                  <c:v>1.7589218483365447</c:v>
                </c:pt>
                <c:pt idx="4">
                  <c:v>1.7468284960137093</c:v>
                </c:pt>
                <c:pt idx="5">
                  <c:v>1.7361556781857566</c:v>
                </c:pt>
                <c:pt idx="6">
                  <c:v>1.7176733576671968</c:v>
                </c:pt>
                <c:pt idx="7">
                  <c:v>1.7180764521603187</c:v>
                </c:pt>
                <c:pt idx="8">
                  <c:v>1.7151343288294512</c:v>
                </c:pt>
                <c:pt idx="9">
                  <c:v>1.7147063582330158</c:v>
                </c:pt>
                <c:pt idx="10">
                  <c:v>1.7710883424026203</c:v>
                </c:pt>
                <c:pt idx="11">
                  <c:v>1.7690068391333753</c:v>
                </c:pt>
                <c:pt idx="12">
                  <c:v>1.7857682737081251</c:v>
                </c:pt>
                <c:pt idx="13">
                  <c:v>1.8009281189834003</c:v>
                </c:pt>
                <c:pt idx="14">
                  <c:v>1.8243360230380075</c:v>
                </c:pt>
                <c:pt idx="15">
                  <c:v>1.8329638602157585</c:v>
                </c:pt>
                <c:pt idx="16">
                  <c:v>1.8254089257604107</c:v>
                </c:pt>
                <c:pt idx="17">
                  <c:v>1.8335406035824597</c:v>
                </c:pt>
                <c:pt idx="18">
                  <c:v>1.8374733230214697</c:v>
                </c:pt>
                <c:pt idx="19">
                  <c:v>1.8464316620556369</c:v>
                </c:pt>
                <c:pt idx="20">
                  <c:v>1.8538071940923204</c:v>
                </c:pt>
                <c:pt idx="21">
                  <c:v>1.838318214905819</c:v>
                </c:pt>
                <c:pt idx="22">
                  <c:v>1.820978966522278</c:v>
                </c:pt>
                <c:pt idx="23">
                  <c:v>1.8196587501148695</c:v>
                </c:pt>
                <c:pt idx="24">
                  <c:v>1.804230771037604</c:v>
                </c:pt>
                <c:pt idx="25">
                  <c:v>1.7761027630113069</c:v>
                </c:pt>
                <c:pt idx="26">
                  <c:v>1.7500514943752004</c:v>
                </c:pt>
                <c:pt idx="27">
                  <c:v>1.749382626222822</c:v>
                </c:pt>
                <c:pt idx="28">
                  <c:v>1.7363835518973652</c:v>
                </c:pt>
                <c:pt idx="29">
                  <c:v>1.7623157037881421</c:v>
                </c:pt>
                <c:pt idx="30">
                  <c:v>1.7626776203856722</c:v>
                </c:pt>
                <c:pt idx="31">
                  <c:v>1.7538418674704195</c:v>
                </c:pt>
                <c:pt idx="32">
                  <c:v>1.7664536292999238</c:v>
                </c:pt>
                <c:pt idx="33">
                  <c:v>1.7566852007605134</c:v>
                </c:pt>
                <c:pt idx="34">
                  <c:v>1.7296710699336852</c:v>
                </c:pt>
                <c:pt idx="35">
                  <c:v>1.7242716422230366</c:v>
                </c:pt>
                <c:pt idx="36">
                  <c:v>1.7189239313143403</c:v>
                </c:pt>
                <c:pt idx="37">
                  <c:v>1.715352393831725</c:v>
                </c:pt>
                <c:pt idx="38">
                  <c:v>1.7207069087472586</c:v>
                </c:pt>
                <c:pt idx="39">
                  <c:v>1.7092213980973392</c:v>
                </c:pt>
                <c:pt idx="40">
                  <c:v>1.7001349430519095</c:v>
                </c:pt>
                <c:pt idx="41">
                  <c:v>1.6968538161375566</c:v>
                </c:pt>
                <c:pt idx="42">
                  <c:v>1.6919965339758882</c:v>
                </c:pt>
                <c:pt idx="43">
                  <c:v>1.6811022420900226</c:v>
                </c:pt>
                <c:pt idx="44">
                  <c:v>1.6798800742033264</c:v>
                </c:pt>
                <c:pt idx="45">
                  <c:v>1.6526518719301051</c:v>
                </c:pt>
                <c:pt idx="46">
                  <c:v>1.6751866070150352</c:v>
                </c:pt>
                <c:pt idx="47">
                  <c:v>1.6659144253317373</c:v>
                </c:pt>
                <c:pt idx="48">
                  <c:v>1.6567604887151293</c:v>
                </c:pt>
                <c:pt idx="49">
                  <c:v>1.6569182249675669</c:v>
                </c:pt>
                <c:pt idx="50">
                  <c:v>1.6535243770579888</c:v>
                </c:pt>
                <c:pt idx="51">
                  <c:v>1.6413086370250343</c:v>
                </c:pt>
                <c:pt idx="52">
                  <c:v>1.6268307108013769</c:v>
                </c:pt>
                <c:pt idx="53">
                  <c:v>1.6434158071252338</c:v>
                </c:pt>
                <c:pt idx="54">
                  <c:v>1.6377167234882608</c:v>
                </c:pt>
                <c:pt idx="55">
                  <c:v>1.6254881027767238</c:v>
                </c:pt>
                <c:pt idx="56">
                  <c:v>1.6374317592955632</c:v>
                </c:pt>
                <c:pt idx="57">
                  <c:v>1.6061280324603715</c:v>
                </c:pt>
                <c:pt idx="58">
                  <c:v>1.6030864367463913</c:v>
                </c:pt>
                <c:pt idx="59">
                  <c:v>1.5930046719124362</c:v>
                </c:pt>
                <c:pt idx="60">
                  <c:v>1.6055503562665152</c:v>
                </c:pt>
                <c:pt idx="61">
                  <c:v>1.6304572878316272</c:v>
                </c:pt>
                <c:pt idx="62">
                  <c:v>1.6192137158792907</c:v>
                </c:pt>
                <c:pt idx="63">
                  <c:v>1.622501855597372</c:v>
                </c:pt>
                <c:pt idx="64">
                  <c:v>1.6302469933937038</c:v>
                </c:pt>
                <c:pt idx="65">
                  <c:v>1.6179521343070427</c:v>
                </c:pt>
                <c:pt idx="66">
                  <c:v>1.6213817591167921</c:v>
                </c:pt>
                <c:pt idx="67">
                  <c:v>1.6230800888677981</c:v>
                </c:pt>
                <c:pt idx="68">
                  <c:v>1.607698461747483</c:v>
                </c:pt>
                <c:pt idx="69">
                  <c:v>1.6216604299336044</c:v>
                </c:pt>
                <c:pt idx="70">
                  <c:v>1.622447074253957</c:v>
                </c:pt>
                <c:pt idx="71">
                  <c:v>1.6146629192858633</c:v>
                </c:pt>
                <c:pt idx="72">
                  <c:v>1.6116977853973424</c:v>
                </c:pt>
                <c:pt idx="73">
                  <c:v>1.619115397377771</c:v>
                </c:pt>
                <c:pt idx="74">
                  <c:v>1.6091289323795612</c:v>
                </c:pt>
                <c:pt idx="75">
                  <c:v>1.5978714710306781</c:v>
                </c:pt>
                <c:pt idx="76">
                  <c:v>1.5954943283705643</c:v>
                </c:pt>
                <c:pt idx="77">
                  <c:v>1.5912604269103294</c:v>
                </c:pt>
                <c:pt idx="78">
                  <c:v>1.5834057186729398</c:v>
                </c:pt>
                <c:pt idx="79">
                  <c:v>1.5702775017862882</c:v>
                </c:pt>
                <c:pt idx="80">
                  <c:v>1.5654147157139175</c:v>
                </c:pt>
                <c:pt idx="81">
                  <c:v>1.5611192359009813</c:v>
                </c:pt>
                <c:pt idx="82">
                  <c:v>1.5756585966996726</c:v>
                </c:pt>
                <c:pt idx="83">
                  <c:v>1.5715718910635132</c:v>
                </c:pt>
                <c:pt idx="84">
                  <c:v>1.5576626451331546</c:v>
                </c:pt>
                <c:pt idx="85">
                  <c:v>1.5563644704239499</c:v>
                </c:pt>
                <c:pt idx="86">
                  <c:v>1.5530519650050367</c:v>
                </c:pt>
                <c:pt idx="87">
                  <c:v>1.5384068364560828</c:v>
                </c:pt>
                <c:pt idx="88">
                  <c:v>1.5297271054281769</c:v>
                </c:pt>
                <c:pt idx="89">
                  <c:v>1.5279980435944369</c:v>
                </c:pt>
                <c:pt idx="90">
                  <c:v>1.5129520688101306</c:v>
                </c:pt>
                <c:pt idx="91">
                  <c:v>1.5048606010336862</c:v>
                </c:pt>
                <c:pt idx="92">
                  <c:v>1.5101945807697683</c:v>
                </c:pt>
                <c:pt idx="93">
                  <c:v>1.5100701034643258</c:v>
                </c:pt>
                <c:pt idx="94">
                  <c:v>1.5059750106478895</c:v>
                </c:pt>
                <c:pt idx="95">
                  <c:v>1.512192183156956</c:v>
                </c:pt>
                <c:pt idx="96">
                  <c:v>1.5014151596028942</c:v>
                </c:pt>
                <c:pt idx="97">
                  <c:v>1.500326675020714</c:v>
                </c:pt>
                <c:pt idx="98">
                  <c:v>1.4911221519727309</c:v>
                </c:pt>
                <c:pt idx="99">
                  <c:v>1.4931950092129795</c:v>
                </c:pt>
                <c:pt idx="100">
                  <c:v>1.4754726912407838</c:v>
                </c:pt>
                <c:pt idx="101">
                  <c:v>1.4472119111089963</c:v>
                </c:pt>
                <c:pt idx="102">
                  <c:v>1.4565058652621541</c:v>
                </c:pt>
                <c:pt idx="103">
                  <c:v>1.432338189226495</c:v>
                </c:pt>
                <c:pt idx="104">
                  <c:v>1.4167309840395232</c:v>
                </c:pt>
                <c:pt idx="105">
                  <c:v>1.4025130438183619</c:v>
                </c:pt>
                <c:pt idx="106">
                  <c:v>1.4002868746985835</c:v>
                </c:pt>
                <c:pt idx="107">
                  <c:v>1.3923301700193644</c:v>
                </c:pt>
                <c:pt idx="108">
                  <c:v>1.3934700135394025</c:v>
                </c:pt>
                <c:pt idx="109">
                  <c:v>1.404426207613521</c:v>
                </c:pt>
                <c:pt idx="110">
                  <c:v>1.4111989555444082</c:v>
                </c:pt>
                <c:pt idx="111">
                  <c:v>1.4237220924857279</c:v>
                </c:pt>
                <c:pt idx="112">
                  <c:v>1.4174820856643915</c:v>
                </c:pt>
                <c:pt idx="113">
                  <c:v>1.4089153474866634</c:v>
                </c:pt>
                <c:pt idx="114">
                  <c:v>1.4179922757137995</c:v>
                </c:pt>
                <c:pt idx="115">
                  <c:v>1.409654015530964</c:v>
                </c:pt>
                <c:pt idx="116">
                  <c:v>1.4041849973688618</c:v>
                </c:pt>
                <c:pt idx="117">
                  <c:v>1.3976258612825914</c:v>
                </c:pt>
                <c:pt idx="118">
                  <c:v>1.3913891755123207</c:v>
                </c:pt>
                <c:pt idx="119">
                  <c:v>1.383631710106987</c:v>
                </c:pt>
                <c:pt idx="120">
                  <c:v>1.3821721344670241</c:v>
                </c:pt>
                <c:pt idx="121">
                  <c:v>1.3872598285545545</c:v>
                </c:pt>
                <c:pt idx="122">
                  <c:v>1.3697862371453298</c:v>
                </c:pt>
                <c:pt idx="123">
                  <c:v>1.3783410090037636</c:v>
                </c:pt>
                <c:pt idx="124">
                  <c:v>1.3743919499548312</c:v>
                </c:pt>
                <c:pt idx="125">
                  <c:v>1.3629450002032524</c:v>
                </c:pt>
                <c:pt idx="126">
                  <c:v>1.3726988909976825</c:v>
                </c:pt>
                <c:pt idx="127">
                  <c:v>1.3637237952122401</c:v>
                </c:pt>
                <c:pt idx="128">
                  <c:v>1.3552242998192288</c:v>
                </c:pt>
                <c:pt idx="129">
                  <c:v>1.3536252302592551</c:v>
                </c:pt>
                <c:pt idx="130">
                  <c:v>1.3496423137166245</c:v>
                </c:pt>
                <c:pt idx="131">
                  <c:v>1.350194394801072</c:v>
                </c:pt>
                <c:pt idx="132">
                  <c:v>1.3422056304036392</c:v>
                </c:pt>
                <c:pt idx="133">
                  <c:v>1.3489382728960406</c:v>
                </c:pt>
                <c:pt idx="134">
                  <c:v>1.3294035589951496</c:v>
                </c:pt>
                <c:pt idx="135">
                  <c:v>1.3370890026895481</c:v>
                </c:pt>
                <c:pt idx="136">
                  <c:v>1.3304753303238341</c:v>
                </c:pt>
                <c:pt idx="137">
                  <c:v>1.3232972005492734</c:v>
                </c:pt>
                <c:pt idx="138">
                  <c:v>1.317773885578319</c:v>
                </c:pt>
                <c:pt idx="139">
                  <c:v>1.320562563397619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44-4805-BFE6-22D60F94CF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35845296"/>
        <c:axId val="-535841904"/>
      </c:scatterChart>
      <c:valAx>
        <c:axId val="-535845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535841904"/>
        <c:crossesAt val="0"/>
        <c:crossBetween val="midCat"/>
        <c:majorUnit val="10"/>
      </c:valAx>
      <c:valAx>
        <c:axId val="-535841904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535845296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'6727'!$A$2:$A$179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</c:numCache>
            </c:numRef>
          </c:xVal>
          <c:yVal>
            <c:numRef>
              <c:f>'6727'!$P$2:$P$177</c:f>
              <c:numCache>
                <c:formatCode>General</c:formatCode>
                <c:ptCount val="176"/>
                <c:pt idx="4">
                  <c:v>-5.3160631347252991</c:v>
                </c:pt>
                <c:pt idx="5">
                  <c:v>-5.6740591800477036</c:v>
                </c:pt>
                <c:pt idx="6">
                  <c:v>-6.4505734002121002</c:v>
                </c:pt>
                <c:pt idx="7">
                  <c:v>-6.2150014818661941</c:v>
                </c:pt>
                <c:pt idx="8">
                  <c:v>-6.1587027533264349</c:v>
                </c:pt>
                <c:pt idx="9">
                  <c:v>-5.9676683501381538</c:v>
                </c:pt>
                <c:pt idx="10">
                  <c:v>-2.7321380906215196</c:v>
                </c:pt>
                <c:pt idx="11">
                  <c:v>-2.6297179697611215</c:v>
                </c:pt>
                <c:pt idx="12">
                  <c:v>-1.5174880994765172</c:v>
                </c:pt>
                <c:pt idx="13">
                  <c:v>-0.49108882007816851</c:v>
                </c:pt>
                <c:pt idx="14">
                  <c:v>0.97733124387886927</c:v>
                </c:pt>
                <c:pt idx="15">
                  <c:v>1.6536744165910784</c:v>
                </c:pt>
                <c:pt idx="16">
                  <c:v>1.4627685062195466</c:v>
                </c:pt>
                <c:pt idx="17">
                  <c:v>2.1125220590537914</c:v>
                </c:pt>
                <c:pt idx="18">
                  <c:v>2.5372497084050156</c:v>
                </c:pt>
                <c:pt idx="19">
                  <c:v>3.2313047686994687</c:v>
                </c:pt>
                <c:pt idx="20">
                  <c:v>3.8405357983279447</c:v>
                </c:pt>
                <c:pt idx="21">
                  <c:v>3.2244373947146991</c:v>
                </c:pt>
                <c:pt idx="22">
                  <c:v>2.5091814239694576</c:v>
                </c:pt>
                <c:pt idx="23">
                  <c:v>2.652399582882945</c:v>
                </c:pt>
                <c:pt idx="24">
                  <c:v>2.0395702292199922</c:v>
                </c:pt>
                <c:pt idx="25">
                  <c:v>0.74613506149133091</c:v>
                </c:pt>
                <c:pt idx="26">
                  <c:v>-0.43600580061523364</c:v>
                </c:pt>
                <c:pt idx="27">
                  <c:v>-0.25788131108359091</c:v>
                </c:pt>
                <c:pt idx="28">
                  <c:v>-0.74054350508673239</c:v>
                </c:pt>
                <c:pt idx="29">
                  <c:v>0.86315323897353802</c:v>
                </c:pt>
                <c:pt idx="30">
                  <c:v>1.0965183973771579</c:v>
                </c:pt>
                <c:pt idx="31">
                  <c:v>0.83697228987909977</c:v>
                </c:pt>
                <c:pt idx="32">
                  <c:v>1.7268175177177043</c:v>
                </c:pt>
                <c:pt idx="33">
                  <c:v>1.4172884964021564</c:v>
                </c:pt>
                <c:pt idx="34">
                  <c:v>0.18354699560578816</c:v>
                </c:pt>
                <c:pt idx="35">
                  <c:v>0.10815660323721804</c:v>
                </c:pt>
                <c:pt idx="36">
                  <c:v>3.5537760148957126E-2</c:v>
                </c:pt>
                <c:pt idx="37">
                  <c:v>5.8105626117143434E-2</c:v>
                </c:pt>
                <c:pt idx="38">
                  <c:v>0.55902855593724543</c:v>
                </c:pt>
                <c:pt idx="39">
                  <c:v>0.15747958157034805</c:v>
                </c:pt>
                <c:pt idx="40">
                  <c:v>-0.11550187541249352</c:v>
                </c:pt>
                <c:pt idx="41">
                  <c:v>-7.7370649548140324E-2</c:v>
                </c:pt>
                <c:pt idx="42">
                  <c:v>-0.12370698115931845</c:v>
                </c:pt>
                <c:pt idx="43">
                  <c:v>-0.49357201765374176</c:v>
                </c:pt>
                <c:pt idx="44">
                  <c:v>-0.34509935156352883</c:v>
                </c:pt>
                <c:pt idx="45">
                  <c:v>-1.5903131310157592</c:v>
                </c:pt>
                <c:pt idx="46">
                  <c:v>-0.16868696649068121</c:v>
                </c:pt>
                <c:pt idx="47">
                  <c:v>-0.45162167870367032</c:v>
                </c:pt>
                <c:pt idx="48">
                  <c:v>-0.72821953293020447</c:v>
                </c:pt>
                <c:pt idx="49">
                  <c:v>-0.50579658029208019</c:v>
                </c:pt>
                <c:pt idx="50">
                  <c:v>-0.47370617252551095</c:v>
                </c:pt>
                <c:pt idx="51">
                  <c:v>-0.91438878711400973</c:v>
                </c:pt>
                <c:pt idx="52">
                  <c:v>-1.4763039658226691</c:v>
                </c:pt>
                <c:pt idx="53">
                  <c:v>-0.37352421878436826</c:v>
                </c:pt>
                <c:pt idx="54">
                  <c:v>-0.46497343798665158</c:v>
                </c:pt>
                <c:pt idx="55">
                  <c:v>-0.90634633956326127</c:v>
                </c:pt>
                <c:pt idx="56">
                  <c:v>-5.2305467814839184E-2</c:v>
                </c:pt>
                <c:pt idx="57">
                  <c:v>-1.5159302228149754</c:v>
                </c:pt>
                <c:pt idx="58">
                  <c:v>-1.4649623075007083</c:v>
                </c:pt>
                <c:pt idx="59">
                  <c:v>-1.7912832987149561</c:v>
                </c:pt>
                <c:pt idx="60">
                  <c:v>-0.90497922138346731</c:v>
                </c:pt>
                <c:pt idx="61">
                  <c:v>0.64377505623470399</c:v>
                </c:pt>
                <c:pt idx="62">
                  <c:v>0.25519179122825542</c:v>
                </c:pt>
                <c:pt idx="63">
                  <c:v>0.64537584170632778</c:v>
                </c:pt>
                <c:pt idx="64">
                  <c:v>1.2744143717695156</c:v>
                </c:pt>
                <c:pt idx="65">
                  <c:v>0.82949169692822478</c:v>
                </c:pt>
                <c:pt idx="66">
                  <c:v>1.2272580589411286</c:v>
                </c:pt>
                <c:pt idx="67">
                  <c:v>1.5322427834024135</c:v>
                </c:pt>
                <c:pt idx="68">
                  <c:v>0.92189747221845153</c:v>
                </c:pt>
                <c:pt idx="69">
                  <c:v>1.8841014561032103</c:v>
                </c:pt>
                <c:pt idx="70">
                  <c:v>2.1402281498315094</c:v>
                </c:pt>
                <c:pt idx="71">
                  <c:v>1.9370381089037232</c:v>
                </c:pt>
                <c:pt idx="72">
                  <c:v>1.9921036812525206</c:v>
                </c:pt>
                <c:pt idx="73">
                  <c:v>2.6035898123837873</c:v>
                </c:pt>
                <c:pt idx="74">
                  <c:v>2.2823760238812865</c:v>
                </c:pt>
                <c:pt idx="75">
                  <c:v>1.8930484137964549</c:v>
                </c:pt>
                <c:pt idx="76">
                  <c:v>1.9796249575201625</c:v>
                </c:pt>
                <c:pt idx="77">
                  <c:v>1.966696150527621</c:v>
                </c:pt>
                <c:pt idx="78">
                  <c:v>1.7597250973299512</c:v>
                </c:pt>
                <c:pt idx="79">
                  <c:v>1.2701420389456985</c:v>
                </c:pt>
                <c:pt idx="80">
                  <c:v>1.2235107478789971</c:v>
                </c:pt>
                <c:pt idx="81">
                  <c:v>1.2072819023560322</c:v>
                </c:pt>
                <c:pt idx="82">
                  <c:v>2.2004288683938817</c:v>
                </c:pt>
                <c:pt idx="83">
                  <c:v>2.1953884161502861</c:v>
                </c:pt>
                <c:pt idx="84">
                  <c:v>1.6639493186786745</c:v>
                </c:pt>
                <c:pt idx="85">
                  <c:v>1.8083487117460013</c:v>
                </c:pt>
                <c:pt idx="86">
                  <c:v>1.8447983357237561</c:v>
                </c:pt>
                <c:pt idx="87">
                  <c:v>1.2739226361234524</c:v>
                </c:pt>
                <c:pt idx="88">
                  <c:v>1.0227378799322375</c:v>
                </c:pt>
                <c:pt idx="89">
                  <c:v>1.1440456498747757</c:v>
                </c:pt>
                <c:pt idx="90">
                  <c:v>0.55168824504198077</c:v>
                </c:pt>
                <c:pt idx="91">
                  <c:v>0.33202903818240442</c:v>
                </c:pt>
                <c:pt idx="92">
                  <c:v>0.8318514695246132</c:v>
                </c:pt>
                <c:pt idx="93">
                  <c:v>1.0391503473222581</c:v>
                </c:pt>
                <c:pt idx="94">
                  <c:v>1.0336604186496694</c:v>
                </c:pt>
                <c:pt idx="95">
                  <c:v>1.5808139339324276</c:v>
                </c:pt>
                <c:pt idx="96">
                  <c:v>1.2172334113357224</c:v>
                </c:pt>
                <c:pt idx="97">
                  <c:v>1.3728702842684644</c:v>
                </c:pt>
                <c:pt idx="98">
                  <c:v>1.0935614583232893</c:v>
                </c:pt>
                <c:pt idx="99">
                  <c:v>1.4186174430729521</c:v>
                </c:pt>
                <c:pt idx="100">
                  <c:v>0.68283243335650512</c:v>
                </c:pt>
                <c:pt idx="101">
                  <c:v>-0.61771810925084414</c:v>
                </c:pt>
                <c:pt idx="102">
                  <c:v>9.4322862901756746E-2</c:v>
                </c:pt>
                <c:pt idx="103">
                  <c:v>-0.9868746013321914</c:v>
                </c:pt>
                <c:pt idx="104">
                  <c:v>-1.6093088411562686</c:v>
                </c:pt>
                <c:pt idx="105">
                  <c:v>-2.1572911394294159</c:v>
                </c:pt>
                <c:pt idx="106">
                  <c:v>-2.0626237897922071</c:v>
                </c:pt>
                <c:pt idx="107">
                  <c:v>-2.27506092276038</c:v>
                </c:pt>
                <c:pt idx="108">
                  <c:v>-2.0000059706955153</c:v>
                </c:pt>
                <c:pt idx="109">
                  <c:v>-1.1988840870648152</c:v>
                </c:pt>
                <c:pt idx="110">
                  <c:v>-0.62195679222920197</c:v>
                </c:pt>
                <c:pt idx="111">
                  <c:v>0.26313894925693465</c:v>
                </c:pt>
                <c:pt idx="112">
                  <c:v>0.14270117690109876</c:v>
                </c:pt>
                <c:pt idx="113">
                  <c:v>-0.10242819224434942</c:v>
                </c:pt>
                <c:pt idx="114">
                  <c:v>0.59798216806900695</c:v>
                </c:pt>
                <c:pt idx="115">
                  <c:v>0.36509713728955412</c:v>
                </c:pt>
                <c:pt idx="116">
                  <c:v>0.28597733091312122</c:v>
                </c:pt>
                <c:pt idx="117">
                  <c:v>0.14843713823807492</c:v>
                </c:pt>
                <c:pt idx="118">
                  <c:v>2.8177343954037232E-2</c:v>
                </c:pt>
                <c:pt idx="119">
                  <c:v>-0.17358237963649839</c:v>
                </c:pt>
                <c:pt idx="120">
                  <c:v>-3.7832605582681055E-2</c:v>
                </c:pt>
                <c:pt idx="121">
                  <c:v>0.44879115944168496</c:v>
                </c:pt>
                <c:pt idx="122">
                  <c:v>-0.27366437318853071</c:v>
                </c:pt>
                <c:pt idx="123">
                  <c:v>0.39876316426541791</c:v>
                </c:pt>
                <c:pt idx="124">
                  <c:v>0.40109931469957366</c:v>
                </c:pt>
                <c:pt idx="125">
                  <c:v>1.6168530714713541E-3</c:v>
                </c:pt>
                <c:pt idx="126">
                  <c:v>0.73830623771258519</c:v>
                </c:pt>
                <c:pt idx="127">
                  <c:v>0.47129262222849727</c:v>
                </c:pt>
                <c:pt idx="128">
                  <c:v>0.22976685354852069</c:v>
                </c:pt>
                <c:pt idx="129">
                  <c:v>0.35804102472242927</c:v>
                </c:pt>
                <c:pt idx="130">
                  <c:v>0.35856272204368028</c:v>
                </c:pt>
                <c:pt idx="131">
                  <c:v>0.6021189639435568</c:v>
                </c:pt>
                <c:pt idx="132">
                  <c:v>0.38796372224500242</c:v>
                </c:pt>
                <c:pt idx="133">
                  <c:v>0.96274173106569694</c:v>
                </c:pt>
                <c:pt idx="134">
                  <c:v>0.1298288162547532</c:v>
                </c:pt>
                <c:pt idx="135">
                  <c:v>0.75566828645717754</c:v>
                </c:pt>
                <c:pt idx="136">
                  <c:v>0.61520544620268613</c:v>
                </c:pt>
                <c:pt idx="137">
                  <c:v>0.44449283283385471</c:v>
                </c:pt>
                <c:pt idx="138">
                  <c:v>0.36246321231934764</c:v>
                </c:pt>
                <c:pt idx="139">
                  <c:v>0.72588065670705415</c:v>
                </c:pt>
                <c:pt idx="140">
                  <c:v>8.5854658221391697E-2</c:v>
                </c:pt>
                <c:pt idx="141">
                  <c:v>-3.1373690272829068E-2</c:v>
                </c:pt>
                <c:pt idx="142">
                  <c:v>7.6938757939087721E-2</c:v>
                </c:pt>
                <c:pt idx="143">
                  <c:v>0.20923317070123373</c:v>
                </c:pt>
                <c:pt idx="144">
                  <c:v>0.71663801113842351</c:v>
                </c:pt>
                <c:pt idx="145">
                  <c:v>0.17161708696199707</c:v>
                </c:pt>
                <c:pt idx="146">
                  <c:v>0.6546871997940642</c:v>
                </c:pt>
                <c:pt idx="147">
                  <c:v>0.75217337155446695</c:v>
                </c:pt>
                <c:pt idx="148">
                  <c:v>0.34432630607210768</c:v>
                </c:pt>
                <c:pt idx="149">
                  <c:v>5.4942775731142354E-2</c:v>
                </c:pt>
                <c:pt idx="150">
                  <c:v>0.23717824855294742</c:v>
                </c:pt>
                <c:pt idx="151">
                  <c:v>0.19639213097755812</c:v>
                </c:pt>
                <c:pt idx="152">
                  <c:v>1.1214075201075215</c:v>
                </c:pt>
                <c:pt idx="153">
                  <c:v>0.41633544802859451</c:v>
                </c:pt>
                <c:pt idx="154">
                  <c:v>0.37630144810404154</c:v>
                </c:pt>
                <c:pt idx="155">
                  <c:v>6.020539928507123E-2</c:v>
                </c:pt>
                <c:pt idx="156">
                  <c:v>4.620972932930404E-2</c:v>
                </c:pt>
                <c:pt idx="157">
                  <c:v>-0.36107076060551863</c:v>
                </c:pt>
                <c:pt idx="158">
                  <c:v>-0.30591072077239634</c:v>
                </c:pt>
                <c:pt idx="159">
                  <c:v>-8.2719699545363332E-2</c:v>
                </c:pt>
                <c:pt idx="160">
                  <c:v>0.11940883966137122</c:v>
                </c:pt>
                <c:pt idx="161">
                  <c:v>0.31171036978972522</c:v>
                </c:pt>
                <c:pt idx="162">
                  <c:v>0.31051199729020895</c:v>
                </c:pt>
                <c:pt idx="163">
                  <c:v>5.1263051663771819E-2</c:v>
                </c:pt>
                <c:pt idx="164">
                  <c:v>0.32519838488486524</c:v>
                </c:pt>
                <c:pt idx="165">
                  <c:v>0.81729001109906529</c:v>
                </c:pt>
                <c:pt idx="166">
                  <c:v>1.2861385596694987</c:v>
                </c:pt>
                <c:pt idx="167">
                  <c:v>1.5632367410012413</c:v>
                </c:pt>
                <c:pt idx="168">
                  <c:v>1.2485937207058349</c:v>
                </c:pt>
                <c:pt idx="169">
                  <c:v>0.95615758651165916</c:v>
                </c:pt>
                <c:pt idx="170">
                  <c:v>0.87812360233864384</c:v>
                </c:pt>
                <c:pt idx="171">
                  <c:v>0.78565597813919241</c:v>
                </c:pt>
                <c:pt idx="172">
                  <c:v>0.59605160826389814</c:v>
                </c:pt>
                <c:pt idx="173">
                  <c:v>0.55555734321176653</c:v>
                </c:pt>
                <c:pt idx="174">
                  <c:v>0.1243269867919419</c:v>
                </c:pt>
                <c:pt idx="175">
                  <c:v>0.50083429163637594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6A-4D86-882E-30B48260BB47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</c:v>
                </c:pt>
                <c:pt idx="2">
                  <c:v>23.5</c:v>
                </c:pt>
                <c:pt idx="3">
                  <c:v>24</c:v>
                </c:pt>
                <c:pt idx="4">
                  <c:v>24.5</c:v>
                </c:pt>
                <c:pt idx="5">
                  <c:v>25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</c:v>
                </c:pt>
                <c:pt idx="12">
                  <c:v>28.5</c:v>
                </c:pt>
                <c:pt idx="13">
                  <c:v>29</c:v>
                </c:pt>
                <c:pt idx="14">
                  <c:v>29.5</c:v>
                </c:pt>
                <c:pt idx="15">
                  <c:v>30</c:v>
                </c:pt>
                <c:pt idx="16">
                  <c:v>30.5</c:v>
                </c:pt>
                <c:pt idx="17">
                  <c:v>31</c:v>
                </c:pt>
                <c:pt idx="18">
                  <c:v>31.5</c:v>
                </c:pt>
                <c:pt idx="19">
                  <c:v>32</c:v>
                </c:pt>
                <c:pt idx="20">
                  <c:v>32.5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34.5</c:v>
                </c:pt>
                <c:pt idx="25">
                  <c:v>35</c:v>
                </c:pt>
                <c:pt idx="26">
                  <c:v>35.5</c:v>
                </c:pt>
                <c:pt idx="27">
                  <c:v>36</c:v>
                </c:pt>
                <c:pt idx="28">
                  <c:v>36.5</c:v>
                </c:pt>
                <c:pt idx="29">
                  <c:v>37</c:v>
                </c:pt>
                <c:pt idx="30">
                  <c:v>37.5</c:v>
                </c:pt>
                <c:pt idx="31">
                  <c:v>38</c:v>
                </c:pt>
                <c:pt idx="32">
                  <c:v>38.5</c:v>
                </c:pt>
                <c:pt idx="33">
                  <c:v>39</c:v>
                </c:pt>
                <c:pt idx="34">
                  <c:v>39.5</c:v>
                </c:pt>
                <c:pt idx="35">
                  <c:v>40</c:v>
                </c:pt>
                <c:pt idx="36">
                  <c:v>40.5</c:v>
                </c:pt>
                <c:pt idx="37">
                  <c:v>41</c:v>
                </c:pt>
                <c:pt idx="38">
                  <c:v>41.5</c:v>
                </c:pt>
                <c:pt idx="39">
                  <c:v>42</c:v>
                </c:pt>
                <c:pt idx="40">
                  <c:v>42.5</c:v>
                </c:pt>
              </c:numCache>
            </c:numRef>
          </c:xVal>
          <c:yVal>
            <c:numRef>
              <c:f>summary!$W$46:$W$86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6A-4D86-882E-30B48260BB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36430272"/>
        <c:axId val="-536786720"/>
      </c:scatterChart>
      <c:valAx>
        <c:axId val="-536430272"/>
        <c:scaling>
          <c:orientation val="minMax"/>
          <c:max val="7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536786720"/>
        <c:crossesAt val="0"/>
        <c:crossBetween val="midCat"/>
        <c:majorUnit val="10"/>
      </c:valAx>
      <c:valAx>
        <c:axId val="-536786720"/>
        <c:scaling>
          <c:orientation val="minMax"/>
          <c:max val="20"/>
          <c:min val="-20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536430272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'6727'!$L$1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'6727'!$A$2:$A$141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'6727'!$M$2:$M$177</c:f>
              <c:numCache>
                <c:formatCode>0.00</c:formatCode>
                <c:ptCount val="176"/>
                <c:pt idx="4">
                  <c:v>1.7667917527974144</c:v>
                </c:pt>
                <c:pt idx="5">
                  <c:v>1.7601115863262029</c:v>
                </c:pt>
                <c:pt idx="6">
                  <c:v>1.7456219171643841</c:v>
                </c:pt>
                <c:pt idx="7">
                  <c:v>1.750017663014247</c:v>
                </c:pt>
                <c:pt idx="8">
                  <c:v>1.7510681910401207</c:v>
                </c:pt>
                <c:pt idx="9">
                  <c:v>1.7546328718004263</c:v>
                </c:pt>
                <c:pt idx="10">
                  <c:v>1.8150075073267717</c:v>
                </c:pt>
                <c:pt idx="11">
                  <c:v>1.8169186554142678</c:v>
                </c:pt>
                <c:pt idx="12">
                  <c:v>1.8376727413457588</c:v>
                </c:pt>
                <c:pt idx="13">
                  <c:v>1.856825237977775</c:v>
                </c:pt>
                <c:pt idx="14">
                  <c:v>1.8842257933891231</c:v>
                </c:pt>
                <c:pt idx="15">
                  <c:v>1.8968462819236152</c:v>
                </c:pt>
                <c:pt idx="16">
                  <c:v>1.8932839988250085</c:v>
                </c:pt>
                <c:pt idx="17">
                  <c:v>1.9054083280037986</c:v>
                </c:pt>
                <c:pt idx="18">
                  <c:v>1.9133336987995495</c:v>
                </c:pt>
                <c:pt idx="19">
                  <c:v>1.9262846891904579</c:v>
                </c:pt>
                <c:pt idx="20">
                  <c:v>1.9376528725838824</c:v>
                </c:pt>
                <c:pt idx="21">
                  <c:v>1.926156544754122</c:v>
                </c:pt>
                <c:pt idx="22">
                  <c:v>1.9128099477273219</c:v>
                </c:pt>
                <c:pt idx="23">
                  <c:v>1.9154823826766547</c:v>
                </c:pt>
                <c:pt idx="24">
                  <c:v>1.9040470549561301</c:v>
                </c:pt>
                <c:pt idx="25">
                  <c:v>1.879911698286574</c:v>
                </c:pt>
                <c:pt idx="26">
                  <c:v>1.8578530810072085</c:v>
                </c:pt>
                <c:pt idx="27">
                  <c:v>1.8611768642115714</c:v>
                </c:pt>
                <c:pt idx="28">
                  <c:v>1.8521704412428555</c:v>
                </c:pt>
                <c:pt idx="29">
                  <c:v>1.8820952444903734</c:v>
                </c:pt>
                <c:pt idx="30">
                  <c:v>1.8864498124446447</c:v>
                </c:pt>
                <c:pt idx="31">
                  <c:v>1.881606710886133</c:v>
                </c:pt>
                <c:pt idx="32">
                  <c:v>1.8982111240723782</c:v>
                </c:pt>
                <c:pt idx="33">
                  <c:v>1.8924353468897088</c:v>
                </c:pt>
                <c:pt idx="34">
                  <c:v>1.8694138674196219</c:v>
                </c:pt>
                <c:pt idx="35">
                  <c:v>1.8680070910657143</c:v>
                </c:pt>
                <c:pt idx="36">
                  <c:v>1.8666520315137589</c:v>
                </c:pt>
                <c:pt idx="37">
                  <c:v>1.8670731453878848</c:v>
                </c:pt>
                <c:pt idx="38">
                  <c:v>1.8764203116601594</c:v>
                </c:pt>
                <c:pt idx="39">
                  <c:v>1.868927452366981</c:v>
                </c:pt>
                <c:pt idx="40">
                  <c:v>1.8638336486782923</c:v>
                </c:pt>
                <c:pt idx="41">
                  <c:v>1.8645451731206806</c:v>
                </c:pt>
                <c:pt idx="42">
                  <c:v>1.8636805423157532</c:v>
                </c:pt>
                <c:pt idx="43">
                  <c:v>1.8567789017866285</c:v>
                </c:pt>
                <c:pt idx="44">
                  <c:v>1.8595493852566736</c:v>
                </c:pt>
                <c:pt idx="45">
                  <c:v>1.8363138343401932</c:v>
                </c:pt>
                <c:pt idx="46">
                  <c:v>1.8628412207818643</c:v>
                </c:pt>
                <c:pt idx="47">
                  <c:v>1.8575616904553074</c:v>
                </c:pt>
                <c:pt idx="48">
                  <c:v>1.8524004051954406</c:v>
                </c:pt>
                <c:pt idx="49">
                  <c:v>1.8565507928046192</c:v>
                </c:pt>
                <c:pt idx="50">
                  <c:v>1.8571495962517821</c:v>
                </c:pt>
                <c:pt idx="51">
                  <c:v>1.8489265075755685</c:v>
                </c:pt>
                <c:pt idx="52">
                  <c:v>1.8384412327086523</c:v>
                </c:pt>
                <c:pt idx="53">
                  <c:v>1.8590189803892503</c:v>
                </c:pt>
                <c:pt idx="54">
                  <c:v>1.8573125481090182</c:v>
                </c:pt>
                <c:pt idx="55">
                  <c:v>1.8490765787542225</c:v>
                </c:pt>
                <c:pt idx="56">
                  <c:v>1.8650128866298028</c:v>
                </c:pt>
                <c:pt idx="57">
                  <c:v>1.8377018111513521</c:v>
                </c:pt>
                <c:pt idx="58">
                  <c:v>1.8386528667941129</c:v>
                </c:pt>
                <c:pt idx="59">
                  <c:v>1.832563753316899</c:v>
                </c:pt>
                <c:pt idx="60">
                  <c:v>1.849102089027719</c:v>
                </c:pt>
                <c:pt idx="61">
                  <c:v>1.878001671949572</c:v>
                </c:pt>
                <c:pt idx="62">
                  <c:v>1.8707507513539765</c:v>
                </c:pt>
                <c:pt idx="63">
                  <c:v>1.878031542428799</c:v>
                </c:pt>
                <c:pt idx="64">
                  <c:v>1.8897693315818718</c:v>
                </c:pt>
                <c:pt idx="65">
                  <c:v>1.8814671238519516</c:v>
                </c:pt>
                <c:pt idx="66">
                  <c:v>1.8888894000184422</c:v>
                </c:pt>
                <c:pt idx="67">
                  <c:v>1.8945803811261892</c:v>
                </c:pt>
                <c:pt idx="68">
                  <c:v>1.8831914053626151</c:v>
                </c:pt>
                <c:pt idx="69">
                  <c:v>1.9011460249054775</c:v>
                </c:pt>
                <c:pt idx="70">
                  <c:v>1.9059253205825712</c:v>
                </c:pt>
                <c:pt idx="71">
                  <c:v>1.9021338169712185</c:v>
                </c:pt>
                <c:pt idx="72">
                  <c:v>1.9031613344394387</c:v>
                </c:pt>
                <c:pt idx="73">
                  <c:v>1.9145715977766082</c:v>
                </c:pt>
                <c:pt idx="74">
                  <c:v>1.9085777841351397</c:v>
                </c:pt>
                <c:pt idx="75">
                  <c:v>1.9013129741429975</c:v>
                </c:pt>
                <c:pt idx="76">
                  <c:v>1.9029284828396247</c:v>
                </c:pt>
                <c:pt idx="77">
                  <c:v>1.9026872327361311</c:v>
                </c:pt>
                <c:pt idx="78">
                  <c:v>1.8988251758554824</c:v>
                </c:pt>
                <c:pt idx="79">
                  <c:v>1.8896896103255718</c:v>
                </c:pt>
                <c:pt idx="80">
                  <c:v>1.8888194756099423</c:v>
                </c:pt>
                <c:pt idx="81">
                  <c:v>1.8885166471537471</c:v>
                </c:pt>
                <c:pt idx="82">
                  <c:v>1.9070486593091793</c:v>
                </c:pt>
                <c:pt idx="83">
                  <c:v>1.906954605029761</c:v>
                </c:pt>
                <c:pt idx="84">
                  <c:v>1.8970380104561433</c:v>
                </c:pt>
                <c:pt idx="85">
                  <c:v>1.8997324871036798</c:v>
                </c:pt>
                <c:pt idx="86">
                  <c:v>1.9004126330415076</c:v>
                </c:pt>
                <c:pt idx="87">
                  <c:v>1.8897601558492947</c:v>
                </c:pt>
                <c:pt idx="88">
                  <c:v>1.88507307617813</c:v>
                </c:pt>
                <c:pt idx="89">
                  <c:v>1.887336665701131</c:v>
                </c:pt>
                <c:pt idx="90">
                  <c:v>1.8762833422735656</c:v>
                </c:pt>
                <c:pt idx="91">
                  <c:v>1.8721845258538625</c:v>
                </c:pt>
                <c:pt idx="92">
                  <c:v>1.8815111569466856</c:v>
                </c:pt>
                <c:pt idx="93">
                  <c:v>1.885379330997984</c:v>
                </c:pt>
                <c:pt idx="94">
                  <c:v>1.8852768895382888</c:v>
                </c:pt>
                <c:pt idx="95">
                  <c:v>1.8954867134040962</c:v>
                </c:pt>
                <c:pt idx="96">
                  <c:v>1.8887023412067756</c:v>
                </c:pt>
                <c:pt idx="97">
                  <c:v>1.8916065079813364</c:v>
                </c:pt>
                <c:pt idx="98">
                  <c:v>1.8863946362900945</c:v>
                </c:pt>
                <c:pt idx="99">
                  <c:v>1.8924601448870841</c:v>
                </c:pt>
                <c:pt idx="100">
                  <c:v>1.8787304782716294</c:v>
                </c:pt>
                <c:pt idx="101">
                  <c:v>1.8544623494965828</c:v>
                </c:pt>
                <c:pt idx="102">
                  <c:v>1.8677489550064816</c:v>
                </c:pt>
                <c:pt idx="103">
                  <c:v>1.8475739303275638</c:v>
                </c:pt>
                <c:pt idx="104">
                  <c:v>1.835959376497333</c:v>
                </c:pt>
                <c:pt idx="105">
                  <c:v>1.8257340876329127</c:v>
                </c:pt>
                <c:pt idx="106">
                  <c:v>1.8275005698698754</c:v>
                </c:pt>
                <c:pt idx="107">
                  <c:v>1.8235365165473973</c:v>
                </c:pt>
                <c:pt idx="108">
                  <c:v>1.8286690114241764</c:v>
                </c:pt>
                <c:pt idx="109">
                  <c:v>1.8436178568550359</c:v>
                </c:pt>
                <c:pt idx="110">
                  <c:v>1.8543832561426643</c:v>
                </c:pt>
                <c:pt idx="111">
                  <c:v>1.870899044440725</c:v>
                </c:pt>
                <c:pt idx="112">
                  <c:v>1.8686516889761295</c:v>
                </c:pt>
                <c:pt idx="113">
                  <c:v>1.8640776021551426</c:v>
                </c:pt>
                <c:pt idx="114">
                  <c:v>1.8771471817390197</c:v>
                </c:pt>
                <c:pt idx="115">
                  <c:v>1.8728015729129253</c:v>
                </c:pt>
                <c:pt idx="116">
                  <c:v>1.871325206107564</c:v>
                </c:pt>
                <c:pt idx="117">
                  <c:v>1.8687587213780348</c:v>
                </c:pt>
                <c:pt idx="118">
                  <c:v>1.8665146869645051</c:v>
                </c:pt>
                <c:pt idx="119">
                  <c:v>1.8627498729159124</c:v>
                </c:pt>
                <c:pt idx="120">
                  <c:v>1.8652829486326907</c:v>
                </c:pt>
                <c:pt idx="121">
                  <c:v>1.8743632940769621</c:v>
                </c:pt>
                <c:pt idx="122">
                  <c:v>1.8608823540244783</c:v>
                </c:pt>
                <c:pt idx="123">
                  <c:v>1.8734297772396533</c:v>
                </c:pt>
                <c:pt idx="124">
                  <c:v>1.8734733695474619</c:v>
                </c:pt>
                <c:pt idx="125">
                  <c:v>1.8660190711526241</c:v>
                </c:pt>
                <c:pt idx="126">
                  <c:v>1.8797656133037952</c:v>
                </c:pt>
                <c:pt idx="127">
                  <c:v>1.8747831688750938</c:v>
                </c:pt>
                <c:pt idx="128">
                  <c:v>1.8702763248388237</c:v>
                </c:pt>
                <c:pt idx="129">
                  <c:v>1.872669906635591</c:v>
                </c:pt>
                <c:pt idx="130">
                  <c:v>1.8726796414497016</c:v>
                </c:pt>
                <c:pt idx="131">
                  <c:v>1.8772243738908898</c:v>
                </c:pt>
                <c:pt idx="132">
                  <c:v>1.8732282608501982</c:v>
                </c:pt>
                <c:pt idx="133">
                  <c:v>1.8839535546993407</c:v>
                </c:pt>
                <c:pt idx="134">
                  <c:v>1.8684114921551909</c:v>
                </c:pt>
                <c:pt idx="135">
                  <c:v>1.8800895872063301</c:v>
                </c:pt>
                <c:pt idx="136">
                  <c:v>1.8774685661973574</c:v>
                </c:pt>
                <c:pt idx="137">
                  <c:v>1.8742830877795376</c:v>
                </c:pt>
                <c:pt idx="138">
                  <c:v>1.8727524241653244</c:v>
                </c:pt>
                <c:pt idx="139">
                  <c:v>1.8795337533413654</c:v>
                </c:pt>
                <c:pt idx="140">
                  <c:v>1.8675909392470444</c:v>
                </c:pt>
                <c:pt idx="141">
                  <c:v>1.8654034712754881</c:v>
                </c:pt>
                <c:pt idx="142">
                  <c:v>1.8674245695373655</c:v>
                </c:pt>
                <c:pt idx="143">
                  <c:v>1.8698931685959568</c:v>
                </c:pt>
                <c:pt idx="144">
                  <c:v>1.8793612866009095</c:v>
                </c:pt>
                <c:pt idx="145">
                  <c:v>1.8691912566484468</c:v>
                </c:pt>
                <c:pt idx="146">
                  <c:v>1.8782052913372349</c:v>
                </c:pt>
                <c:pt idx="147">
                  <c:v>1.8800243724821513</c:v>
                </c:pt>
                <c:pt idx="148">
                  <c:v>1.8724139915077926</c:v>
                </c:pt>
                <c:pt idx="149">
                  <c:v>1.8670141269507314</c:v>
                </c:pt>
                <c:pt idx="150">
                  <c:v>1.8704146206470047</c:v>
                </c:pt>
                <c:pt idx="151">
                  <c:v>1.8696535562199588</c:v>
                </c:pt>
                <c:pt idx="152">
                  <c:v>1.8869142407123132</c:v>
                </c:pt>
                <c:pt idx="153">
                  <c:v>1.8737576741043007</c:v>
                </c:pt>
                <c:pt idx="154">
                  <c:v>1.8730106441091408</c:v>
                </c:pt>
                <c:pt idx="155">
                  <c:v>1.8671123269221415</c:v>
                </c:pt>
                <c:pt idx="156">
                  <c:v>1.8668511692741667</c:v>
                </c:pt>
                <c:pt idx="157">
                  <c:v>1.8592513605366401</c:v>
                </c:pt>
                <c:pt idx="158">
                  <c:v>1.8602806407576327</c:v>
                </c:pt>
                <c:pt idx="159">
                  <c:v>1.8644453604414313</c:v>
                </c:pt>
                <c:pt idx="160">
                  <c:v>1.8682170565484868</c:v>
                </c:pt>
                <c:pt idx="161">
                  <c:v>1.8718053817568538</c:v>
                </c:pt>
                <c:pt idx="162">
                  <c:v>1.871783020259022</c:v>
                </c:pt>
                <c:pt idx="163">
                  <c:v>1.8669454637080523</c:v>
                </c:pt>
                <c:pt idx="164">
                  <c:v>1.8720570666214746</c:v>
                </c:pt>
                <c:pt idx="165">
                  <c:v>1.8812394417486624</c:v>
                </c:pt>
                <c:pt idx="166">
                  <c:v>1.8899881036268007</c:v>
                </c:pt>
                <c:pt idx="167">
                  <c:v>1.8951587249349187</c:v>
                </c:pt>
                <c:pt idx="168">
                  <c:v>1.8892875210988953</c:v>
                </c:pt>
                <c:pt idx="169">
                  <c:v>1.8838306952927462</c:v>
                </c:pt>
                <c:pt idx="170">
                  <c:v>1.8823745898091837</c:v>
                </c:pt>
                <c:pt idx="171">
                  <c:v>1.8806491542047388</c:v>
                </c:pt>
                <c:pt idx="172">
                  <c:v>1.8771111577073321</c:v>
                </c:pt>
                <c:pt idx="173">
                  <c:v>1.876355539215977</c:v>
                </c:pt>
                <c:pt idx="174">
                  <c:v>1.8683088286280709</c:v>
                </c:pt>
                <c:pt idx="175">
                  <c:v>1.8753344131473717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75-43D7-A026-BD7CEC006C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36777984"/>
        <c:axId val="-536774864"/>
      </c:scatterChart>
      <c:valAx>
        <c:axId val="-536777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536774864"/>
        <c:crossesAt val="0"/>
        <c:crossBetween val="midCat"/>
        <c:majorUnit val="10"/>
      </c:valAx>
      <c:valAx>
        <c:axId val="-536774864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536777984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'6728'!$L$1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'6728'!$A$2:$A$141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'6728'!$L$2:$L$141</c:f>
              <c:numCache>
                <c:formatCode>0.00</c:formatCode>
                <c:ptCount val="140"/>
                <c:pt idx="0">
                  <c:v>2.2306020835121112</c:v>
                </c:pt>
                <c:pt idx="1">
                  <c:v>2.1940527044457028</c:v>
                </c:pt>
                <c:pt idx="2">
                  <c:v>2.0841583399380483</c:v>
                </c:pt>
                <c:pt idx="3">
                  <c:v>2.032965016252462</c:v>
                </c:pt>
                <c:pt idx="4">
                  <c:v>2.0972556834480192</c:v>
                </c:pt>
                <c:pt idx="5">
                  <c:v>2.1044528687547213</c:v>
                </c:pt>
                <c:pt idx="6">
                  <c:v>1.9450806015404853</c:v>
                </c:pt>
                <c:pt idx="7">
                  <c:v>2.1730543666612014</c:v>
                </c:pt>
                <c:pt idx="8">
                  <c:v>1.8167414368524037</c:v>
                </c:pt>
                <c:pt idx="9">
                  <c:v>1.8969731124976095</c:v>
                </c:pt>
                <c:pt idx="10">
                  <c:v>1.8589800370651592</c:v>
                </c:pt>
                <c:pt idx="11">
                  <c:v>2.1935696105268225</c:v>
                </c:pt>
                <c:pt idx="12">
                  <c:v>2.1957097852271898</c:v>
                </c:pt>
                <c:pt idx="13">
                  <c:v>2.1661503600197589</c:v>
                </c:pt>
                <c:pt idx="14">
                  <c:v>2.1139393622123364</c:v>
                </c:pt>
                <c:pt idx="15">
                  <c:v>2.0968164899580106</c:v>
                </c:pt>
                <c:pt idx="16">
                  <c:v>2.0643218500784211</c:v>
                </c:pt>
                <c:pt idx="17">
                  <c:v>2.0799963595177058</c:v>
                </c:pt>
                <c:pt idx="18">
                  <c:v>2.1000347334123988</c:v>
                </c:pt>
                <c:pt idx="19">
                  <c:v>2.1544948138852758</c:v>
                </c:pt>
                <c:pt idx="20">
                  <c:v>2.1378990202941348</c:v>
                </c:pt>
                <c:pt idx="21">
                  <c:v>2.1131638569612559</c:v>
                </c:pt>
                <c:pt idx="22">
                  <c:v>2.0892705755869501</c:v>
                </c:pt>
                <c:pt idx="23">
                  <c:v>2.0740010196089975</c:v>
                </c:pt>
                <c:pt idx="24">
                  <c:v>2.0148364099233302</c:v>
                </c:pt>
                <c:pt idx="25">
                  <c:v>2.0040652361854794</c:v>
                </c:pt>
                <c:pt idx="26">
                  <c:v>1.9930271584731982</c:v>
                </c:pt>
                <c:pt idx="27">
                  <c:v>2.0080676759737055</c:v>
                </c:pt>
                <c:pt idx="28">
                  <c:v>2.0435315777040755</c:v>
                </c:pt>
                <c:pt idx="29">
                  <c:v>2.0438409859568889</c:v>
                </c:pt>
                <c:pt idx="30">
                  <c:v>2.0252712855924386</c:v>
                </c:pt>
                <c:pt idx="31">
                  <c:v>2.0046579167494456</c:v>
                </c:pt>
                <c:pt idx="32">
                  <c:v>2.0201014174875973</c:v>
                </c:pt>
                <c:pt idx="33">
                  <c:v>1.957988599123633</c:v>
                </c:pt>
                <c:pt idx="34">
                  <c:v>1.9257428408232056</c:v>
                </c:pt>
                <c:pt idx="35">
                  <c:v>1.9155526671683469</c:v>
                </c:pt>
                <c:pt idx="36">
                  <c:v>1.8716444168611863</c:v>
                </c:pt>
                <c:pt idx="37">
                  <c:v>1.8857835770214573</c:v>
                </c:pt>
                <c:pt idx="38">
                  <c:v>1.8859988352613359</c:v>
                </c:pt>
                <c:pt idx="39">
                  <c:v>1.9098917973795295</c:v>
                </c:pt>
                <c:pt idx="40">
                  <c:v>1.9599221824288693</c:v>
                </c:pt>
                <c:pt idx="41">
                  <c:v>1.968626533158907</c:v>
                </c:pt>
                <c:pt idx="42">
                  <c:v>1.9305268907569222</c:v>
                </c:pt>
                <c:pt idx="43">
                  <c:v>1.9595110840417513</c:v>
                </c:pt>
                <c:pt idx="44">
                  <c:v>1.9533852606351081</c:v>
                </c:pt>
                <c:pt idx="45">
                  <c:v>2.008925918187848</c:v>
                </c:pt>
                <c:pt idx="46">
                  <c:v>1.9944003476124699</c:v>
                </c:pt>
                <c:pt idx="47">
                  <c:v>1.947763605310223</c:v>
                </c:pt>
                <c:pt idx="48">
                  <c:v>1.9253091293468831</c:v>
                </c:pt>
                <c:pt idx="49">
                  <c:v>1.900704830545374</c:v>
                </c:pt>
                <c:pt idx="50">
                  <c:v>1.9185805362750956</c:v>
                </c:pt>
                <c:pt idx="51">
                  <c:v>1.9121944201000927</c:v>
                </c:pt>
                <c:pt idx="52">
                  <c:v>1.8690288919535398</c:v>
                </c:pt>
                <c:pt idx="53">
                  <c:v>1.8791342127435864</c:v>
                </c:pt>
                <c:pt idx="54">
                  <c:v>1.8730385908339457</c:v>
                </c:pt>
                <c:pt idx="55">
                  <c:v>1.891024147156475</c:v>
                </c:pt>
                <c:pt idx="56">
                  <c:v>1.8967159270955838</c:v>
                </c:pt>
                <c:pt idx="57">
                  <c:v>1.889268297011202</c:v>
                </c:pt>
                <c:pt idx="58">
                  <c:v>1.880925457986969</c:v>
                </c:pt>
                <c:pt idx="59">
                  <c:v>1.8740099979517626</c:v>
                </c:pt>
                <c:pt idx="60">
                  <c:v>1.8563832701724101</c:v>
                </c:pt>
                <c:pt idx="61">
                  <c:v>1.8768801981843277</c:v>
                </c:pt>
                <c:pt idx="62">
                  <c:v>1.8799771876359184</c:v>
                </c:pt>
                <c:pt idx="63">
                  <c:v>1.8609079995815165</c:v>
                </c:pt>
                <c:pt idx="64">
                  <c:v>1.8936378312584798</c:v>
                </c:pt>
                <c:pt idx="65">
                  <c:v>1.8966894577261642</c:v>
                </c:pt>
                <c:pt idx="66">
                  <c:v>1.8167738687885384</c:v>
                </c:pt>
                <c:pt idx="67">
                  <c:v>1.8654449862610365</c:v>
                </c:pt>
                <c:pt idx="68">
                  <c:v>1.8814486763168361</c:v>
                </c:pt>
                <c:pt idx="69">
                  <c:v>1.8768049975917476</c:v>
                </c:pt>
                <c:pt idx="70">
                  <c:v>1.8549792516450441</c:v>
                </c:pt>
                <c:pt idx="71">
                  <c:v>1.8031461620087521</c:v>
                </c:pt>
                <c:pt idx="72">
                  <c:v>1.8075460562968833</c:v>
                </c:pt>
                <c:pt idx="73">
                  <c:v>1.8176542887736402</c:v>
                </c:pt>
                <c:pt idx="74">
                  <c:v>1.8390752731953637</c:v>
                </c:pt>
                <c:pt idx="75">
                  <c:v>1.8388659457411045</c:v>
                </c:pt>
                <c:pt idx="76">
                  <c:v>1.8476449685703646</c:v>
                </c:pt>
                <c:pt idx="77">
                  <c:v>1.8732378621260406</c:v>
                </c:pt>
                <c:pt idx="78">
                  <c:v>1.8653294352903707</c:v>
                </c:pt>
                <c:pt idx="79">
                  <c:v>1.833082274517112</c:v>
                </c:pt>
                <c:pt idx="80">
                  <c:v>1.826362672899686</c:v>
                </c:pt>
                <c:pt idx="81">
                  <c:v>1.8002567576219526</c:v>
                </c:pt>
                <c:pt idx="82">
                  <c:v>1.77641103603141</c:v>
                </c:pt>
                <c:pt idx="83">
                  <c:v>1.7503404193582504</c:v>
                </c:pt>
                <c:pt idx="84">
                  <c:v>1.7148431417939716</c:v>
                </c:pt>
                <c:pt idx="85">
                  <c:v>1.6832641209121055</c:v>
                </c:pt>
                <c:pt idx="86">
                  <c:v>1.6555972103310985</c:v>
                </c:pt>
                <c:pt idx="87">
                  <c:v>1.6274810754199081</c:v>
                </c:pt>
                <c:pt idx="88">
                  <c:v>1.6120624395632617</c:v>
                </c:pt>
                <c:pt idx="89">
                  <c:v>1.6560499318165136</c:v>
                </c:pt>
                <c:pt idx="90">
                  <c:v>1.6589659010571545</c:v>
                </c:pt>
                <c:pt idx="91">
                  <c:v>1.67235682142882</c:v>
                </c:pt>
                <c:pt idx="92">
                  <c:v>1.672667884758021</c:v>
                </c:pt>
                <c:pt idx="93">
                  <c:v>1.6694181177026022</c:v>
                </c:pt>
                <c:pt idx="94">
                  <c:v>1.6811996458170684</c:v>
                </c:pt>
                <c:pt idx="95">
                  <c:v>1.6951573342658279</c:v>
                </c:pt>
                <c:pt idx="96">
                  <c:v>1.6999407191326392</c:v>
                </c:pt>
                <c:pt idx="97">
                  <c:v>1.697501357304839</c:v>
                </c:pt>
                <c:pt idx="98">
                  <c:v>1.7075555756844982</c:v>
                </c:pt>
                <c:pt idx="99">
                  <c:v>1.677080223913729</c:v>
                </c:pt>
                <c:pt idx="100">
                  <c:v>1.6682846314389226</c:v>
                </c:pt>
                <c:pt idx="101">
                  <c:v>1.6476235131106984</c:v>
                </c:pt>
                <c:pt idx="102">
                  <c:v>1.6952145179111526</c:v>
                </c:pt>
                <c:pt idx="103">
                  <c:v>1.7011232014395843</c:v>
                </c:pt>
                <c:pt idx="104">
                  <c:v>1.6920703539193467</c:v>
                </c:pt>
                <c:pt idx="105">
                  <c:v>1.7042064306859754</c:v>
                </c:pt>
                <c:pt idx="106">
                  <c:v>1.7129655538937052</c:v>
                </c:pt>
                <c:pt idx="107">
                  <c:v>1.7415183571417205</c:v>
                </c:pt>
                <c:pt idx="108">
                  <c:v>1.7195340582105874</c:v>
                </c:pt>
                <c:pt idx="109">
                  <c:v>1.7049489489286427</c:v>
                </c:pt>
                <c:pt idx="110">
                  <c:v>1.7111377184132186</c:v>
                </c:pt>
                <c:pt idx="111">
                  <c:v>1.6806344318175745</c:v>
                </c:pt>
                <c:pt idx="112">
                  <c:v>1.6654530306617346</c:v>
                </c:pt>
                <c:pt idx="113">
                  <c:v>1.6572818793706832</c:v>
                </c:pt>
                <c:pt idx="114">
                  <c:v>1.6292369974562939</c:v>
                </c:pt>
                <c:pt idx="115">
                  <c:v>1.6081027932870708</c:v>
                </c:pt>
                <c:pt idx="116">
                  <c:v>1.5718122957880332</c:v>
                </c:pt>
                <c:pt idx="117">
                  <c:v>1.5515060878284304</c:v>
                </c:pt>
                <c:pt idx="118">
                  <c:v>1.5376299924117882</c:v>
                </c:pt>
                <c:pt idx="119">
                  <c:v>1.5081991151553968</c:v>
                </c:pt>
                <c:pt idx="120">
                  <c:v>1.5440247673651735</c:v>
                </c:pt>
                <c:pt idx="121">
                  <c:v>1.5475481139172174</c:v>
                </c:pt>
                <c:pt idx="122">
                  <c:v>1.5715525995183599</c:v>
                </c:pt>
                <c:pt idx="123">
                  <c:v>1.5778752749985674</c:v>
                </c:pt>
                <c:pt idx="124">
                  <c:v>1.5976007282864868</c:v>
                </c:pt>
                <c:pt idx="125">
                  <c:v>1.6138472932001771</c:v>
                </c:pt>
                <c:pt idx="126">
                  <c:v>1.6237884422566691</c:v>
                </c:pt>
                <c:pt idx="127">
                  <c:v>1.6322983175057784</c:v>
                </c:pt>
                <c:pt idx="128">
                  <c:v>1.631780941437277</c:v>
                </c:pt>
                <c:pt idx="129">
                  <c:v>1.6296019642233341</c:v>
                </c:pt>
                <c:pt idx="130">
                  <c:v>1.619766737395866</c:v>
                </c:pt>
                <c:pt idx="131">
                  <c:v>1.6344434726201111</c:v>
                </c:pt>
                <c:pt idx="132">
                  <c:v>1.6156972324814689</c:v>
                </c:pt>
                <c:pt idx="133">
                  <c:v>1.6050996237992987</c:v>
                </c:pt>
                <c:pt idx="134">
                  <c:v>1.612770104249126</c:v>
                </c:pt>
                <c:pt idx="135">
                  <c:v>1.633116379870432</c:v>
                </c:pt>
                <c:pt idx="136">
                  <c:v>1.6335819661172954</c:v>
                </c:pt>
                <c:pt idx="137">
                  <c:v>1.6327275111844546</c:v>
                </c:pt>
                <c:pt idx="138">
                  <c:v>1.6129201026862949</c:v>
                </c:pt>
                <c:pt idx="139">
                  <c:v>1.6243325113772553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4C-4150-9ADA-0D64A3049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8796880"/>
        <c:axId val="-198793760"/>
      </c:scatterChart>
      <c:valAx>
        <c:axId val="-198796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8793760"/>
        <c:crossesAt val="0"/>
        <c:crossBetween val="midCat"/>
        <c:majorUnit val="10"/>
      </c:valAx>
      <c:valAx>
        <c:axId val="-198793760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8796880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'6728'!$A$2:$A$179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</c:numCache>
            </c:numRef>
          </c:xVal>
          <c:yVal>
            <c:numRef>
              <c:f>'6728'!$P$2:$P$177</c:f>
              <c:numCache>
                <c:formatCode>General</c:formatCode>
                <c:ptCount val="176"/>
                <c:pt idx="4">
                  <c:v>2.7675872255285632</c:v>
                </c:pt>
                <c:pt idx="5">
                  <c:v>3.2801965651685658</c:v>
                </c:pt>
                <c:pt idx="6">
                  <c:v>-4.3046376247243545</c:v>
                </c:pt>
                <c:pt idx="7">
                  <c:v>6.9405872133226714</c:v>
                </c:pt>
                <c:pt idx="8">
                  <c:v>-10.218126639936488</c:v>
                </c:pt>
                <c:pt idx="9">
                  <c:v>-6.1550904226556939</c:v>
                </c:pt>
                <c:pt idx="10">
                  <c:v>-7.8393159700977542</c:v>
                </c:pt>
                <c:pt idx="11">
                  <c:v>8.5888249088590385</c:v>
                </c:pt>
                <c:pt idx="12">
                  <c:v>8.8555977088856253</c:v>
                </c:pt>
                <c:pt idx="13">
                  <c:v>7.58135733826549</c:v>
                </c:pt>
                <c:pt idx="14">
                  <c:v>5.2059556970306771</c:v>
                </c:pt>
                <c:pt idx="15">
                  <c:v>4.5362936792580202</c:v>
                </c:pt>
                <c:pt idx="16">
                  <c:v>3.1193636696005389</c:v>
                </c:pt>
                <c:pt idx="17">
                  <c:v>4.0440813064476906</c:v>
                </c:pt>
                <c:pt idx="18">
                  <c:v>5.1809395576957078</c:v>
                </c:pt>
                <c:pt idx="19">
                  <c:v>7.9911407958395975</c:v>
                </c:pt>
                <c:pt idx="20">
                  <c:v>7.3471016617720082</c:v>
                </c:pt>
                <c:pt idx="21">
                  <c:v>6.3073832128466636</c:v>
                </c:pt>
                <c:pt idx="22">
                  <c:v>5.3085911853924186</c:v>
                </c:pt>
                <c:pt idx="23">
                  <c:v>4.7290244621841104</c:v>
                </c:pt>
                <c:pt idx="24">
                  <c:v>2.0155867725730321</c:v>
                </c:pt>
                <c:pt idx="25">
                  <c:v>1.6546999790408954</c:v>
                </c:pt>
                <c:pt idx="26">
                  <c:v>1.2808381782186966</c:v>
                </c:pt>
                <c:pt idx="27">
                  <c:v>2.1747355545395033</c:v>
                </c:pt>
                <c:pt idx="28">
                  <c:v>4.061475243663601</c:v>
                </c:pt>
                <c:pt idx="29">
                  <c:v>4.2392489643243954</c:v>
                </c:pt>
                <c:pt idx="30">
                  <c:v>3.4992522678854838</c:v>
                </c:pt>
                <c:pt idx="31">
                  <c:v>2.6599066821536215</c:v>
                </c:pt>
                <c:pt idx="32">
                  <c:v>3.5733942892207526</c:v>
                </c:pt>
                <c:pt idx="33">
                  <c:v>0.7166352827386443</c:v>
                </c:pt>
                <c:pt idx="34">
                  <c:v>-0.68819584262581535</c:v>
                </c:pt>
                <c:pt idx="35">
                  <c:v>-1.020838469586701</c:v>
                </c:pt>
                <c:pt idx="36">
                  <c:v>-2.9926185103069138</c:v>
                </c:pt>
                <c:pt idx="37">
                  <c:v>-2.1425388331622388</c:v>
                </c:pt>
                <c:pt idx="38">
                  <c:v>-1.9693420286256553</c:v>
                </c:pt>
                <c:pt idx="39">
                  <c:v>-0.64510061679796693</c:v>
                </c:pt>
                <c:pt idx="40">
                  <c:v>1.9497597650108396</c:v>
                </c:pt>
                <c:pt idx="41">
                  <c:v>2.5356369621146269</c:v>
                </c:pt>
                <c:pt idx="42">
                  <c:v>0.84623087283336151</c:v>
                </c:pt>
                <c:pt idx="43">
                  <c:v>2.4179723889340443</c:v>
                </c:pt>
                <c:pt idx="44">
                  <c:v>2.2829100873034003</c:v>
                </c:pt>
                <c:pt idx="45">
                  <c:v>5.1456414367676384</c:v>
                </c:pt>
                <c:pt idx="46">
                  <c:v>4.6022420881467401</c:v>
                </c:pt>
                <c:pt idx="47">
                  <c:v>2.4978218212829106</c:v>
                </c:pt>
                <c:pt idx="48">
                  <c:v>1.568974464889028</c:v>
                </c:pt>
                <c:pt idx="49">
                  <c:v>0.53561773557525416</c:v>
                </c:pt>
                <c:pt idx="50">
                  <c:v>1.5673421638206748</c:v>
                </c:pt>
                <c:pt idx="51">
                  <c:v>1.419626245569219</c:v>
                </c:pt>
                <c:pt idx="52">
                  <c:v>-0.51604783056605186</c:v>
                </c:pt>
                <c:pt idx="53">
                  <c:v>0.13793474706097431</c:v>
                </c:pt>
                <c:pt idx="54">
                  <c:v>4.3406312998461403E-3</c:v>
                </c:pt>
                <c:pt idx="55">
                  <c:v>1.0414052282165647</c:v>
                </c:pt>
                <c:pt idx="56">
                  <c:v>1.4808322720114602</c:v>
                </c:pt>
                <c:pt idx="57">
                  <c:v>1.2815129606593014</c:v>
                </c:pt>
                <c:pt idx="58">
                  <c:v>1.0386748424198293</c:v>
                </c:pt>
                <c:pt idx="59">
                  <c:v>0.86522592240346929</c:v>
                </c:pt>
                <c:pt idx="60">
                  <c:v>0.17106996772220601</c:v>
                </c:pt>
                <c:pt idx="61">
                  <c:v>1.3302199177977414</c:v>
                </c:pt>
                <c:pt idx="62">
                  <c:v>1.643506369031059</c:v>
                </c:pt>
                <c:pt idx="63">
                  <c:v>0.87922806932175646</c:v>
                </c:pt>
                <c:pt idx="64">
                  <c:v>2.6330563660615711</c:v>
                </c:pt>
                <c:pt idx="65">
                  <c:v>2.9441375858136558</c:v>
                </c:pt>
                <c:pt idx="66">
                  <c:v>-0.77806779878713217</c:v>
                </c:pt>
                <c:pt idx="67">
                  <c:v>1.75071448599716</c:v>
                </c:pt>
                <c:pt idx="68">
                  <c:v>2.6914345855582629</c:v>
                </c:pt>
                <c:pt idx="69">
                  <c:v>2.6284238076604982</c:v>
                </c:pt>
                <c:pt idx="70">
                  <c:v>1.7301409138855635</c:v>
                </c:pt>
                <c:pt idx="71">
                  <c:v>-0.6268894712229528</c:v>
                </c:pt>
                <c:pt idx="72">
                  <c:v>-0.25026488578451972</c:v>
                </c:pt>
                <c:pt idx="73">
                  <c:v>0.40385923771637444</c:v>
                </c:pt>
                <c:pt idx="74">
                  <c:v>1.6079303572095947</c:v>
                </c:pt>
                <c:pt idx="75">
                  <c:v>1.7604867704277494</c:v>
                </c:pt>
                <c:pt idx="76">
                  <c:v>2.3499940035167199</c:v>
                </c:pt>
                <c:pt idx="77">
                  <c:v>3.7568742102180317</c:v>
                </c:pt>
                <c:pt idx="78">
                  <c:v>3.5351541788318008</c:v>
                </c:pt>
                <c:pt idx="79">
                  <c:v>2.1302548750325991</c:v>
                </c:pt>
                <c:pt idx="80">
                  <c:v>1.9663272234946774</c:v>
                </c:pt>
                <c:pt idx="81">
                  <c:v>0.85997238777411456</c:v>
                </c:pt>
                <c:pt idx="82">
                  <c:v>-0.13650761513140497</c:v>
                </c:pt>
                <c:pt idx="83">
                  <c:v>-1.2411464792084093</c:v>
                </c:pt>
                <c:pt idx="84">
                  <c:v>-2.8040437639181035</c:v>
                </c:pt>
                <c:pt idx="85">
                  <c:v>-4.1764627722099537</c:v>
                </c:pt>
                <c:pt idx="86">
                  <c:v>-5.3587022982313091</c:v>
                </c:pt>
                <c:pt idx="87">
                  <c:v>-6.5627799739896062</c:v>
                </c:pt>
                <c:pt idx="88">
                  <c:v>-7.1495939197879208</c:v>
                </c:pt>
                <c:pt idx="89">
                  <c:v>-4.8484967846655973</c:v>
                </c:pt>
                <c:pt idx="90">
                  <c:v>-4.5440102719185038</c:v>
                </c:pt>
                <c:pt idx="91">
                  <c:v>-3.730304787899176</c:v>
                </c:pt>
                <c:pt idx="92">
                  <c:v>-3.5524506089827885</c:v>
                </c:pt>
                <c:pt idx="93">
                  <c:v>-3.5476991360027172</c:v>
                </c:pt>
                <c:pt idx="94">
                  <c:v>-2.8122310641997816</c:v>
                </c:pt>
                <c:pt idx="95">
                  <c:v>-1.9709732743455541</c:v>
                </c:pt>
                <c:pt idx="96">
                  <c:v>-1.5757060551109654</c:v>
                </c:pt>
                <c:pt idx="97">
                  <c:v>-1.5315583394983825</c:v>
                </c:pt>
                <c:pt idx="98">
                  <c:v>-0.88006000418632846</c:v>
                </c:pt>
                <c:pt idx="99">
                  <c:v>-2.1988263278643956</c:v>
                </c:pt>
                <c:pt idx="100">
                  <c:v>-2.4636741570282221</c:v>
                </c:pt>
                <c:pt idx="101">
                  <c:v>-3.3053409892693919</c:v>
                </c:pt>
                <c:pt idx="102">
                  <c:v>-0.82906623954053726</c:v>
                </c:pt>
                <c:pt idx="103">
                  <c:v>-0.37909485799755127</c:v>
                </c:pt>
                <c:pt idx="104">
                  <c:v>-0.65644863090761318</c:v>
                </c:pt>
                <c:pt idx="105">
                  <c:v>9.6255120342582517E-2</c:v>
                </c:pt>
                <c:pt idx="106">
                  <c:v>0.68479497280346824</c:v>
                </c:pt>
                <c:pt idx="107">
                  <c:v>2.235565317963526</c:v>
                </c:pt>
                <c:pt idx="108">
                  <c:v>1.3295746853539638</c:v>
                </c:pt>
                <c:pt idx="109">
                  <c:v>0.78328098061344709</c:v>
                </c:pt>
                <c:pt idx="110">
                  <c:v>1.2468681853399193</c:v>
                </c:pt>
                <c:pt idx="111">
                  <c:v>-7.3256134438310569E-2</c:v>
                </c:pt>
                <c:pt idx="112">
                  <c:v>-0.64853738583226628</c:v>
                </c:pt>
                <c:pt idx="113">
                  <c:v>-0.88302924548042183</c:v>
                </c:pt>
                <c:pt idx="114">
                  <c:v>-2.0836430981356386</c:v>
                </c:pt>
                <c:pt idx="115">
                  <c:v>-2.9483080601306941</c:v>
                </c:pt>
                <c:pt idx="116">
                  <c:v>-4.5497661585490174</c:v>
                </c:pt>
                <c:pt idx="117">
                  <c:v>-5.3741797272147673</c:v>
                </c:pt>
                <c:pt idx="118">
                  <c:v>-5.8860061292833166</c:v>
                </c:pt>
                <c:pt idx="119">
                  <c:v>-7.1539973962495322</c:v>
                </c:pt>
                <c:pt idx="120">
                  <c:v>-5.2496719251321435</c:v>
                </c:pt>
                <c:pt idx="121">
                  <c:v>-4.9156589691760875</c:v>
                </c:pt>
                <c:pt idx="122">
                  <c:v>-3.5859960644412241</c:v>
                </c:pt>
                <c:pt idx="123">
                  <c:v>-3.1158992853511323</c:v>
                </c:pt>
                <c:pt idx="124">
                  <c:v>-1.9942530486965919</c:v>
                </c:pt>
                <c:pt idx="125">
                  <c:v>-1.041726069682235</c:v>
                </c:pt>
                <c:pt idx="126">
                  <c:v>-0.39572437523326054</c:v>
                </c:pt>
                <c:pt idx="127">
                  <c:v>0.18069878212396026</c:v>
                </c:pt>
                <c:pt idx="128">
                  <c:v>0.31828002300152597</c:v>
                </c:pt>
                <c:pt idx="129">
                  <c:v>0.37508582012161662</c:v>
                </c:pt>
                <c:pt idx="130">
                  <c:v>5.9698229106891737E-2</c:v>
                </c:pt>
                <c:pt idx="131">
                  <c:v>0.93591105166051203</c:v>
                </c:pt>
                <c:pt idx="132">
                  <c:v>0.18733222428100632</c:v>
                </c:pt>
                <c:pt idx="133">
                  <c:v>-0.16511704835036489</c:v>
                </c:pt>
                <c:pt idx="134">
                  <c:v>0.37050059585121436</c:v>
                </c:pt>
                <c:pt idx="135">
                  <c:v>1.5223268787890936</c:v>
                </c:pt>
                <c:pt idx="136">
                  <c:v>1.7076928828381934</c:v>
                </c:pt>
                <c:pt idx="137">
                  <c:v>1.8288877033506841</c:v>
                </c:pt>
                <c:pt idx="138">
                  <c:v>1.0287222810915486</c:v>
                </c:pt>
                <c:pt idx="139">
                  <c:v>1.7462463443007441</c:v>
                </c:pt>
                <c:pt idx="140">
                  <c:v>1.9388361836651373</c:v>
                </c:pt>
                <c:pt idx="141">
                  <c:v>1.2072615900482853</c:v>
                </c:pt>
                <c:pt idx="142">
                  <c:v>0.97859291168626517</c:v>
                </c:pt>
                <c:pt idx="143">
                  <c:v>1.1324960403423741</c:v>
                </c:pt>
                <c:pt idx="144">
                  <c:v>0.47099545889988353</c:v>
                </c:pt>
                <c:pt idx="145">
                  <c:v>1.0553981745035186</c:v>
                </c:pt>
                <c:pt idx="146">
                  <c:v>2.4168952852719681</c:v>
                </c:pt>
                <c:pt idx="147">
                  <c:v>2.2515141223031612</c:v>
                </c:pt>
                <c:pt idx="148">
                  <c:v>2.2886889207371945</c:v>
                </c:pt>
                <c:pt idx="149">
                  <c:v>2.424952608932649</c:v>
                </c:pt>
                <c:pt idx="150">
                  <c:v>2.6318226358903232</c:v>
                </c:pt>
                <c:pt idx="151">
                  <c:v>2.5560421863577787</c:v>
                </c:pt>
                <c:pt idx="152">
                  <c:v>3.0817474566832908</c:v>
                </c:pt>
                <c:pt idx="153">
                  <c:v>2.903546367329974</c:v>
                </c:pt>
                <c:pt idx="154">
                  <c:v>2.7575408366572187</c:v>
                </c:pt>
                <c:pt idx="155">
                  <c:v>1.9191160355312202</c:v>
                </c:pt>
                <c:pt idx="156">
                  <c:v>2.7114723517428625</c:v>
                </c:pt>
                <c:pt idx="157">
                  <c:v>2.3286451181643604</c:v>
                </c:pt>
                <c:pt idx="158">
                  <c:v>1.0136616504707225</c:v>
                </c:pt>
                <c:pt idx="159">
                  <c:v>0.61101896053478566</c:v>
                </c:pt>
                <c:pt idx="160">
                  <c:v>-0.12460816374282586</c:v>
                </c:pt>
                <c:pt idx="161">
                  <c:v>1.4441786183315473</c:v>
                </c:pt>
                <c:pt idx="162">
                  <c:v>2.6430299241928692</c:v>
                </c:pt>
                <c:pt idx="163">
                  <c:v>2.3414596310218476</c:v>
                </c:pt>
                <c:pt idx="164">
                  <c:v>3.2365841031748848</c:v>
                </c:pt>
                <c:pt idx="165">
                  <c:v>2.2565983862326213</c:v>
                </c:pt>
                <c:pt idx="166">
                  <c:v>2.3461331917205888</c:v>
                </c:pt>
                <c:pt idx="167">
                  <c:v>2.6843584019843099</c:v>
                </c:pt>
                <c:pt idx="168">
                  <c:v>2.0971504740630875</c:v>
                </c:pt>
                <c:pt idx="169">
                  <c:v>-0.12955641675097757</c:v>
                </c:pt>
                <c:pt idx="170">
                  <c:v>-0.73830226917812747</c:v>
                </c:pt>
                <c:pt idx="171">
                  <c:v>-1.2868447194975974</c:v>
                </c:pt>
                <c:pt idx="172">
                  <c:v>-1.9136820603702169</c:v>
                </c:pt>
                <c:pt idx="173">
                  <c:v>-3.0421853375099208</c:v>
                </c:pt>
                <c:pt idx="174">
                  <c:v>-3.8672095021071815</c:v>
                </c:pt>
                <c:pt idx="175">
                  <c:v>-3.8425649034182068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57-48F2-993C-F6AA84237805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</c:v>
                </c:pt>
                <c:pt idx="2">
                  <c:v>23.5</c:v>
                </c:pt>
                <c:pt idx="3">
                  <c:v>24</c:v>
                </c:pt>
                <c:pt idx="4">
                  <c:v>24.5</c:v>
                </c:pt>
                <c:pt idx="5">
                  <c:v>25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</c:v>
                </c:pt>
                <c:pt idx="12">
                  <c:v>28.5</c:v>
                </c:pt>
                <c:pt idx="13">
                  <c:v>29</c:v>
                </c:pt>
                <c:pt idx="14">
                  <c:v>29.5</c:v>
                </c:pt>
                <c:pt idx="15">
                  <c:v>30</c:v>
                </c:pt>
                <c:pt idx="16">
                  <c:v>30.5</c:v>
                </c:pt>
                <c:pt idx="17">
                  <c:v>31</c:v>
                </c:pt>
                <c:pt idx="18">
                  <c:v>31.5</c:v>
                </c:pt>
                <c:pt idx="19">
                  <c:v>32</c:v>
                </c:pt>
                <c:pt idx="20">
                  <c:v>32.5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34.5</c:v>
                </c:pt>
                <c:pt idx="25">
                  <c:v>35</c:v>
                </c:pt>
                <c:pt idx="26">
                  <c:v>35.5</c:v>
                </c:pt>
                <c:pt idx="27">
                  <c:v>36</c:v>
                </c:pt>
                <c:pt idx="28">
                  <c:v>36.5</c:v>
                </c:pt>
                <c:pt idx="29">
                  <c:v>37</c:v>
                </c:pt>
                <c:pt idx="30">
                  <c:v>37.5</c:v>
                </c:pt>
                <c:pt idx="31">
                  <c:v>38</c:v>
                </c:pt>
                <c:pt idx="32">
                  <c:v>38.5</c:v>
                </c:pt>
                <c:pt idx="33">
                  <c:v>39</c:v>
                </c:pt>
                <c:pt idx="34">
                  <c:v>39.5</c:v>
                </c:pt>
                <c:pt idx="35">
                  <c:v>40</c:v>
                </c:pt>
                <c:pt idx="36">
                  <c:v>40.5</c:v>
                </c:pt>
                <c:pt idx="37">
                  <c:v>41</c:v>
                </c:pt>
                <c:pt idx="38">
                  <c:v>41.5</c:v>
                </c:pt>
                <c:pt idx="39">
                  <c:v>42</c:v>
                </c:pt>
                <c:pt idx="40">
                  <c:v>42.5</c:v>
                </c:pt>
              </c:numCache>
            </c:numRef>
          </c:xVal>
          <c:yVal>
            <c:numRef>
              <c:f>summary!$W$46:$W$86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57-48F2-993C-F6AA842378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49247536"/>
        <c:axId val="-449244144"/>
      </c:scatterChart>
      <c:valAx>
        <c:axId val="-449247536"/>
        <c:scaling>
          <c:orientation val="minMax"/>
          <c:max val="7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449244144"/>
        <c:crossesAt val="0"/>
        <c:crossBetween val="midCat"/>
        <c:majorUnit val="10"/>
      </c:valAx>
      <c:valAx>
        <c:axId val="-449244144"/>
        <c:scaling>
          <c:orientation val="minMax"/>
          <c:max val="20"/>
          <c:min val="-20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449247536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'6728'!$L$1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'6728'!$A$2:$A$141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'6728'!$M$2:$M$177</c:f>
              <c:numCache>
                <c:formatCode>0.00</c:formatCode>
                <c:ptCount val="176"/>
                <c:pt idx="4">
                  <c:v>2.1139932225055551</c:v>
                </c:pt>
                <c:pt idx="5">
                  <c:v>2.1245379156237645</c:v>
                </c:pt>
                <c:pt idx="6">
                  <c:v>1.9685131562210356</c:v>
                </c:pt>
                <c:pt idx="7">
                  <c:v>2.1998344291532588</c:v>
                </c:pt>
                <c:pt idx="8">
                  <c:v>1.8468690071559684</c:v>
                </c:pt>
                <c:pt idx="9">
                  <c:v>1.9304481906126814</c:v>
                </c:pt>
                <c:pt idx="10">
                  <c:v>1.8958026229917382</c:v>
                </c:pt>
                <c:pt idx="11">
                  <c:v>2.233739704264909</c:v>
                </c:pt>
                <c:pt idx="12">
                  <c:v>2.2392273867767831</c:v>
                </c:pt>
                <c:pt idx="13">
                  <c:v>2.2130154693808595</c:v>
                </c:pt>
                <c:pt idx="14">
                  <c:v>2.1641519793849442</c:v>
                </c:pt>
                <c:pt idx="15">
                  <c:v>2.1503766149421257</c:v>
                </c:pt>
                <c:pt idx="16">
                  <c:v>2.1212294828740434</c:v>
                </c:pt>
                <c:pt idx="17">
                  <c:v>2.140251500124835</c:v>
                </c:pt>
                <c:pt idx="18">
                  <c:v>2.1636373818310353</c:v>
                </c:pt>
                <c:pt idx="19">
                  <c:v>2.2214449701154195</c:v>
                </c:pt>
                <c:pt idx="20">
                  <c:v>2.2081966843357859</c:v>
                </c:pt>
                <c:pt idx="21">
                  <c:v>2.1868090288144137</c:v>
                </c:pt>
                <c:pt idx="22">
                  <c:v>2.1662632552516152</c:v>
                </c:pt>
                <c:pt idx="23">
                  <c:v>2.15434120708517</c:v>
                </c:pt>
                <c:pt idx="24">
                  <c:v>2.09852410521101</c:v>
                </c:pt>
                <c:pt idx="25">
                  <c:v>2.0911004392846664</c:v>
                </c:pt>
                <c:pt idx="26">
                  <c:v>2.0834098693838921</c:v>
                </c:pt>
                <c:pt idx="27">
                  <c:v>2.1017978946959066</c:v>
                </c:pt>
                <c:pt idx="28">
                  <c:v>2.1406093042377838</c:v>
                </c:pt>
                <c:pt idx="29">
                  <c:v>2.1442662203021046</c:v>
                </c:pt>
                <c:pt idx="30">
                  <c:v>2.1290440277491616</c:v>
                </c:pt>
                <c:pt idx="31">
                  <c:v>2.1117781667176754</c:v>
                </c:pt>
                <c:pt idx="32">
                  <c:v>2.1305691752673344</c:v>
                </c:pt>
                <c:pt idx="33">
                  <c:v>2.0718038647148775</c:v>
                </c:pt>
                <c:pt idx="34">
                  <c:v>2.042905614225957</c:v>
                </c:pt>
                <c:pt idx="35">
                  <c:v>2.0360629483826056</c:v>
                </c:pt>
                <c:pt idx="36">
                  <c:v>1.9955022058869523</c:v>
                </c:pt>
                <c:pt idx="37">
                  <c:v>2.0129888738587303</c:v>
                </c:pt>
                <c:pt idx="38">
                  <c:v>2.0165516399101162</c:v>
                </c:pt>
                <c:pt idx="39">
                  <c:v>2.0437921098398171</c:v>
                </c:pt>
                <c:pt idx="40">
                  <c:v>2.0971700027006639</c:v>
                </c:pt>
                <c:pt idx="41">
                  <c:v>2.1092218612422089</c:v>
                </c:pt>
                <c:pt idx="42">
                  <c:v>2.0744697266517313</c:v>
                </c:pt>
                <c:pt idx="43">
                  <c:v>2.1068014277480676</c:v>
                </c:pt>
                <c:pt idx="44">
                  <c:v>2.1040231121529316</c:v>
                </c:pt>
                <c:pt idx="45">
                  <c:v>2.1629112775171784</c:v>
                </c:pt>
                <c:pt idx="46">
                  <c:v>2.1517332147533077</c:v>
                </c:pt>
                <c:pt idx="47">
                  <c:v>2.1084439802625679</c:v>
                </c:pt>
                <c:pt idx="48">
                  <c:v>2.0893370121107351</c:v>
                </c:pt>
                <c:pt idx="49">
                  <c:v>2.0680802211207334</c:v>
                </c:pt>
                <c:pt idx="50">
                  <c:v>2.0893034346619621</c:v>
                </c:pt>
                <c:pt idx="51">
                  <c:v>2.0862648262984664</c:v>
                </c:pt>
                <c:pt idx="52">
                  <c:v>2.0464468059634209</c:v>
                </c:pt>
                <c:pt idx="53">
                  <c:v>2.0598996345649745</c:v>
                </c:pt>
                <c:pt idx="54">
                  <c:v>2.0571515204668409</c:v>
                </c:pt>
                <c:pt idx="55">
                  <c:v>2.0784845846008775</c:v>
                </c:pt>
                <c:pt idx="56">
                  <c:v>2.0875238723514933</c:v>
                </c:pt>
                <c:pt idx="57">
                  <c:v>2.083423750078619</c:v>
                </c:pt>
                <c:pt idx="58">
                  <c:v>2.0784284188658928</c:v>
                </c:pt>
                <c:pt idx="59">
                  <c:v>2.0748604666421939</c:v>
                </c:pt>
                <c:pt idx="60">
                  <c:v>2.0605812466743485</c:v>
                </c:pt>
                <c:pt idx="61">
                  <c:v>2.0844256824977734</c:v>
                </c:pt>
                <c:pt idx="62">
                  <c:v>2.0908701797608709</c:v>
                </c:pt>
                <c:pt idx="63">
                  <c:v>2.0751484995179763</c:v>
                </c:pt>
                <c:pt idx="64">
                  <c:v>2.1112258390064471</c:v>
                </c:pt>
                <c:pt idx="65">
                  <c:v>2.1176249732856385</c:v>
                </c:pt>
                <c:pt idx="66">
                  <c:v>2.0410568921595198</c:v>
                </c:pt>
                <c:pt idx="67">
                  <c:v>2.0930755174435252</c:v>
                </c:pt>
                <c:pt idx="68">
                  <c:v>2.112426715310832</c:v>
                </c:pt>
                <c:pt idx="69">
                  <c:v>2.1111305443972506</c:v>
                </c:pt>
                <c:pt idx="70">
                  <c:v>2.0926523062620541</c:v>
                </c:pt>
                <c:pt idx="71">
                  <c:v>2.0441667244372694</c:v>
                </c:pt>
                <c:pt idx="72">
                  <c:v>2.0519141265369076</c:v>
                </c:pt>
                <c:pt idx="73">
                  <c:v>2.0653698668251721</c:v>
                </c:pt>
                <c:pt idx="74">
                  <c:v>2.0901383590584026</c:v>
                </c:pt>
                <c:pt idx="75">
                  <c:v>2.0932765394156507</c:v>
                </c:pt>
                <c:pt idx="76">
                  <c:v>2.1054030700564179</c:v>
                </c:pt>
                <c:pt idx="77">
                  <c:v>2.1343434714236009</c:v>
                </c:pt>
                <c:pt idx="78">
                  <c:v>2.1297825523994383</c:v>
                </c:pt>
                <c:pt idx="79">
                  <c:v>2.1008828994376869</c:v>
                </c:pt>
                <c:pt idx="80">
                  <c:v>2.0975108056317682</c:v>
                </c:pt>
                <c:pt idx="81">
                  <c:v>2.074752398165542</c:v>
                </c:pt>
                <c:pt idx="82">
                  <c:v>2.0542541843865063</c:v>
                </c:pt>
                <c:pt idx="83">
                  <c:v>2.0315310755248541</c:v>
                </c:pt>
                <c:pt idx="84">
                  <c:v>1.9993813057720824</c:v>
                </c:pt>
                <c:pt idx="85">
                  <c:v>1.9711497927017234</c:v>
                </c:pt>
                <c:pt idx="86">
                  <c:v>1.9468303899322237</c:v>
                </c:pt>
                <c:pt idx="87">
                  <c:v>1.9220617628325405</c:v>
                </c:pt>
                <c:pt idx="88">
                  <c:v>1.9099906347874012</c:v>
                </c:pt>
                <c:pt idx="89">
                  <c:v>1.9573256348521604</c:v>
                </c:pt>
                <c:pt idx="90">
                  <c:v>1.9635891119043083</c:v>
                </c:pt>
                <c:pt idx="91">
                  <c:v>1.9803275400874811</c:v>
                </c:pt>
                <c:pt idx="92">
                  <c:v>1.9839861112281894</c:v>
                </c:pt>
                <c:pt idx="93">
                  <c:v>1.9840838519842776</c:v>
                </c:pt>
                <c:pt idx="94">
                  <c:v>1.9992128879102511</c:v>
                </c:pt>
                <c:pt idx="95">
                  <c:v>2.0165180841705177</c:v>
                </c:pt>
                <c:pt idx="96">
                  <c:v>2.0246489768488365</c:v>
                </c:pt>
                <c:pt idx="97">
                  <c:v>2.0255571228325433</c:v>
                </c:pt>
                <c:pt idx="98">
                  <c:v>2.0389588490237096</c:v>
                </c:pt>
                <c:pt idx="99">
                  <c:v>2.0118310050644475</c:v>
                </c:pt>
                <c:pt idx="100">
                  <c:v>2.0063829204011485</c:v>
                </c:pt>
                <c:pt idx="101">
                  <c:v>1.9890693098844314</c:v>
                </c:pt>
                <c:pt idx="102">
                  <c:v>2.0400078224963929</c:v>
                </c:pt>
                <c:pt idx="103">
                  <c:v>2.0492640138363316</c:v>
                </c:pt>
                <c:pt idx="104">
                  <c:v>2.0435586741276013</c:v>
                </c:pt>
                <c:pt idx="105">
                  <c:v>2.0590422587057371</c:v>
                </c:pt>
                <c:pt idx="106">
                  <c:v>2.0711488897249741</c:v>
                </c:pt>
                <c:pt idx="107">
                  <c:v>2.1030492007844965</c:v>
                </c:pt>
                <c:pt idx="108">
                  <c:v>2.0844124096648704</c:v>
                </c:pt>
                <c:pt idx="109">
                  <c:v>2.073174808194433</c:v>
                </c:pt>
                <c:pt idx="110">
                  <c:v>2.0827110854905162</c:v>
                </c:pt>
                <c:pt idx="111">
                  <c:v>2.0555553067063794</c:v>
                </c:pt>
                <c:pt idx="112">
                  <c:v>2.0437214133620465</c:v>
                </c:pt>
                <c:pt idx="113">
                  <c:v>2.0388977698825022</c:v>
                </c:pt>
                <c:pt idx="114">
                  <c:v>2.0142003957796204</c:v>
                </c:pt>
                <c:pt idx="115">
                  <c:v>1.9964136994219044</c:v>
                </c:pt>
                <c:pt idx="116">
                  <c:v>1.963470709734374</c:v>
                </c:pt>
                <c:pt idx="117">
                  <c:v>1.9465120095862782</c:v>
                </c:pt>
                <c:pt idx="118">
                  <c:v>1.9359834219811434</c:v>
                </c:pt>
                <c:pt idx="119">
                  <c:v>1.9099000525362593</c:v>
                </c:pt>
                <c:pt idx="120">
                  <c:v>1.949073212557543</c:v>
                </c:pt>
                <c:pt idx="121">
                  <c:v>1.9559440669210941</c:v>
                </c:pt>
                <c:pt idx="122">
                  <c:v>1.9832960603337437</c:v>
                </c:pt>
                <c:pt idx="123">
                  <c:v>1.9929662436254585</c:v>
                </c:pt>
                <c:pt idx="124">
                  <c:v>2.0160392047248852</c:v>
                </c:pt>
                <c:pt idx="125">
                  <c:v>2.0356332774500823</c:v>
                </c:pt>
                <c:pt idx="126">
                  <c:v>2.0489219343180816</c:v>
                </c:pt>
                <c:pt idx="127">
                  <c:v>2.0607793173786981</c:v>
                </c:pt>
                <c:pt idx="128">
                  <c:v>2.0636094491217039</c:v>
                </c:pt>
                <c:pt idx="129">
                  <c:v>2.0647779797192682</c:v>
                </c:pt>
                <c:pt idx="130">
                  <c:v>2.0582902607033073</c:v>
                </c:pt>
                <c:pt idx="131">
                  <c:v>2.0763145037390598</c:v>
                </c:pt>
                <c:pt idx="132">
                  <c:v>2.0609157714119246</c:v>
                </c:pt>
                <c:pt idx="133">
                  <c:v>2.0536656705412617</c:v>
                </c:pt>
                <c:pt idx="134">
                  <c:v>2.0646836588025961</c:v>
                </c:pt>
                <c:pt idx="135">
                  <c:v>2.0883774422354096</c:v>
                </c:pt>
                <c:pt idx="136">
                  <c:v>2.09219053629378</c:v>
                </c:pt>
                <c:pt idx="137">
                  <c:v>2.0946835891724462</c:v>
                </c:pt>
                <c:pt idx="138">
                  <c:v>2.0782236884857936</c:v>
                </c:pt>
                <c:pt idx="139">
                  <c:v>2.0929836049882615</c:v>
                </c:pt>
                <c:pt idx="140">
                  <c:v>2.0969452978345311</c:v>
                </c:pt>
                <c:pt idx="141">
                  <c:v>2.081896353177795</c:v>
                </c:pt>
                <c:pt idx="142">
                  <c:v>2.0771924961611292</c:v>
                </c:pt>
                <c:pt idx="143">
                  <c:v>2.0803583792930103</c:v>
                </c:pt>
                <c:pt idx="144">
                  <c:v>2.0667509006744451</c:v>
                </c:pt>
                <c:pt idx="145">
                  <c:v>2.0787724282139477</c:v>
                </c:pt>
                <c:pt idx="146">
                  <c:v>2.1067792710554465</c:v>
                </c:pt>
                <c:pt idx="147">
                  <c:v>2.10337727761486</c:v>
                </c:pt>
                <c:pt idx="148">
                  <c:v>2.1041419863528894</c:v>
                </c:pt>
                <c:pt idx="149">
                  <c:v>2.1069450152172982</c:v>
                </c:pt>
                <c:pt idx="150">
                  <c:v>2.1112004604090622</c:v>
                </c:pt>
                <c:pt idx="151">
                  <c:v>2.1096416094032615</c:v>
                </c:pt>
                <c:pt idx="152">
                  <c:v>2.1204556939653978</c:v>
                </c:pt>
                <c:pt idx="153">
                  <c:v>2.1167899866611162</c:v>
                </c:pt>
                <c:pt idx="154">
                  <c:v>2.1137865620345053</c:v>
                </c:pt>
                <c:pt idx="155">
                  <c:v>2.096539642115375</c:v>
                </c:pt>
                <c:pt idx="156">
                  <c:v>2.1128389046309475</c:v>
                </c:pt>
                <c:pt idx="157">
                  <c:v>2.1049639101990993</c:v>
                </c:pt>
                <c:pt idx="158">
                  <c:v>2.0779138819415452</c:v>
                </c:pt>
                <c:pt idx="159">
                  <c:v>2.069631271241072</c:v>
                </c:pt>
                <c:pt idx="160">
                  <c:v>2.0544989635067146</c:v>
                </c:pt>
                <c:pt idx="161">
                  <c:v>2.0867698838853697</c:v>
                </c:pt>
                <c:pt idx="162">
                  <c:v>2.1114310013038509</c:v>
                </c:pt>
                <c:pt idx="163">
                  <c:v>2.1052275127031748</c:v>
                </c:pt>
                <c:pt idx="164">
                  <c:v>2.1236407801400921</c:v>
                </c:pt>
                <c:pt idx="165">
                  <c:v>2.1034818640878763</c:v>
                </c:pt>
                <c:pt idx="166">
                  <c:v>2.1053236507551505</c:v>
                </c:pt>
                <c:pt idx="167">
                  <c:v>2.1122811538111375</c:v>
                </c:pt>
                <c:pt idx="168">
                  <c:v>2.100201921308551</c:v>
                </c:pt>
                <c:pt idx="169">
                  <c:v>2.0543971748629906</c:v>
                </c:pt>
                <c:pt idx="170">
                  <c:v>2.0418748938500557</c:v>
                </c:pt>
                <c:pt idx="171">
                  <c:v>2.0305910342836428</c:v>
                </c:pt>
                <c:pt idx="172">
                  <c:v>2.0176966000948742</c:v>
                </c:pt>
                <c:pt idx="173">
                  <c:v>1.9944825854054642</c:v>
                </c:pt>
                <c:pt idx="174">
                  <c:v>1.9775113249190774</c:v>
                </c:pt>
                <c:pt idx="175">
                  <c:v>1.9780182796506849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59-467D-A1F8-AF88AE4432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49262592"/>
        <c:axId val="-449115344"/>
      </c:scatterChart>
      <c:valAx>
        <c:axId val="-449262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449115344"/>
        <c:crossesAt val="0"/>
        <c:crossBetween val="midCat"/>
        <c:majorUnit val="10"/>
      </c:valAx>
      <c:valAx>
        <c:axId val="-449115344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449262592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'6730'!$L$1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'6730'!$A$2:$A$141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'6730'!$L$2:$L$141</c:f>
              <c:numCache>
                <c:formatCode>0.00</c:formatCode>
                <c:ptCount val="140"/>
                <c:pt idx="0">
                  <c:v>1.7261255647112155</c:v>
                </c:pt>
                <c:pt idx="1">
                  <c:v>1.7407734756869158</c:v>
                </c:pt>
                <c:pt idx="2">
                  <c:v>1.7466931984038063</c:v>
                </c:pt>
                <c:pt idx="3">
                  <c:v>1.7556163503260716</c:v>
                </c:pt>
                <c:pt idx="4">
                  <c:v>1.7535903727822484</c:v>
                </c:pt>
                <c:pt idx="5">
                  <c:v>1.7321880668962939</c:v>
                </c:pt>
                <c:pt idx="6">
                  <c:v>1.7371392176759319</c:v>
                </c:pt>
                <c:pt idx="7">
                  <c:v>1.7344860133401501</c:v>
                </c:pt>
                <c:pt idx="8">
                  <c:v>1.7377876519812174</c:v>
                </c:pt>
                <c:pt idx="9">
                  <c:v>1.735933504000728</c:v>
                </c:pt>
                <c:pt idx="10">
                  <c:v>1.7291655030925475</c:v>
                </c:pt>
                <c:pt idx="11">
                  <c:v>1.7265560996644487</c:v>
                </c:pt>
                <c:pt idx="12">
                  <c:v>1.7266628416345278</c:v>
                </c:pt>
                <c:pt idx="13">
                  <c:v>1.7197229703532857</c:v>
                </c:pt>
                <c:pt idx="14">
                  <c:v>1.704836422781961</c:v>
                </c:pt>
                <c:pt idx="15">
                  <c:v>1.7081117174568825</c:v>
                </c:pt>
                <c:pt idx="16">
                  <c:v>1.7019588673258066</c:v>
                </c:pt>
                <c:pt idx="17">
                  <c:v>1.6936743166211039</c:v>
                </c:pt>
                <c:pt idx="18">
                  <c:v>1.7117138240727061</c:v>
                </c:pt>
                <c:pt idx="19">
                  <c:v>1.7157905353951171</c:v>
                </c:pt>
                <c:pt idx="20">
                  <c:v>1.7069011763321129</c:v>
                </c:pt>
                <c:pt idx="21">
                  <c:v>1.697678345043067</c:v>
                </c:pt>
                <c:pt idx="22">
                  <c:v>1.6886879085959983</c:v>
                </c:pt>
                <c:pt idx="23">
                  <c:v>1.6990841822221443</c:v>
                </c:pt>
                <c:pt idx="24">
                  <c:v>1.693606840529833</c:v>
                </c:pt>
                <c:pt idx="25">
                  <c:v>1.6927761383125755</c:v>
                </c:pt>
                <c:pt idx="26">
                  <c:v>1.676916090374428</c:v>
                </c:pt>
                <c:pt idx="27">
                  <c:v>1.6712469526467306</c:v>
                </c:pt>
                <c:pt idx="28">
                  <c:v>1.669561854999974</c:v>
                </c:pt>
                <c:pt idx="29">
                  <c:v>1.658334906461832</c:v>
                </c:pt>
                <c:pt idx="30">
                  <c:v>1.6509523308200476</c:v>
                </c:pt>
                <c:pt idx="31">
                  <c:v>1.655099521746763</c:v>
                </c:pt>
                <c:pt idx="32">
                  <c:v>1.6473989005934317</c:v>
                </c:pt>
                <c:pt idx="33">
                  <c:v>1.6554787680288574</c:v>
                </c:pt>
                <c:pt idx="34">
                  <c:v>1.6589859786729007</c:v>
                </c:pt>
                <c:pt idx="35">
                  <c:v>1.6677142929494506</c:v>
                </c:pt>
                <c:pt idx="36">
                  <c:v>1.6662377171695457</c:v>
                </c:pt>
                <c:pt idx="37">
                  <c:v>1.6574732590020926</c:v>
                </c:pt>
                <c:pt idx="38">
                  <c:v>1.6542387082364891</c:v>
                </c:pt>
                <c:pt idx="39">
                  <c:v>1.6530928388139481</c:v>
                </c:pt>
                <c:pt idx="40">
                  <c:v>1.6554541038882613</c:v>
                </c:pt>
                <c:pt idx="41">
                  <c:v>1.6462407626429365</c:v>
                </c:pt>
                <c:pt idx="42">
                  <c:v>1.6478932458897377</c:v>
                </c:pt>
                <c:pt idx="43">
                  <c:v>1.6543806734099593</c:v>
                </c:pt>
                <c:pt idx="44">
                  <c:v>1.6402089395142265</c:v>
                </c:pt>
                <c:pt idx="45">
                  <c:v>1.6343148290085845</c:v>
                </c:pt>
                <c:pt idx="46">
                  <c:v>1.626739799940891</c:v>
                </c:pt>
                <c:pt idx="47">
                  <c:v>1.6283391190436902</c:v>
                </c:pt>
                <c:pt idx="48">
                  <c:v>1.6249447405009645</c:v>
                </c:pt>
                <c:pt idx="49">
                  <c:v>1.6049822019672426</c:v>
                </c:pt>
                <c:pt idx="50">
                  <c:v>1.6109241074073171</c:v>
                </c:pt>
                <c:pt idx="51">
                  <c:v>1.6092823313103521</c:v>
                </c:pt>
                <c:pt idx="52">
                  <c:v>1.604355481933069</c:v>
                </c:pt>
                <c:pt idx="53">
                  <c:v>1.6113578777165425</c:v>
                </c:pt>
                <c:pt idx="54">
                  <c:v>1.6169762429284464</c:v>
                </c:pt>
                <c:pt idx="55">
                  <c:v>1.6291061044445889</c:v>
                </c:pt>
                <c:pt idx="56">
                  <c:v>1.6271307815254707</c:v>
                </c:pt>
                <c:pt idx="57">
                  <c:v>1.6266028852868617</c:v>
                </c:pt>
                <c:pt idx="58">
                  <c:v>1.624369172884367</c:v>
                </c:pt>
                <c:pt idx="59">
                  <c:v>1.6255503421197335</c:v>
                </c:pt>
                <c:pt idx="60">
                  <c:v>1.6203225843275924</c:v>
                </c:pt>
                <c:pt idx="61">
                  <c:v>1.6166931228913737</c:v>
                </c:pt>
                <c:pt idx="62">
                  <c:v>1.5987272642663575</c:v>
                </c:pt>
                <c:pt idx="63">
                  <c:v>1.6006332058443473</c:v>
                </c:pt>
                <c:pt idx="64">
                  <c:v>1.5843869755127937</c:v>
                </c:pt>
                <c:pt idx="65">
                  <c:v>1.5861202648397685</c:v>
                </c:pt>
                <c:pt idx="66">
                  <c:v>1.5729313560833682</c:v>
                </c:pt>
                <c:pt idx="67">
                  <c:v>1.5801270566578998</c:v>
                </c:pt>
                <c:pt idx="68">
                  <c:v>1.5825909683267785</c:v>
                </c:pt>
                <c:pt idx="69">
                  <c:v>1.577767870656958</c:v>
                </c:pt>
                <c:pt idx="70">
                  <c:v>1.5614111299534514</c:v>
                </c:pt>
                <c:pt idx="71">
                  <c:v>1.5585160532713092</c:v>
                </c:pt>
                <c:pt idx="72">
                  <c:v>1.5562551049288773</c:v>
                </c:pt>
                <c:pt idx="73">
                  <c:v>1.5511418528366556</c:v>
                </c:pt>
                <c:pt idx="74">
                  <c:v>1.547140315411081</c:v>
                </c:pt>
                <c:pt idx="75">
                  <c:v>1.5504539991072159</c:v>
                </c:pt>
                <c:pt idx="76">
                  <c:v>1.5497243987407889</c:v>
                </c:pt>
                <c:pt idx="77">
                  <c:v>1.5496831413629435</c:v>
                </c:pt>
                <c:pt idx="78">
                  <c:v>1.5459994431995023</c:v>
                </c:pt>
                <c:pt idx="79">
                  <c:v>1.5482481445414635</c:v>
                </c:pt>
                <c:pt idx="80">
                  <c:v>1.5448578955314123</c:v>
                </c:pt>
                <c:pt idx="81">
                  <c:v>1.5426011619636608</c:v>
                </c:pt>
                <c:pt idx="82">
                  <c:v>1.5418609700609305</c:v>
                </c:pt>
                <c:pt idx="83">
                  <c:v>1.5370039398754398</c:v>
                </c:pt>
                <c:pt idx="84">
                  <c:v>1.5320858452657717</c:v>
                </c:pt>
                <c:pt idx="85">
                  <c:v>1.5260926856595085</c:v>
                </c:pt>
                <c:pt idx="86">
                  <c:v>1.5296733891401264</c:v>
                </c:pt>
                <c:pt idx="87">
                  <c:v>1.5208845375878504</c:v>
                </c:pt>
                <c:pt idx="88">
                  <c:v>1.5233264762344179</c:v>
                </c:pt>
                <c:pt idx="89">
                  <c:v>1.5263409077953916</c:v>
                </c:pt>
                <c:pt idx="90">
                  <c:v>1.520040100115271</c:v>
                </c:pt>
                <c:pt idx="91">
                  <c:v>1.5133598497305676</c:v>
                </c:pt>
                <c:pt idx="92">
                  <c:v>1.5141575812305599</c:v>
                </c:pt>
                <c:pt idx="93">
                  <c:v>1.5137762061270974</c:v>
                </c:pt>
                <c:pt idx="94">
                  <c:v>1.5030398785208678</c:v>
                </c:pt>
                <c:pt idx="95">
                  <c:v>1.5090451642434675</c:v>
                </c:pt>
                <c:pt idx="96">
                  <c:v>1.5060382276005926</c:v>
                </c:pt>
                <c:pt idx="97">
                  <c:v>1.5031704204132477</c:v>
                </c:pt>
                <c:pt idx="98">
                  <c:v>1.5092772292722214</c:v>
                </c:pt>
                <c:pt idx="99">
                  <c:v>1.5073757410483983</c:v>
                </c:pt>
                <c:pt idx="100">
                  <c:v>1.505204026191755</c:v>
                </c:pt>
                <c:pt idx="101">
                  <c:v>1.4990733058500194</c:v>
                </c:pt>
                <c:pt idx="102">
                  <c:v>1.4906217817652874</c:v>
                </c:pt>
                <c:pt idx="103">
                  <c:v>1.5012263452423</c:v>
                </c:pt>
                <c:pt idx="104">
                  <c:v>1.4858142888707573</c:v>
                </c:pt>
                <c:pt idx="105">
                  <c:v>1.4810224275183188</c:v>
                </c:pt>
                <c:pt idx="106">
                  <c:v>1.4783061045514767</c:v>
                </c:pt>
                <c:pt idx="107">
                  <c:v>1.4792852498535092</c:v>
                </c:pt>
                <c:pt idx="108">
                  <c:v>1.4815037406349891</c:v>
                </c:pt>
                <c:pt idx="109">
                  <c:v>1.4774295499621666</c:v>
                </c:pt>
                <c:pt idx="110">
                  <c:v>1.4805275838006799</c:v>
                </c:pt>
                <c:pt idx="111">
                  <c:v>1.4798511840993971</c:v>
                </c:pt>
                <c:pt idx="112">
                  <c:v>1.4812877484763995</c:v>
                </c:pt>
                <c:pt idx="113">
                  <c:v>1.4777439805559029</c:v>
                </c:pt>
                <c:pt idx="114">
                  <c:v>1.4732308937747991</c:v>
                </c:pt>
                <c:pt idx="115">
                  <c:v>1.477025404696428</c:v>
                </c:pt>
                <c:pt idx="116">
                  <c:v>1.473763021608943</c:v>
                </c:pt>
                <c:pt idx="117">
                  <c:v>1.4769419196683986</c:v>
                </c:pt>
                <c:pt idx="118">
                  <c:v>1.4715611905351387</c:v>
                </c:pt>
                <c:pt idx="119">
                  <c:v>1.4680870391444376</c:v>
                </c:pt>
                <c:pt idx="120">
                  <c:v>1.4647374070677777</c:v>
                </c:pt>
                <c:pt idx="121">
                  <c:v>1.4652413833365874</c:v>
                </c:pt>
                <c:pt idx="122">
                  <c:v>1.4769313282798266</c:v>
                </c:pt>
                <c:pt idx="123">
                  <c:v>1.4732968111629159</c:v>
                </c:pt>
                <c:pt idx="124">
                  <c:v>1.4656338689938695</c:v>
                </c:pt>
                <c:pt idx="125">
                  <c:v>1.4682514113141345</c:v>
                </c:pt>
                <c:pt idx="126">
                  <c:v>1.4659981162762983</c:v>
                </c:pt>
                <c:pt idx="127">
                  <c:v>1.4658259939149831</c:v>
                </c:pt>
                <c:pt idx="128">
                  <c:v>1.4639230012611728</c:v>
                </c:pt>
                <c:pt idx="129">
                  <c:v>1.4601106383189126</c:v>
                </c:pt>
                <c:pt idx="130">
                  <c:v>1.4426106490799997</c:v>
                </c:pt>
                <c:pt idx="131">
                  <c:v>1.4457146272256347</c:v>
                </c:pt>
                <c:pt idx="132">
                  <c:v>1.4382684545070261</c:v>
                </c:pt>
                <c:pt idx="133">
                  <c:v>1.4512368353511496</c:v>
                </c:pt>
                <c:pt idx="134">
                  <c:v>1.4398085078739449</c:v>
                </c:pt>
                <c:pt idx="135">
                  <c:v>1.4392259930219395</c:v>
                </c:pt>
                <c:pt idx="136">
                  <c:v>1.4301715911719337</c:v>
                </c:pt>
                <c:pt idx="137">
                  <c:v>1.436809532514044</c:v>
                </c:pt>
                <c:pt idx="138">
                  <c:v>1.4329161536881048</c:v>
                </c:pt>
                <c:pt idx="139">
                  <c:v>1.4249911592195847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DA-4022-8BEF-CE3F8097DF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8946880"/>
        <c:axId val="-198943488"/>
      </c:scatterChart>
      <c:valAx>
        <c:axId val="-198946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8943488"/>
        <c:crossesAt val="0"/>
        <c:crossBetween val="midCat"/>
        <c:majorUnit val="10"/>
      </c:valAx>
      <c:valAx>
        <c:axId val="-198943488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8946880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'6719'!$A$2:$A$179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</c:numCache>
            </c:numRef>
          </c:xVal>
          <c:yVal>
            <c:numRef>
              <c:f>'6719'!$P$2:$P$177</c:f>
              <c:numCache>
                <c:formatCode>General</c:formatCode>
                <c:ptCount val="176"/>
                <c:pt idx="4">
                  <c:v>26.91348397002799</c:v>
                </c:pt>
                <c:pt idx="5">
                  <c:v>36.544315379022798</c:v>
                </c:pt>
                <c:pt idx="6">
                  <c:v>15.249826753518828</c:v>
                </c:pt>
                <c:pt idx="7">
                  <c:v>15.140132663356118</c:v>
                </c:pt>
                <c:pt idx="8">
                  <c:v>27.905982328410357</c:v>
                </c:pt>
                <c:pt idx="9">
                  <c:v>32.039238095143993</c:v>
                </c:pt>
                <c:pt idx="10">
                  <c:v>13.45772833179088</c:v>
                </c:pt>
                <c:pt idx="11">
                  <c:v>13.273289466504078</c:v>
                </c:pt>
                <c:pt idx="12">
                  <c:v>12.935533716407852</c:v>
                </c:pt>
                <c:pt idx="13">
                  <c:v>13.493864772522363</c:v>
                </c:pt>
                <c:pt idx="14">
                  <c:v>14.88914084672826</c:v>
                </c:pt>
                <c:pt idx="15">
                  <c:v>11.451397294049</c:v>
                </c:pt>
                <c:pt idx="16">
                  <c:v>9.2825008689312636</c:v>
                </c:pt>
                <c:pt idx="17">
                  <c:v>10.708985756863125</c:v>
                </c:pt>
                <c:pt idx="18">
                  <c:v>9.8777176505486946</c:v>
                </c:pt>
                <c:pt idx="19">
                  <c:v>7.6465727499251051</c:v>
                </c:pt>
                <c:pt idx="20">
                  <c:v>8.7535178882576332</c:v>
                </c:pt>
                <c:pt idx="21">
                  <c:v>8.5268780976517409</c:v>
                </c:pt>
                <c:pt idx="22">
                  <c:v>8.1173380235113513</c:v>
                </c:pt>
                <c:pt idx="23">
                  <c:v>8.7453926625385403</c:v>
                </c:pt>
                <c:pt idx="24">
                  <c:v>6.8066786592003794</c:v>
                </c:pt>
                <c:pt idx="25">
                  <c:v>5.6310414707481886</c:v>
                </c:pt>
                <c:pt idx="26">
                  <c:v>3.7944360539541457</c:v>
                </c:pt>
                <c:pt idx="27">
                  <c:v>4.1006053034652723</c:v>
                </c:pt>
                <c:pt idx="28">
                  <c:v>3.672139269406014</c:v>
                </c:pt>
                <c:pt idx="29">
                  <c:v>2.6768399328028134</c:v>
                </c:pt>
                <c:pt idx="30">
                  <c:v>2.3816559477683312</c:v>
                </c:pt>
                <c:pt idx="31">
                  <c:v>0.43918153353187278</c:v>
                </c:pt>
                <c:pt idx="32">
                  <c:v>1.230890737957216</c:v>
                </c:pt>
                <c:pt idx="33">
                  <c:v>-0.74468049060655794</c:v>
                </c:pt>
                <c:pt idx="34">
                  <c:v>0.46652336712210191</c:v>
                </c:pt>
                <c:pt idx="35">
                  <c:v>1.2521060887531692</c:v>
                </c:pt>
                <c:pt idx="36">
                  <c:v>0.83646082835371083</c:v>
                </c:pt>
                <c:pt idx="37">
                  <c:v>8.3102423232993841E-2</c:v>
                </c:pt>
                <c:pt idx="38">
                  <c:v>1.0089536311266472</c:v>
                </c:pt>
                <c:pt idx="39">
                  <c:v>-1.8039549976029829</c:v>
                </c:pt>
                <c:pt idx="40">
                  <c:v>-1.0875875230407352</c:v>
                </c:pt>
                <c:pt idx="41">
                  <c:v>-5.6690409839060936E-2</c:v>
                </c:pt>
                <c:pt idx="42">
                  <c:v>1.1712871972297756</c:v>
                </c:pt>
                <c:pt idx="43">
                  <c:v>-0.15157114946034825</c:v>
                </c:pt>
                <c:pt idx="44">
                  <c:v>0.22428391892727445</c:v>
                </c:pt>
                <c:pt idx="45">
                  <c:v>2.4656208752529936</c:v>
                </c:pt>
                <c:pt idx="46">
                  <c:v>3.599104107381911</c:v>
                </c:pt>
                <c:pt idx="47">
                  <c:v>8.6566961818203474</c:v>
                </c:pt>
                <c:pt idx="48">
                  <c:v>7.1076388351030069</c:v>
                </c:pt>
                <c:pt idx="49">
                  <c:v>2.822951233523777</c:v>
                </c:pt>
                <c:pt idx="50">
                  <c:v>3.657548591407263</c:v>
                </c:pt>
                <c:pt idx="51">
                  <c:v>6.7033955164939343</c:v>
                </c:pt>
                <c:pt idx="52">
                  <c:v>7.6847588709461716</c:v>
                </c:pt>
                <c:pt idx="53">
                  <c:v>1.4193506435032472</c:v>
                </c:pt>
                <c:pt idx="54">
                  <c:v>4.9867771291916059</c:v>
                </c:pt>
                <c:pt idx="55">
                  <c:v>7.2062973629684528</c:v>
                </c:pt>
                <c:pt idx="56">
                  <c:v>5.5390186409876367</c:v>
                </c:pt>
                <c:pt idx="57">
                  <c:v>5.135721818051783</c:v>
                </c:pt>
                <c:pt idx="58">
                  <c:v>7.1309880736626061</c:v>
                </c:pt>
                <c:pt idx="59">
                  <c:v>8.983157160641241</c:v>
                </c:pt>
                <c:pt idx="60">
                  <c:v>9.4228802509321969</c:v>
                </c:pt>
                <c:pt idx="61">
                  <c:v>13.436212247859297</c:v>
                </c:pt>
                <c:pt idx="62">
                  <c:v>11.050365518355438</c:v>
                </c:pt>
                <c:pt idx="63">
                  <c:v>9.4723551293759876</c:v>
                </c:pt>
                <c:pt idx="64">
                  <c:v>12.094195431906963</c:v>
                </c:pt>
                <c:pt idx="65">
                  <c:v>11.862483590184894</c:v>
                </c:pt>
                <c:pt idx="66">
                  <c:v>13.079709313008541</c:v>
                </c:pt>
                <c:pt idx="67">
                  <c:v>10.633948288072318</c:v>
                </c:pt>
                <c:pt idx="68">
                  <c:v>11.476184663788942</c:v>
                </c:pt>
                <c:pt idx="69">
                  <c:v>11.350714594471379</c:v>
                </c:pt>
                <c:pt idx="70">
                  <c:v>10.686540787701491</c:v>
                </c:pt>
                <c:pt idx="71">
                  <c:v>11.224290004502798</c:v>
                </c:pt>
                <c:pt idx="72">
                  <c:v>9.9153619867239069</c:v>
                </c:pt>
                <c:pt idx="73">
                  <c:v>7.8132638387268738</c:v>
                </c:pt>
                <c:pt idx="74">
                  <c:v>7.9577832421103958</c:v>
                </c:pt>
                <c:pt idx="75">
                  <c:v>11.884223098613395</c:v>
                </c:pt>
                <c:pt idx="76">
                  <c:v>10.056846784572734</c:v>
                </c:pt>
                <c:pt idx="77">
                  <c:v>9.3826806487278258</c:v>
                </c:pt>
                <c:pt idx="78">
                  <c:v>9.6289534399480381</c:v>
                </c:pt>
                <c:pt idx="79">
                  <c:v>12.040256747481939</c:v>
                </c:pt>
                <c:pt idx="80">
                  <c:v>13.434368811499079</c:v>
                </c:pt>
                <c:pt idx="81">
                  <c:v>10.312593537559634</c:v>
                </c:pt>
                <c:pt idx="82">
                  <c:v>9.8741575969666684</c:v>
                </c:pt>
                <c:pt idx="83">
                  <c:v>9.8480360841450985</c:v>
                </c:pt>
                <c:pt idx="84">
                  <c:v>10.441872428373156</c:v>
                </c:pt>
                <c:pt idx="85">
                  <c:v>11.478234824566632</c:v>
                </c:pt>
                <c:pt idx="86">
                  <c:v>8.4182381822684693</c:v>
                </c:pt>
                <c:pt idx="87">
                  <c:v>9.4671377105642822</c:v>
                </c:pt>
                <c:pt idx="88">
                  <c:v>9.6140202835320174</c:v>
                </c:pt>
                <c:pt idx="89">
                  <c:v>8.9801309939611116</c:v>
                </c:pt>
                <c:pt idx="90">
                  <c:v>7.2444718019002527</c:v>
                </c:pt>
                <c:pt idx="91">
                  <c:v>6.4775113498979717</c:v>
                </c:pt>
                <c:pt idx="92">
                  <c:v>7.1018479228317517</c:v>
                </c:pt>
                <c:pt idx="93">
                  <c:v>5.9573020298057058</c:v>
                </c:pt>
                <c:pt idx="94">
                  <c:v>6.3792380207262633</c:v>
                </c:pt>
                <c:pt idx="95">
                  <c:v>5.0378960677461873</c:v>
                </c:pt>
                <c:pt idx="96">
                  <c:v>3.8264421688258201</c:v>
                </c:pt>
                <c:pt idx="97">
                  <c:v>4.4509546554731578</c:v>
                </c:pt>
                <c:pt idx="98">
                  <c:v>4.7740203568064636</c:v>
                </c:pt>
                <c:pt idx="99">
                  <c:v>5.1149154083747517</c:v>
                </c:pt>
                <c:pt idx="100">
                  <c:v>4.5705872719446257</c:v>
                </c:pt>
                <c:pt idx="101">
                  <c:v>4.8496042416200025</c:v>
                </c:pt>
                <c:pt idx="102">
                  <c:v>4.4884553008811734</c:v>
                </c:pt>
                <c:pt idx="103">
                  <c:v>3.5211502899849476</c:v>
                </c:pt>
                <c:pt idx="104">
                  <c:v>3.0539456377902892</c:v>
                </c:pt>
                <c:pt idx="105">
                  <c:v>2.6604682178687669</c:v>
                </c:pt>
                <c:pt idx="106">
                  <c:v>-0.2029184074380008</c:v>
                </c:pt>
                <c:pt idx="107">
                  <c:v>2.0262322981788135</c:v>
                </c:pt>
                <c:pt idx="108">
                  <c:v>4.1185683127599937</c:v>
                </c:pt>
                <c:pt idx="109">
                  <c:v>3.878512813320909</c:v>
                </c:pt>
                <c:pt idx="110">
                  <c:v>4.7810855952326889</c:v>
                </c:pt>
                <c:pt idx="111">
                  <c:v>4.1761936159457402</c:v>
                </c:pt>
                <c:pt idx="112">
                  <c:v>3.073474338676399</c:v>
                </c:pt>
                <c:pt idx="113">
                  <c:v>3.3393277199751958</c:v>
                </c:pt>
                <c:pt idx="114">
                  <c:v>2.9557487883014115</c:v>
                </c:pt>
                <c:pt idx="115">
                  <c:v>3.070944806516235</c:v>
                </c:pt>
                <c:pt idx="116">
                  <c:v>3.3522801250707239</c:v>
                </c:pt>
                <c:pt idx="117">
                  <c:v>3.1192312038254313</c:v>
                </c:pt>
                <c:pt idx="118">
                  <c:v>4.2730301916314009</c:v>
                </c:pt>
                <c:pt idx="119">
                  <c:v>4.46278862048975</c:v>
                </c:pt>
                <c:pt idx="120">
                  <c:v>3.8345824140520013</c:v>
                </c:pt>
                <c:pt idx="121">
                  <c:v>4.0856412454835684</c:v>
                </c:pt>
                <c:pt idx="122">
                  <c:v>3.2581869939219703</c:v>
                </c:pt>
                <c:pt idx="123">
                  <c:v>2.4834450425115517</c:v>
                </c:pt>
                <c:pt idx="124">
                  <c:v>1.7118443953588869</c:v>
                </c:pt>
                <c:pt idx="125">
                  <c:v>2.1420533024332191</c:v>
                </c:pt>
                <c:pt idx="126">
                  <c:v>1.527872682487156</c:v>
                </c:pt>
                <c:pt idx="127">
                  <c:v>1.5179734580116286</c:v>
                </c:pt>
                <c:pt idx="128">
                  <c:v>2.7011498427867884</c:v>
                </c:pt>
                <c:pt idx="129">
                  <c:v>2.1179956567820275</c:v>
                </c:pt>
                <c:pt idx="130">
                  <c:v>-0.12685421376172043</c:v>
                </c:pt>
                <c:pt idx="131">
                  <c:v>1.803467851672949</c:v>
                </c:pt>
                <c:pt idx="132">
                  <c:v>1.1759949308844013</c:v>
                </c:pt>
                <c:pt idx="133">
                  <c:v>1.6812682844859859</c:v>
                </c:pt>
                <c:pt idx="134">
                  <c:v>2.6502878623454409</c:v>
                </c:pt>
                <c:pt idx="135">
                  <c:v>2.6263737575067156</c:v>
                </c:pt>
                <c:pt idx="136">
                  <c:v>4.5210189769583211</c:v>
                </c:pt>
                <c:pt idx="137">
                  <c:v>2.7539563983692448</c:v>
                </c:pt>
                <c:pt idx="138">
                  <c:v>1.5044913967456595</c:v>
                </c:pt>
                <c:pt idx="139">
                  <c:v>1.7619812516293365</c:v>
                </c:pt>
                <c:pt idx="140">
                  <c:v>1.9920373823826574</c:v>
                </c:pt>
                <c:pt idx="141">
                  <c:v>1.2609742973083728</c:v>
                </c:pt>
                <c:pt idx="142">
                  <c:v>1.3094513928869551</c:v>
                </c:pt>
                <c:pt idx="143">
                  <c:v>0.7499704905808976</c:v>
                </c:pt>
                <c:pt idx="144">
                  <c:v>0.95439677792144972</c:v>
                </c:pt>
                <c:pt idx="145">
                  <c:v>1.6427907922292775</c:v>
                </c:pt>
                <c:pt idx="146">
                  <c:v>1.5608665580492447</c:v>
                </c:pt>
                <c:pt idx="147">
                  <c:v>1.835650676483513</c:v>
                </c:pt>
                <c:pt idx="148">
                  <c:v>2.2966204323917099</c:v>
                </c:pt>
                <c:pt idx="149">
                  <c:v>1.5026280436887911</c:v>
                </c:pt>
                <c:pt idx="150">
                  <c:v>1.0367392778887115</c:v>
                </c:pt>
                <c:pt idx="151">
                  <c:v>1.8805112070073473</c:v>
                </c:pt>
                <c:pt idx="152">
                  <c:v>1.7435669264583484</c:v>
                </c:pt>
                <c:pt idx="153">
                  <c:v>1.420388212960719</c:v>
                </c:pt>
                <c:pt idx="154">
                  <c:v>1.4578112920406958</c:v>
                </c:pt>
                <c:pt idx="155">
                  <c:v>1.456617938748537</c:v>
                </c:pt>
                <c:pt idx="156">
                  <c:v>1.7904437824731636</c:v>
                </c:pt>
                <c:pt idx="157">
                  <c:v>1.737656243214079</c:v>
                </c:pt>
                <c:pt idx="158">
                  <c:v>2.4118368158607231</c:v>
                </c:pt>
                <c:pt idx="159">
                  <c:v>2.1922512174858539</c:v>
                </c:pt>
                <c:pt idx="160">
                  <c:v>2.3298856912650283</c:v>
                </c:pt>
                <c:pt idx="161">
                  <c:v>2.1507576269096602</c:v>
                </c:pt>
                <c:pt idx="162">
                  <c:v>1.8482644950163802</c:v>
                </c:pt>
                <c:pt idx="163">
                  <c:v>2.0137577671772107</c:v>
                </c:pt>
                <c:pt idx="164">
                  <c:v>2.4573597120824915</c:v>
                </c:pt>
                <c:pt idx="165">
                  <c:v>2.2805731720133391</c:v>
                </c:pt>
                <c:pt idx="166">
                  <c:v>2.0776109310618653</c:v>
                </c:pt>
                <c:pt idx="167">
                  <c:v>2.2078949755519832</c:v>
                </c:pt>
                <c:pt idx="168">
                  <c:v>1.9644944255271783</c:v>
                </c:pt>
                <c:pt idx="169">
                  <c:v>2.0470380476053962</c:v>
                </c:pt>
                <c:pt idx="170">
                  <c:v>2.4470988327924652</c:v>
                </c:pt>
                <c:pt idx="171">
                  <c:v>2.6834788137716532</c:v>
                </c:pt>
                <c:pt idx="172">
                  <c:v>3.0773809670923526</c:v>
                </c:pt>
                <c:pt idx="173">
                  <c:v>2.5520026823568789</c:v>
                </c:pt>
                <c:pt idx="174">
                  <c:v>3.0266414655793534</c:v>
                </c:pt>
                <c:pt idx="175">
                  <c:v>2.7635899273757105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00-4F6F-A082-DFE105C7A0AF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</c:v>
                </c:pt>
                <c:pt idx="2">
                  <c:v>23.5</c:v>
                </c:pt>
                <c:pt idx="3">
                  <c:v>24</c:v>
                </c:pt>
                <c:pt idx="4">
                  <c:v>24.5</c:v>
                </c:pt>
                <c:pt idx="5">
                  <c:v>25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</c:v>
                </c:pt>
                <c:pt idx="12">
                  <c:v>28.5</c:v>
                </c:pt>
                <c:pt idx="13">
                  <c:v>29</c:v>
                </c:pt>
                <c:pt idx="14">
                  <c:v>29.5</c:v>
                </c:pt>
                <c:pt idx="15">
                  <c:v>30</c:v>
                </c:pt>
                <c:pt idx="16">
                  <c:v>30.5</c:v>
                </c:pt>
                <c:pt idx="17">
                  <c:v>31</c:v>
                </c:pt>
                <c:pt idx="18">
                  <c:v>31.5</c:v>
                </c:pt>
                <c:pt idx="19">
                  <c:v>32</c:v>
                </c:pt>
                <c:pt idx="20">
                  <c:v>32.5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34.5</c:v>
                </c:pt>
                <c:pt idx="25">
                  <c:v>35</c:v>
                </c:pt>
                <c:pt idx="26">
                  <c:v>35.5</c:v>
                </c:pt>
                <c:pt idx="27">
                  <c:v>36</c:v>
                </c:pt>
                <c:pt idx="28">
                  <c:v>36.5</c:v>
                </c:pt>
                <c:pt idx="29">
                  <c:v>37</c:v>
                </c:pt>
                <c:pt idx="30">
                  <c:v>37.5</c:v>
                </c:pt>
                <c:pt idx="31">
                  <c:v>38</c:v>
                </c:pt>
                <c:pt idx="32">
                  <c:v>38.5</c:v>
                </c:pt>
                <c:pt idx="33">
                  <c:v>39</c:v>
                </c:pt>
                <c:pt idx="34">
                  <c:v>39.5</c:v>
                </c:pt>
                <c:pt idx="35">
                  <c:v>40</c:v>
                </c:pt>
                <c:pt idx="36">
                  <c:v>40.5</c:v>
                </c:pt>
                <c:pt idx="37">
                  <c:v>41</c:v>
                </c:pt>
                <c:pt idx="38">
                  <c:v>41.5</c:v>
                </c:pt>
                <c:pt idx="39">
                  <c:v>42</c:v>
                </c:pt>
                <c:pt idx="40">
                  <c:v>42.5</c:v>
                </c:pt>
              </c:numCache>
            </c:numRef>
          </c:xVal>
          <c:yVal>
            <c:numRef>
              <c:f>summary!$W$46:$W$86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D00-4F6F-A082-DFE105C7A0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36361072"/>
        <c:axId val="-536850832"/>
      </c:scatterChart>
      <c:valAx>
        <c:axId val="-536361072"/>
        <c:scaling>
          <c:orientation val="minMax"/>
          <c:max val="7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536850832"/>
        <c:crossesAt val="0"/>
        <c:crossBetween val="midCat"/>
        <c:majorUnit val="10"/>
      </c:valAx>
      <c:valAx>
        <c:axId val="-536850832"/>
        <c:scaling>
          <c:orientation val="minMax"/>
          <c:max val="20"/>
          <c:min val="-20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536361072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'6730'!$A$2:$A$179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</c:numCache>
            </c:numRef>
          </c:xVal>
          <c:yVal>
            <c:numRef>
              <c:f>'6730'!$P$2:$P$177</c:f>
              <c:numCache>
                <c:formatCode>General</c:formatCode>
                <c:ptCount val="176"/>
                <c:pt idx="4">
                  <c:v>1.2599823261939336</c:v>
                </c:pt>
                <c:pt idx="5">
                  <c:v>0.15663501995319132</c:v>
                </c:pt>
                <c:pt idx="6">
                  <c:v>0.56566692280451425</c:v>
                </c:pt>
                <c:pt idx="7">
                  <c:v>0.53829806346930997</c:v>
                </c:pt>
                <c:pt idx="8">
                  <c:v>0.85266732319280758</c:v>
                </c:pt>
                <c:pt idx="9">
                  <c:v>0.87115492337150624</c:v>
                </c:pt>
                <c:pt idx="10">
                  <c:v>0.60764501943990212</c:v>
                </c:pt>
                <c:pt idx="11">
                  <c:v>0.58278981829231891</c:v>
                </c:pt>
                <c:pt idx="12">
                  <c:v>0.71380949463047405</c:v>
                </c:pt>
                <c:pt idx="13">
                  <c:v>0.44043624782982815</c:v>
                </c:pt>
                <c:pt idx="14">
                  <c:v>-0.28898298014933604</c:v>
                </c:pt>
                <c:pt idx="15">
                  <c:v>2.3874445009562706E-2</c:v>
                </c:pt>
                <c:pt idx="16">
                  <c:v>-0.20433302184309446</c:v>
                </c:pt>
                <c:pt idx="17">
                  <c:v>-0.55487509050804285</c:v>
                </c:pt>
                <c:pt idx="18">
                  <c:v>0.6052749204168828</c:v>
                </c:pt>
                <c:pt idx="19">
                  <c:v>0.96412425816862801</c:v>
                </c:pt>
                <c:pt idx="20">
                  <c:v>0.57887328591705967</c:v>
                </c:pt>
                <c:pt idx="21">
                  <c:v>0.17448492050015207</c:v>
                </c:pt>
                <c:pt idx="22">
                  <c:v>-0.2165667076618922</c:v>
                </c:pt>
                <c:pt idx="23">
                  <c:v>0.50495135928198998</c:v>
                </c:pt>
                <c:pt idx="24">
                  <c:v>0.31551015111478414</c:v>
                </c:pt>
                <c:pt idx="25">
                  <c:v>0.39273153007576</c:v>
                </c:pt>
                <c:pt idx="26">
                  <c:v>-0.39255519693811258</c:v>
                </c:pt>
                <c:pt idx="27">
                  <c:v>-0.59300324720521214</c:v>
                </c:pt>
                <c:pt idx="28">
                  <c:v>-0.56481414132757668</c:v>
                </c:pt>
                <c:pt idx="29">
                  <c:v>-1.0842153226561446</c:v>
                </c:pt>
                <c:pt idx="30">
                  <c:v>-1.3829946055284401</c:v>
                </c:pt>
                <c:pt idx="31">
                  <c:v>-1.020100565422563</c:v>
                </c:pt>
                <c:pt idx="32">
                  <c:v>-1.3371319290488959</c:v>
                </c:pt>
                <c:pt idx="33">
                  <c:v>-0.74854839919863236</c:v>
                </c:pt>
                <c:pt idx="34">
                  <c:v>-0.422381718468195</c:v>
                </c:pt>
                <c:pt idx="35">
                  <c:v>0.20341505187502817</c:v>
                </c:pt>
                <c:pt idx="36">
                  <c:v>0.24357086633548911</c:v>
                </c:pt>
                <c:pt idx="37">
                  <c:v>-0.13451225996608795</c:v>
                </c:pt>
                <c:pt idx="38">
                  <c:v>-0.19524358347055962</c:v>
                </c:pt>
                <c:pt idx="39">
                  <c:v>-0.13610910425509909</c:v>
                </c:pt>
                <c:pt idx="40">
                  <c:v>0.12429374608288733</c:v>
                </c:pt>
                <c:pt idx="41">
                  <c:v>-0.27955000217052633</c:v>
                </c:pt>
                <c:pt idx="42">
                  <c:v>-5.9822912637419859E-2</c:v>
                </c:pt>
                <c:pt idx="43">
                  <c:v>0.4373732500813165</c:v>
                </c:pt>
                <c:pt idx="44">
                  <c:v>-0.25102405978449005</c:v>
                </c:pt>
                <c:pt idx="45">
                  <c:v>-0.46438290791361686</c:v>
                </c:pt>
                <c:pt idx="46">
                  <c:v>-0.77420675938867223</c:v>
                </c:pt>
                <c:pt idx="47">
                  <c:v>-0.55753066794959638</c:v>
                </c:pt>
                <c:pt idx="48">
                  <c:v>-0.62743423061124126</c:v>
                </c:pt>
                <c:pt idx="49">
                  <c:v>-1.648155783537085</c:v>
                </c:pt>
                <c:pt idx="50">
                  <c:v>-1.1822661876412131</c:v>
                </c:pt>
                <c:pt idx="51">
                  <c:v>-1.1515909330946701</c:v>
                </c:pt>
                <c:pt idx="52">
                  <c:v>-1.3094403412723077</c:v>
                </c:pt>
                <c:pt idx="53">
                  <c:v>-0.78269104233439357</c:v>
                </c:pt>
                <c:pt idx="54">
                  <c:v>-0.33536885945759426</c:v>
                </c:pt>
                <c:pt idx="55">
                  <c:v>0.48563681229024674</c:v>
                </c:pt>
                <c:pt idx="56">
                  <c:v>0.49717039272988134</c:v>
                </c:pt>
                <c:pt idx="57">
                  <c:v>0.59176928206105084</c:v>
                </c:pt>
                <c:pt idx="58">
                  <c:v>0.58847433782305125</c:v>
                </c:pt>
                <c:pt idx="59">
                  <c:v>0.78115353299860302</c:v>
                </c:pt>
                <c:pt idx="60">
                  <c:v>0.60603551234834785</c:v>
                </c:pt>
                <c:pt idx="61">
                  <c:v>0.52264094981357734</c:v>
                </c:pt>
                <c:pt idx="62">
                  <c:v>-0.3834946032771524</c:v>
                </c:pt>
                <c:pt idx="63">
                  <c:v>-0.14922197934507495</c:v>
                </c:pt>
                <c:pt idx="64">
                  <c:v>-0.95667104468579889</c:v>
                </c:pt>
                <c:pt idx="65">
                  <c:v>-0.73230663424357967</c:v>
                </c:pt>
                <c:pt idx="66">
                  <c:v>-1.3643013125396128</c:v>
                </c:pt>
                <c:pt idx="67">
                  <c:v>-0.82645858662838689</c:v>
                </c:pt>
                <c:pt idx="68">
                  <c:v>-0.56016502610861352</c:v>
                </c:pt>
                <c:pt idx="69">
                  <c:v>-0.71206030359040073</c:v>
                </c:pt>
                <c:pt idx="70">
                  <c:v>-1.5258513676697161</c:v>
                </c:pt>
                <c:pt idx="71">
                  <c:v>-1.5671008618123989</c:v>
                </c:pt>
                <c:pt idx="72">
                  <c:v>-1.5719588294451421</c:v>
                </c:pt>
                <c:pt idx="73">
                  <c:v>-1.7405055664084721</c:v>
                </c:pt>
                <c:pt idx="74">
                  <c:v>-1.8452529251871976</c:v>
                </c:pt>
                <c:pt idx="75">
                  <c:v>-1.5301924206267237</c:v>
                </c:pt>
                <c:pt idx="76">
                  <c:v>-1.4471689816499609</c:v>
                </c:pt>
                <c:pt idx="77">
                  <c:v>-1.3246427314152771</c:v>
                </c:pt>
                <c:pt idx="78">
                  <c:v>-1.4111498457363787</c:v>
                </c:pt>
                <c:pt idx="79">
                  <c:v>-1.1572068329319356</c:v>
                </c:pt>
                <c:pt idx="80">
                  <c:v>-1.2268734088696225</c:v>
                </c:pt>
                <c:pt idx="81">
                  <c:v>-1.2314894978874082</c:v>
                </c:pt>
                <c:pt idx="82">
                  <c:v>-1.149073888824615</c:v>
                </c:pt>
                <c:pt idx="83">
                  <c:v>-1.3029164945777172</c:v>
                </c:pt>
                <c:pt idx="84">
                  <c:v>-1.4602634818134077</c:v>
                </c:pt>
                <c:pt idx="85">
                  <c:v>-1.6793065861810723</c:v>
                </c:pt>
                <c:pt idx="86">
                  <c:v>-1.348922278918256</c:v>
                </c:pt>
                <c:pt idx="87">
                  <c:v>-1.7284052993025754</c:v>
                </c:pt>
                <c:pt idx="88">
                  <c:v>-1.4633727324553367</c:v>
                </c:pt>
                <c:pt idx="89">
                  <c:v>-1.1654857893459178</c:v>
                </c:pt>
                <c:pt idx="90">
                  <c:v>-1.4021842835367502</c:v>
                </c:pt>
                <c:pt idx="91">
                  <c:v>-1.6606583369923531</c:v>
                </c:pt>
                <c:pt idx="92">
                  <c:v>-1.4899839689755374</c:v>
                </c:pt>
                <c:pt idx="93">
                  <c:v>-1.3869764856105704</c:v>
                </c:pt>
                <c:pt idx="94">
                  <c:v>-1.8782217818730815</c:v>
                </c:pt>
                <c:pt idx="95">
                  <c:v>-1.4086949013972858</c:v>
                </c:pt>
                <c:pt idx="96">
                  <c:v>-1.456363844839867</c:v>
                </c:pt>
                <c:pt idx="97">
                  <c:v>-1.4960483899325141</c:v>
                </c:pt>
                <c:pt idx="98">
                  <c:v>-1.0206952725936742</c:v>
                </c:pt>
                <c:pt idx="99">
                  <c:v>-1.0049244469421021</c:v>
                </c:pt>
                <c:pt idx="100">
                  <c:v>-1.0046614594616901</c:v>
                </c:pt>
                <c:pt idx="101">
                  <c:v>-1.2315989360536905</c:v>
                </c:pt>
                <c:pt idx="102">
                  <c:v>-1.5917233176437562</c:v>
                </c:pt>
                <c:pt idx="103">
                  <c:v>-0.85825185711233765</c:v>
                </c:pt>
                <c:pt idx="104">
                  <c:v>-1.6178291244610534</c:v>
                </c:pt>
                <c:pt idx="105">
                  <c:v>-1.7679318038189364</c:v>
                </c:pt>
                <c:pt idx="106">
                  <c:v>-1.7989229320099176</c:v>
                </c:pt>
                <c:pt idx="107">
                  <c:v>-1.6178375402731489</c:v>
                </c:pt>
                <c:pt idx="108">
                  <c:v>-1.3656282591816506</c:v>
                </c:pt>
                <c:pt idx="109">
                  <c:v>-1.4745450619162521</c:v>
                </c:pt>
                <c:pt idx="110">
                  <c:v>-1.171860328976521</c:v>
                </c:pt>
                <c:pt idx="111">
                  <c:v>-1.0857837960206835</c:v>
                </c:pt>
                <c:pt idx="112">
                  <c:v>-0.87844791625097518</c:v>
                </c:pt>
                <c:pt idx="113">
                  <c:v>-0.95692467642013512</c:v>
                </c:pt>
                <c:pt idx="114">
                  <c:v>-1.091028966228593</c:v>
                </c:pt>
                <c:pt idx="115">
                  <c:v>-0.7483746204415197</c:v>
                </c:pt>
                <c:pt idx="116">
                  <c:v>-0.81070319266702295</c:v>
                </c:pt>
                <c:pt idx="117">
                  <c:v>-0.5033778022202211</c:v>
                </c:pt>
                <c:pt idx="118">
                  <c:v>-0.68727458304720324</c:v>
                </c:pt>
                <c:pt idx="119">
                  <c:v>-0.7617561712126325</c:v>
                </c:pt>
                <c:pt idx="120">
                  <c:v>-0.82909181172968127</c:v>
                </c:pt>
                <c:pt idx="121">
                  <c:v>-0.67527554737037443</c:v>
                </c:pt>
                <c:pt idx="122">
                  <c:v>0.12048407460734936</c:v>
                </c:pt>
                <c:pt idx="123">
                  <c:v>3.6799375318848644E-2</c:v>
                </c:pt>
                <c:pt idx="124">
                  <c:v>-0.27806965669477673</c:v>
                </c:pt>
                <c:pt idx="125">
                  <c:v>-2.959499324569799E-3</c:v>
                </c:pt>
                <c:pt idx="126">
                  <c:v>-7.3782570692966995E-3</c:v>
                </c:pt>
                <c:pt idx="127">
                  <c:v>0.10763787854516128</c:v>
                </c:pt>
                <c:pt idx="128">
                  <c:v>0.12332236756683826</c:v>
                </c:pt>
                <c:pt idx="129">
                  <c:v>2.9431404557605258E-2</c:v>
                </c:pt>
                <c:pt idx="130">
                  <c:v>-0.84996871178812405</c:v>
                </c:pt>
                <c:pt idx="131">
                  <c:v>-0.54694284536380666</c:v>
                </c:pt>
                <c:pt idx="132">
                  <c:v>-0.84937185426515183</c:v>
                </c:pt>
                <c:pt idx="133">
                  <c:v>1.9754988612229536E-2</c:v>
                </c:pt>
                <c:pt idx="134">
                  <c:v>-0.51120298105161321</c:v>
                </c:pt>
                <c:pt idx="135">
                  <c:v>-0.41973855929250337</c:v>
                </c:pt>
                <c:pt idx="136">
                  <c:v>-0.81446105108093203</c:v>
                </c:pt>
                <c:pt idx="137">
                  <c:v>-0.30862716095535286</c:v>
                </c:pt>
                <c:pt idx="138">
                  <c:v>-0.40716748513329998</c:v>
                </c:pt>
                <c:pt idx="139">
                  <c:v>-0.73707524449293294</c:v>
                </c:pt>
                <c:pt idx="140">
                  <c:v>-0.66547795547743482</c:v>
                </c:pt>
                <c:pt idx="141">
                  <c:v>-0.15828301862049912</c:v>
                </c:pt>
                <c:pt idx="142">
                  <c:v>-0.31836920159216497</c:v>
                </c:pt>
                <c:pt idx="143">
                  <c:v>-0.54740122833908966</c:v>
                </c:pt>
                <c:pt idx="144">
                  <c:v>-0.31059550731267183</c:v>
                </c:pt>
                <c:pt idx="145">
                  <c:v>-0.22814087918784209</c:v>
                </c:pt>
                <c:pt idx="146">
                  <c:v>-0.24198345368912957</c:v>
                </c:pt>
                <c:pt idx="147">
                  <c:v>0.54745303702212933</c:v>
                </c:pt>
                <c:pt idx="148">
                  <c:v>-0.16916791071915355</c:v>
                </c:pt>
                <c:pt idx="149">
                  <c:v>-0.19063450193742484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C8-495B-B524-59074662AAD3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</c:v>
                </c:pt>
                <c:pt idx="2">
                  <c:v>23.5</c:v>
                </c:pt>
                <c:pt idx="3">
                  <c:v>24</c:v>
                </c:pt>
                <c:pt idx="4">
                  <c:v>24.5</c:v>
                </c:pt>
                <c:pt idx="5">
                  <c:v>25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</c:v>
                </c:pt>
                <c:pt idx="12">
                  <c:v>28.5</c:v>
                </c:pt>
                <c:pt idx="13">
                  <c:v>29</c:v>
                </c:pt>
                <c:pt idx="14">
                  <c:v>29.5</c:v>
                </c:pt>
                <c:pt idx="15">
                  <c:v>30</c:v>
                </c:pt>
                <c:pt idx="16">
                  <c:v>30.5</c:v>
                </c:pt>
                <c:pt idx="17">
                  <c:v>31</c:v>
                </c:pt>
                <c:pt idx="18">
                  <c:v>31.5</c:v>
                </c:pt>
                <c:pt idx="19">
                  <c:v>32</c:v>
                </c:pt>
                <c:pt idx="20">
                  <c:v>32.5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34.5</c:v>
                </c:pt>
                <c:pt idx="25">
                  <c:v>35</c:v>
                </c:pt>
                <c:pt idx="26">
                  <c:v>35.5</c:v>
                </c:pt>
                <c:pt idx="27">
                  <c:v>36</c:v>
                </c:pt>
                <c:pt idx="28">
                  <c:v>36.5</c:v>
                </c:pt>
                <c:pt idx="29">
                  <c:v>37</c:v>
                </c:pt>
                <c:pt idx="30">
                  <c:v>37.5</c:v>
                </c:pt>
                <c:pt idx="31">
                  <c:v>38</c:v>
                </c:pt>
                <c:pt idx="32">
                  <c:v>38.5</c:v>
                </c:pt>
                <c:pt idx="33">
                  <c:v>39</c:v>
                </c:pt>
                <c:pt idx="34">
                  <c:v>39.5</c:v>
                </c:pt>
                <c:pt idx="35">
                  <c:v>40</c:v>
                </c:pt>
                <c:pt idx="36">
                  <c:v>40.5</c:v>
                </c:pt>
                <c:pt idx="37">
                  <c:v>41</c:v>
                </c:pt>
                <c:pt idx="38">
                  <c:v>41.5</c:v>
                </c:pt>
                <c:pt idx="39">
                  <c:v>42</c:v>
                </c:pt>
                <c:pt idx="40">
                  <c:v>42.5</c:v>
                </c:pt>
              </c:numCache>
            </c:numRef>
          </c:xVal>
          <c:yVal>
            <c:numRef>
              <c:f>summary!$W$46:$W$86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C8-495B-B524-59074662AA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49128592"/>
        <c:axId val="-449275648"/>
      </c:scatterChart>
      <c:valAx>
        <c:axId val="-449128592"/>
        <c:scaling>
          <c:orientation val="minMax"/>
          <c:max val="7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449275648"/>
        <c:crossesAt val="0"/>
        <c:crossBetween val="midCat"/>
        <c:majorUnit val="10"/>
      </c:valAx>
      <c:valAx>
        <c:axId val="-449275648"/>
        <c:scaling>
          <c:orientation val="minMax"/>
          <c:max val="20"/>
          <c:min val="-20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449128592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'6730'!$L$1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'6730'!$A$2:$A$141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'6730'!$M$2:$M$177</c:f>
              <c:numCache>
                <c:formatCode>0.00</c:formatCode>
                <c:ptCount val="176"/>
                <c:pt idx="4">
                  <c:v>1.7644718600661433</c:v>
                </c:pt>
                <c:pt idx="5">
                  <c:v>1.7452458516369678</c:v>
                </c:pt>
                <c:pt idx="6">
                  <c:v>1.752373299873385</c:v>
                </c:pt>
                <c:pt idx="7">
                  <c:v>1.751896392994382</c:v>
                </c:pt>
                <c:pt idx="8">
                  <c:v>1.7573743290922283</c:v>
                </c:pt>
                <c:pt idx="9">
                  <c:v>1.7576964785685179</c:v>
                </c:pt>
                <c:pt idx="10">
                  <c:v>1.7531047751171163</c:v>
                </c:pt>
                <c:pt idx="11">
                  <c:v>1.7526716691457966</c:v>
                </c:pt>
                <c:pt idx="12">
                  <c:v>1.7549547085726547</c:v>
                </c:pt>
                <c:pt idx="13">
                  <c:v>1.7501911347481915</c:v>
                </c:pt>
                <c:pt idx="14">
                  <c:v>1.7374808846336458</c:v>
                </c:pt>
                <c:pt idx="15">
                  <c:v>1.7429324767653465</c:v>
                </c:pt>
                <c:pt idx="16">
                  <c:v>1.7389559240910495</c:v>
                </c:pt>
                <c:pt idx="17">
                  <c:v>1.7328476708431257</c:v>
                </c:pt>
                <c:pt idx="18">
                  <c:v>1.7530634757515069</c:v>
                </c:pt>
                <c:pt idx="19">
                  <c:v>1.759316484530697</c:v>
                </c:pt>
                <c:pt idx="20">
                  <c:v>1.7526034229244718</c:v>
                </c:pt>
                <c:pt idx="21">
                  <c:v>1.7455568890922049</c:v>
                </c:pt>
                <c:pt idx="22">
                  <c:v>1.738742750101915</c:v>
                </c:pt>
                <c:pt idx="23">
                  <c:v>1.75131532118484</c:v>
                </c:pt>
                <c:pt idx="24">
                  <c:v>1.7480142769493079</c:v>
                </c:pt>
                <c:pt idx="25">
                  <c:v>1.7493598721888293</c:v>
                </c:pt>
                <c:pt idx="26">
                  <c:v>1.7356761217074608</c:v>
                </c:pt>
                <c:pt idx="27">
                  <c:v>1.7321832814365423</c:v>
                </c:pt>
                <c:pt idx="28">
                  <c:v>1.7326744812465649</c:v>
                </c:pt>
                <c:pt idx="29">
                  <c:v>1.7236238301652018</c:v>
                </c:pt>
                <c:pt idx="30">
                  <c:v>1.7184175519801963</c:v>
                </c:pt>
                <c:pt idx="31">
                  <c:v>1.7247410403636907</c:v>
                </c:pt>
                <c:pt idx="32">
                  <c:v>1.7192167166671384</c:v>
                </c:pt>
                <c:pt idx="33">
                  <c:v>1.7294728815593432</c:v>
                </c:pt>
                <c:pt idx="34">
                  <c:v>1.7351563896601654</c:v>
                </c:pt>
                <c:pt idx="35">
                  <c:v>1.7460610013934943</c:v>
                </c:pt>
                <c:pt idx="36">
                  <c:v>1.7467607230703683</c:v>
                </c:pt>
                <c:pt idx="37">
                  <c:v>1.7401725623596944</c:v>
                </c:pt>
                <c:pt idx="38">
                  <c:v>1.7391143090508698</c:v>
                </c:pt>
                <c:pt idx="39">
                  <c:v>1.7401447370851078</c:v>
                </c:pt>
                <c:pt idx="40">
                  <c:v>1.7446822996161999</c:v>
                </c:pt>
                <c:pt idx="41">
                  <c:v>1.7376452558276543</c:v>
                </c:pt>
                <c:pt idx="42">
                  <c:v>1.7414740365312344</c:v>
                </c:pt>
                <c:pt idx="43">
                  <c:v>1.750137761508235</c:v>
                </c:pt>
                <c:pt idx="44">
                  <c:v>1.7381423250692811</c:v>
                </c:pt>
                <c:pt idx="45">
                  <c:v>1.734424512020418</c:v>
                </c:pt>
                <c:pt idx="46">
                  <c:v>1.7290257804095037</c:v>
                </c:pt>
                <c:pt idx="47">
                  <c:v>1.7328013969690819</c:v>
                </c:pt>
                <c:pt idx="48">
                  <c:v>1.7315833158831351</c:v>
                </c:pt>
                <c:pt idx="49">
                  <c:v>1.7137970748061921</c:v>
                </c:pt>
                <c:pt idx="50">
                  <c:v>1.7219152777030458</c:v>
                </c:pt>
                <c:pt idx="51">
                  <c:v>1.7224497990628598</c:v>
                </c:pt>
                <c:pt idx="52">
                  <c:v>1.7196992471423556</c:v>
                </c:pt>
                <c:pt idx="53">
                  <c:v>1.728877940382608</c:v>
                </c:pt>
                <c:pt idx="54">
                  <c:v>1.7366726030512909</c:v>
                </c:pt>
                <c:pt idx="55">
                  <c:v>1.7509787620242125</c:v>
                </c:pt>
                <c:pt idx="56">
                  <c:v>1.7511797365618733</c:v>
                </c:pt>
                <c:pt idx="57">
                  <c:v>1.7528281377800432</c:v>
                </c:pt>
                <c:pt idx="58">
                  <c:v>1.7527707228343274</c:v>
                </c:pt>
                <c:pt idx="59">
                  <c:v>1.7561281895264731</c:v>
                </c:pt>
                <c:pt idx="60">
                  <c:v>1.7530767291911109</c:v>
                </c:pt>
                <c:pt idx="61">
                  <c:v>1.7516235652116712</c:v>
                </c:pt>
                <c:pt idx="62">
                  <c:v>1.7358340040434339</c:v>
                </c:pt>
                <c:pt idx="63">
                  <c:v>1.7399162430782029</c:v>
                </c:pt>
                <c:pt idx="64">
                  <c:v>1.7258463102034283</c:v>
                </c:pt>
                <c:pt idx="65">
                  <c:v>1.729755896987182</c:v>
                </c:pt>
                <c:pt idx="66">
                  <c:v>1.7187432856875606</c:v>
                </c:pt>
                <c:pt idx="67">
                  <c:v>1.7281152837188711</c:v>
                </c:pt>
                <c:pt idx="68">
                  <c:v>1.732755492844529</c:v>
                </c:pt>
                <c:pt idx="69">
                  <c:v>1.7301086926314875</c:v>
                </c:pt>
                <c:pt idx="70">
                  <c:v>1.7159282493847599</c:v>
                </c:pt>
                <c:pt idx="71">
                  <c:v>1.7152094701593965</c:v>
                </c:pt>
                <c:pt idx="72">
                  <c:v>1.7151248192737438</c:v>
                </c:pt>
                <c:pt idx="73">
                  <c:v>1.7121878646383011</c:v>
                </c:pt>
                <c:pt idx="74">
                  <c:v>1.7103626246695054</c:v>
                </c:pt>
                <c:pt idx="75">
                  <c:v>1.7158526058224193</c:v>
                </c:pt>
                <c:pt idx="76">
                  <c:v>1.7172993029127714</c:v>
                </c:pt>
                <c:pt idx="77">
                  <c:v>1.7194343429917049</c:v>
                </c:pt>
                <c:pt idx="78">
                  <c:v>1.7179269422850427</c:v>
                </c:pt>
                <c:pt idx="79">
                  <c:v>1.7223519410837829</c:v>
                </c:pt>
                <c:pt idx="80">
                  <c:v>1.7211379895305106</c:v>
                </c:pt>
                <c:pt idx="81">
                  <c:v>1.7210575534195383</c:v>
                </c:pt>
                <c:pt idx="82">
                  <c:v>1.7224936589735869</c:v>
                </c:pt>
                <c:pt idx="83">
                  <c:v>1.7198129262448751</c:v>
                </c:pt>
                <c:pt idx="84">
                  <c:v>1.717071129091986</c:v>
                </c:pt>
                <c:pt idx="85">
                  <c:v>1.7132542669425019</c:v>
                </c:pt>
                <c:pt idx="86">
                  <c:v>1.7190112678798988</c:v>
                </c:pt>
                <c:pt idx="87">
                  <c:v>1.7123987137844017</c:v>
                </c:pt>
                <c:pt idx="88">
                  <c:v>1.7170169498877481</c:v>
                </c:pt>
                <c:pt idx="89">
                  <c:v>1.7222076789055007</c:v>
                </c:pt>
                <c:pt idx="90">
                  <c:v>1.7180831686821594</c:v>
                </c:pt>
                <c:pt idx="91">
                  <c:v>1.7135792157542349</c:v>
                </c:pt>
                <c:pt idx="92">
                  <c:v>1.7165532447110061</c:v>
                </c:pt>
                <c:pt idx="93">
                  <c:v>1.7183481670643226</c:v>
                </c:pt>
                <c:pt idx="94">
                  <c:v>1.709788136914872</c:v>
                </c:pt>
                <c:pt idx="95">
                  <c:v>1.7179697200942508</c:v>
                </c:pt>
                <c:pt idx="96">
                  <c:v>1.7171390809081548</c:v>
                </c:pt>
                <c:pt idx="97">
                  <c:v>1.7164475711775888</c:v>
                </c:pt>
                <c:pt idx="98">
                  <c:v>1.7247306774933415</c:v>
                </c:pt>
                <c:pt idx="99">
                  <c:v>1.7250054867262976</c:v>
                </c:pt>
                <c:pt idx="100">
                  <c:v>1.7250100693264332</c:v>
                </c:pt>
                <c:pt idx="101">
                  <c:v>1.7210556464414766</c:v>
                </c:pt>
                <c:pt idx="102">
                  <c:v>1.7147804198135235</c:v>
                </c:pt>
                <c:pt idx="103">
                  <c:v>1.7275612807473153</c:v>
                </c:pt>
                <c:pt idx="104">
                  <c:v>1.7143255218325515</c:v>
                </c:pt>
                <c:pt idx="105">
                  <c:v>1.711709957936892</c:v>
                </c:pt>
                <c:pt idx="106">
                  <c:v>1.7111699324268288</c:v>
                </c:pt>
                <c:pt idx="107">
                  <c:v>1.7143253751856404</c:v>
                </c:pt>
                <c:pt idx="108">
                  <c:v>1.7187201634238993</c:v>
                </c:pt>
                <c:pt idx="109">
                  <c:v>1.7168222702078557</c:v>
                </c:pt>
                <c:pt idx="110">
                  <c:v>1.722096601503148</c:v>
                </c:pt>
                <c:pt idx="111">
                  <c:v>1.7235964992586441</c:v>
                </c:pt>
                <c:pt idx="112">
                  <c:v>1.7272093610924257</c:v>
                </c:pt>
                <c:pt idx="113">
                  <c:v>1.7258418906287081</c:v>
                </c:pt>
                <c:pt idx="114">
                  <c:v>1.7235051013043832</c:v>
                </c:pt>
                <c:pt idx="115">
                  <c:v>1.729475909682791</c:v>
                </c:pt>
                <c:pt idx="116">
                  <c:v>1.7283898240520852</c:v>
                </c:pt>
                <c:pt idx="117">
                  <c:v>1.7337450195683197</c:v>
                </c:pt>
                <c:pt idx="118">
                  <c:v>1.7305405878918387</c:v>
                </c:pt>
                <c:pt idx="119">
                  <c:v>1.7292427339579166</c:v>
                </c:pt>
                <c:pt idx="120">
                  <c:v>1.7280693993380356</c:v>
                </c:pt>
                <c:pt idx="121">
                  <c:v>1.7307496730636245</c:v>
                </c:pt>
                <c:pt idx="122">
                  <c:v>1.7446159154636427</c:v>
                </c:pt>
                <c:pt idx="123">
                  <c:v>1.7431576958035109</c:v>
                </c:pt>
                <c:pt idx="124">
                  <c:v>1.7376710510912434</c:v>
                </c:pt>
                <c:pt idx="125">
                  <c:v>1.7424648908682876</c:v>
                </c:pt>
                <c:pt idx="126">
                  <c:v>1.7423878932872303</c:v>
                </c:pt>
                <c:pt idx="127">
                  <c:v>1.7443920683826941</c:v>
                </c:pt>
                <c:pt idx="128">
                  <c:v>1.7446653731856627</c:v>
                </c:pt>
                <c:pt idx="129">
                  <c:v>1.7430293077001817</c:v>
                </c:pt>
                <c:pt idx="130">
                  <c:v>1.7277056159180477</c:v>
                </c:pt>
                <c:pt idx="131">
                  <c:v>1.7329858915204617</c:v>
                </c:pt>
                <c:pt idx="132">
                  <c:v>1.727716016258632</c:v>
                </c:pt>
                <c:pt idx="133">
                  <c:v>1.7428606945595344</c:v>
                </c:pt>
                <c:pt idx="134">
                  <c:v>1.7336086645391089</c:v>
                </c:pt>
                <c:pt idx="135">
                  <c:v>1.7352024471438825</c:v>
                </c:pt>
                <c:pt idx="136">
                  <c:v>1.7283243427506556</c:v>
                </c:pt>
                <c:pt idx="137">
                  <c:v>1.7371385815495448</c:v>
                </c:pt>
                <c:pt idx="138">
                  <c:v>1.7354215001803848</c:v>
                </c:pt>
                <c:pt idx="139">
                  <c:v>1.7296728031686437</c:v>
                </c:pt>
                <c:pt idx="140">
                  <c:v>1.7309203977151044</c:v>
                </c:pt>
                <c:pt idx="141">
                  <c:v>1.7397583529773244</c:v>
                </c:pt>
                <c:pt idx="142">
                  <c:v>1.736968824887847</c:v>
                </c:pt>
                <c:pt idx="143">
                  <c:v>1.7329779041216646</c:v>
                </c:pt>
                <c:pt idx="144">
                  <c:v>1.7371042827902663</c:v>
                </c:pt>
                <c:pt idx="145">
                  <c:v>1.7385410682578937</c:v>
                </c:pt>
                <c:pt idx="146">
                  <c:v>1.7382998591186336</c:v>
                </c:pt>
                <c:pt idx="147">
                  <c:v>1.7520559199155064</c:v>
                </c:pt>
                <c:pt idx="148">
                  <c:v>1.7395686819407834</c:v>
                </c:pt>
                <c:pt idx="149">
                  <c:v>1.7391946230552686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FC-40CC-A589-12D93DA37D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8961712"/>
        <c:axId val="-198898096"/>
      </c:scatterChart>
      <c:valAx>
        <c:axId val="-198961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8898096"/>
        <c:crossesAt val="0"/>
        <c:crossBetween val="midCat"/>
        <c:majorUnit val="10"/>
      </c:valAx>
      <c:valAx>
        <c:axId val="-198898096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8961712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'6731'!$L$1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'6731'!$A$2:$A$141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'6731'!$L$2:$L$141</c:f>
              <c:numCache>
                <c:formatCode>0.00</c:formatCode>
                <c:ptCount val="140"/>
                <c:pt idx="0">
                  <c:v>1.9687310527446602</c:v>
                </c:pt>
                <c:pt idx="1">
                  <c:v>1.9843964040482558</c:v>
                </c:pt>
                <c:pt idx="2">
                  <c:v>1.9914236528220717</c:v>
                </c:pt>
                <c:pt idx="3">
                  <c:v>1.9897682871359132</c:v>
                </c:pt>
                <c:pt idx="4">
                  <c:v>1.9898489453439869</c:v>
                </c:pt>
                <c:pt idx="5">
                  <c:v>1.9817924697283043</c:v>
                </c:pt>
                <c:pt idx="6">
                  <c:v>1.9675224117696626</c:v>
                </c:pt>
                <c:pt idx="7">
                  <c:v>1.9750687948301577</c:v>
                </c:pt>
                <c:pt idx="8">
                  <c:v>1.9762139849705518</c:v>
                </c:pt>
                <c:pt idx="9">
                  <c:v>1.9874504990401638</c:v>
                </c:pt>
                <c:pt idx="10">
                  <c:v>1.9877898282872606</c:v>
                </c:pt>
                <c:pt idx="11">
                  <c:v>1.9809396439098859</c:v>
                </c:pt>
                <c:pt idx="12">
                  <c:v>1.9710743343991191</c:v>
                </c:pt>
                <c:pt idx="13">
                  <c:v>1.9760644188574334</c:v>
                </c:pt>
                <c:pt idx="14">
                  <c:v>1.9676466087345121</c:v>
                </c:pt>
                <c:pt idx="15">
                  <c:v>1.9590002590499123</c:v>
                </c:pt>
                <c:pt idx="16">
                  <c:v>1.9625162134829308</c:v>
                </c:pt>
                <c:pt idx="17">
                  <c:v>1.9421979398254834</c:v>
                </c:pt>
                <c:pt idx="18">
                  <c:v>1.9277560770374078</c:v>
                </c:pt>
                <c:pt idx="19">
                  <c:v>1.9195264523764213</c:v>
                </c:pt>
                <c:pt idx="20">
                  <c:v>1.9212828157628523</c:v>
                </c:pt>
                <c:pt idx="21">
                  <c:v>1.9382695400926919</c:v>
                </c:pt>
                <c:pt idx="22">
                  <c:v>1.9397263086291918</c:v>
                </c:pt>
                <c:pt idx="23">
                  <c:v>1.9379904161335835</c:v>
                </c:pt>
                <c:pt idx="24">
                  <c:v>1.940477585199621</c:v>
                </c:pt>
                <c:pt idx="25">
                  <c:v>1.9479604466752596</c:v>
                </c:pt>
                <c:pt idx="26">
                  <c:v>1.9398894155158872</c:v>
                </c:pt>
                <c:pt idx="27">
                  <c:v>1.9538529440791086</c:v>
                </c:pt>
                <c:pt idx="28">
                  <c:v>1.9373944308777873</c:v>
                </c:pt>
                <c:pt idx="29">
                  <c:v>1.9276889510108177</c:v>
                </c:pt>
                <c:pt idx="30">
                  <c:v>1.9203014028098218</c:v>
                </c:pt>
                <c:pt idx="31">
                  <c:v>1.9136916056341613</c:v>
                </c:pt>
                <c:pt idx="32">
                  <c:v>1.8927589566199616</c:v>
                </c:pt>
                <c:pt idx="33">
                  <c:v>1.9063929205354775</c:v>
                </c:pt>
                <c:pt idx="34">
                  <c:v>1.903938939721292</c:v>
                </c:pt>
                <c:pt idx="35">
                  <c:v>1.9000692064151907</c:v>
                </c:pt>
                <c:pt idx="36">
                  <c:v>1.9023003048353564</c:v>
                </c:pt>
                <c:pt idx="37">
                  <c:v>1.9092783455877129</c:v>
                </c:pt>
                <c:pt idx="38">
                  <c:v>1.9036984464260729</c:v>
                </c:pt>
                <c:pt idx="39">
                  <c:v>1.9049937897891087</c:v>
                </c:pt>
                <c:pt idx="40">
                  <c:v>1.9163487176546201</c:v>
                </c:pt>
                <c:pt idx="41">
                  <c:v>1.8954131359113244</c:v>
                </c:pt>
                <c:pt idx="42">
                  <c:v>1.8965076162509322</c:v>
                </c:pt>
                <c:pt idx="43">
                  <c:v>1.8936808311530315</c:v>
                </c:pt>
                <c:pt idx="44">
                  <c:v>1.8944332015667062</c:v>
                </c:pt>
                <c:pt idx="45">
                  <c:v>1.8775855707458813</c:v>
                </c:pt>
                <c:pt idx="46">
                  <c:v>1.8713011085936246</c:v>
                </c:pt>
                <c:pt idx="47">
                  <c:v>1.8655725338489142</c:v>
                </c:pt>
                <c:pt idx="48">
                  <c:v>1.8622003876939939</c:v>
                </c:pt>
                <c:pt idx="49">
                  <c:v>1.86682798867594</c:v>
                </c:pt>
                <c:pt idx="50">
                  <c:v>1.8626426478270666</c:v>
                </c:pt>
                <c:pt idx="51">
                  <c:v>1.8587528376249223</c:v>
                </c:pt>
                <c:pt idx="52">
                  <c:v>1.8522752627067383</c:v>
                </c:pt>
                <c:pt idx="53">
                  <c:v>1.8593468531059894</c:v>
                </c:pt>
                <c:pt idx="54">
                  <c:v>1.8520104564034572</c:v>
                </c:pt>
                <c:pt idx="55">
                  <c:v>1.8498714877469917</c:v>
                </c:pt>
                <c:pt idx="56">
                  <c:v>1.8499231782923884</c:v>
                </c:pt>
                <c:pt idx="57">
                  <c:v>1.8438511126109698</c:v>
                </c:pt>
                <c:pt idx="58">
                  <c:v>1.8393617878276285</c:v>
                </c:pt>
                <c:pt idx="59">
                  <c:v>1.8249888459679844</c:v>
                </c:pt>
                <c:pt idx="60">
                  <c:v>1.8335656387279635</c:v>
                </c:pt>
                <c:pt idx="61">
                  <c:v>1.8201445911445182</c:v>
                </c:pt>
                <c:pt idx="62">
                  <c:v>1.8142430109187349</c:v>
                </c:pt>
                <c:pt idx="63">
                  <c:v>1.8111947163960183</c:v>
                </c:pt>
                <c:pt idx="64">
                  <c:v>1.8137198574697941</c:v>
                </c:pt>
                <c:pt idx="65">
                  <c:v>1.8070322814756672</c:v>
                </c:pt>
                <c:pt idx="66">
                  <c:v>1.8091196627734278</c:v>
                </c:pt>
                <c:pt idx="67">
                  <c:v>1.7956239859537484</c:v>
                </c:pt>
                <c:pt idx="68">
                  <c:v>1.7941352287977583</c:v>
                </c:pt>
                <c:pt idx="69">
                  <c:v>1.7932290856827475</c:v>
                </c:pt>
                <c:pt idx="70">
                  <c:v>1.7892581297306258</c:v>
                </c:pt>
                <c:pt idx="71">
                  <c:v>1.7816606075142754</c:v>
                </c:pt>
                <c:pt idx="72">
                  <c:v>1.7817339328095341</c:v>
                </c:pt>
                <c:pt idx="73">
                  <c:v>1.7776651807600508</c:v>
                </c:pt>
                <c:pt idx="74">
                  <c:v>1.7799993813444417</c:v>
                </c:pt>
                <c:pt idx="75">
                  <c:v>1.7708757849419861</c:v>
                </c:pt>
                <c:pt idx="76">
                  <c:v>1.7574888403457334</c:v>
                </c:pt>
                <c:pt idx="77">
                  <c:v>1.7529618769213984</c:v>
                </c:pt>
                <c:pt idx="78">
                  <c:v>1.750932998183842</c:v>
                </c:pt>
                <c:pt idx="79">
                  <c:v>1.7441341197141729</c:v>
                </c:pt>
                <c:pt idx="80">
                  <c:v>1.7460804426892549</c:v>
                </c:pt>
                <c:pt idx="81">
                  <c:v>1.7323092707680492</c:v>
                </c:pt>
                <c:pt idx="82">
                  <c:v>1.7319833277001127</c:v>
                </c:pt>
                <c:pt idx="83">
                  <c:v>1.7392608545990611</c:v>
                </c:pt>
                <c:pt idx="84">
                  <c:v>1.7314448065685202</c:v>
                </c:pt>
                <c:pt idx="85">
                  <c:v>1.7252808527908181</c:v>
                </c:pt>
                <c:pt idx="86">
                  <c:v>1.7281045874948622</c:v>
                </c:pt>
                <c:pt idx="87">
                  <c:v>1.7201982933263389</c:v>
                </c:pt>
                <c:pt idx="88">
                  <c:v>1.7141310510402208</c:v>
                </c:pt>
                <c:pt idx="89">
                  <c:v>1.6997539125087227</c:v>
                </c:pt>
                <c:pt idx="90">
                  <c:v>1.7015673442705828</c:v>
                </c:pt>
                <c:pt idx="91">
                  <c:v>1.7004198401138273</c:v>
                </c:pt>
                <c:pt idx="92">
                  <c:v>1.6949919691642692</c:v>
                </c:pt>
                <c:pt idx="93">
                  <c:v>1.6838150185170493</c:v>
                </c:pt>
                <c:pt idx="94">
                  <c:v>1.6885428085696921</c:v>
                </c:pt>
                <c:pt idx="95">
                  <c:v>1.6970738078561765</c:v>
                </c:pt>
                <c:pt idx="96">
                  <c:v>1.6944059824431104</c:v>
                </c:pt>
                <c:pt idx="97">
                  <c:v>1.6971643524129103</c:v>
                </c:pt>
                <c:pt idx="98">
                  <c:v>1.6862253506846501</c:v>
                </c:pt>
                <c:pt idx="99">
                  <c:v>1.6878491976009211</c:v>
                </c:pt>
                <c:pt idx="100">
                  <c:v>1.6812651470684612</c:v>
                </c:pt>
                <c:pt idx="101">
                  <c:v>1.6934541874412137</c:v>
                </c:pt>
                <c:pt idx="102">
                  <c:v>1.6881212254548348</c:v>
                </c:pt>
                <c:pt idx="103">
                  <c:v>1.6843351141506471</c:v>
                </c:pt>
                <c:pt idx="104">
                  <c:v>1.6928888528427177</c:v>
                </c:pt>
                <c:pt idx="105">
                  <c:v>1.6781286976274385</c:v>
                </c:pt>
                <c:pt idx="106">
                  <c:v>1.6743377797360659</c:v>
                </c:pt>
                <c:pt idx="107">
                  <c:v>1.683039252649061</c:v>
                </c:pt>
                <c:pt idx="108">
                  <c:v>1.6725822488726529</c:v>
                </c:pt>
                <c:pt idx="109">
                  <c:v>1.6659218571446459</c:v>
                </c:pt>
                <c:pt idx="110">
                  <c:v>1.6666763665074718</c:v>
                </c:pt>
                <c:pt idx="111">
                  <c:v>1.662443088701689</c:v>
                </c:pt>
                <c:pt idx="112">
                  <c:v>1.6618947200380365</c:v>
                </c:pt>
                <c:pt idx="113">
                  <c:v>1.6516350874759669</c:v>
                </c:pt>
                <c:pt idx="114">
                  <c:v>1.6503912139389418</c:v>
                </c:pt>
                <c:pt idx="115">
                  <c:v>1.6466390474760872</c:v>
                </c:pt>
                <c:pt idx="116">
                  <c:v>1.6378168387518155</c:v>
                </c:pt>
                <c:pt idx="117">
                  <c:v>1.634572502243933</c:v>
                </c:pt>
                <c:pt idx="118">
                  <c:v>1.6226102863381016</c:v>
                </c:pt>
                <c:pt idx="119">
                  <c:v>1.6281273723420682</c:v>
                </c:pt>
                <c:pt idx="120">
                  <c:v>1.6260272581392521</c:v>
                </c:pt>
                <c:pt idx="121">
                  <c:v>1.6190032852741676</c:v>
                </c:pt>
                <c:pt idx="122">
                  <c:v>1.6177556339164716</c:v>
                </c:pt>
                <c:pt idx="123">
                  <c:v>1.6135704024440394</c:v>
                </c:pt>
                <c:pt idx="124">
                  <c:v>1.610461622248474</c:v>
                </c:pt>
                <c:pt idx="125">
                  <c:v>1.6054862627091981</c:v>
                </c:pt>
                <c:pt idx="126">
                  <c:v>1.6121492914912099</c:v>
                </c:pt>
                <c:pt idx="127">
                  <c:v>1.604140702628273</c:v>
                </c:pt>
                <c:pt idx="128">
                  <c:v>1.6098671504772892</c:v>
                </c:pt>
                <c:pt idx="129">
                  <c:v>1.5992795835652285</c:v>
                </c:pt>
                <c:pt idx="130">
                  <c:v>1.5950008035171963</c:v>
                </c:pt>
                <c:pt idx="131">
                  <c:v>1.5885914928107279</c:v>
                </c:pt>
                <c:pt idx="132">
                  <c:v>1.5944929038049811</c:v>
                </c:pt>
                <c:pt idx="133">
                  <c:v>1.59700720177563</c:v>
                </c:pt>
                <c:pt idx="134">
                  <c:v>1.5955315703680912</c:v>
                </c:pt>
                <c:pt idx="135">
                  <c:v>1.5902787943826824</c:v>
                </c:pt>
                <c:pt idx="136">
                  <c:v>1.5909108658850983</c:v>
                </c:pt>
                <c:pt idx="137">
                  <c:v>1.5923798016424471</c:v>
                </c:pt>
                <c:pt idx="138">
                  <c:v>1.5889006116879658</c:v>
                </c:pt>
                <c:pt idx="139">
                  <c:v>1.5853011130602563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36-4D58-A487-E217ED52B1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36527808"/>
        <c:axId val="-536209184"/>
      </c:scatterChart>
      <c:valAx>
        <c:axId val="-536527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536209184"/>
        <c:crossesAt val="0"/>
        <c:crossBetween val="midCat"/>
        <c:majorUnit val="10"/>
      </c:valAx>
      <c:valAx>
        <c:axId val="-536209184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536527808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'6731'!$A$2:$A$179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</c:numCache>
            </c:numRef>
          </c:xVal>
          <c:yVal>
            <c:numRef>
              <c:f>'6731'!$P$2:$P$177</c:f>
              <c:numCache>
                <c:formatCode>General</c:formatCode>
                <c:ptCount val="176"/>
                <c:pt idx="4">
                  <c:v>-1.1764397691423807</c:v>
                </c:pt>
                <c:pt idx="5">
                  <c:v>-1.4194365976257761</c:v>
                </c:pt>
                <c:pt idx="6">
                  <c:v>-1.9686193982979976</c:v>
                </c:pt>
                <c:pt idx="7">
                  <c:v>-1.4427559801469807</c:v>
                </c:pt>
                <c:pt idx="8">
                  <c:v>-1.2323233987065474</c:v>
                </c:pt>
                <c:pt idx="9">
                  <c:v>-0.52462182533884716</c:v>
                </c:pt>
                <c:pt idx="10">
                  <c:v>-0.35389955711936144</c:v>
                </c:pt>
                <c:pt idx="11">
                  <c:v>-0.53745411298803381</c:v>
                </c:pt>
                <c:pt idx="12">
                  <c:v>-0.86958463828676891</c:v>
                </c:pt>
                <c:pt idx="13">
                  <c:v>-0.4696876481176091</c:v>
                </c:pt>
                <c:pt idx="14">
                  <c:v>-0.73048991495809046</c:v>
                </c:pt>
                <c:pt idx="15">
                  <c:v>-1.0025538991161815</c:v>
                </c:pt>
                <c:pt idx="16">
                  <c:v>-0.67529744221999899</c:v>
                </c:pt>
                <c:pt idx="17">
                  <c:v>-1.5225174622500752</c:v>
                </c:pt>
                <c:pt idx="18">
                  <c:v>-2.0801662694582261</c:v>
                </c:pt>
                <c:pt idx="19">
                  <c:v>-2.3316953432461256</c:v>
                </c:pt>
                <c:pt idx="20">
                  <c:v>-2.0911460490649607</c:v>
                </c:pt>
                <c:pt idx="21">
                  <c:v>-1.1000920355685859</c:v>
                </c:pt>
                <c:pt idx="22">
                  <c:v>-0.87430584185438642</c:v>
                </c:pt>
                <c:pt idx="23">
                  <c:v>-0.80584403333856924</c:v>
                </c:pt>
                <c:pt idx="24">
                  <c:v>-0.52928291294495744</c:v>
                </c:pt>
                <c:pt idx="25">
                  <c:v>-6.5496405200031549E-3</c:v>
                </c:pt>
                <c:pt idx="26">
                  <c:v>-0.25026372083162007</c:v>
                </c:pt>
                <c:pt idx="27">
                  <c:v>0.59181662758280051</c:v>
                </c:pt>
                <c:pt idx="28">
                  <c:v>-6.5206426760648417E-2</c:v>
                </c:pt>
                <c:pt idx="29">
                  <c:v>-0.38946104534894244</c:v>
                </c:pt>
                <c:pt idx="30">
                  <c:v>-0.59949521566111785</c:v>
                </c:pt>
                <c:pt idx="31">
                  <c:v>-0.77120423943635807</c:v>
                </c:pt>
                <c:pt idx="32">
                  <c:v>-1.6486987622432978</c:v>
                </c:pt>
                <c:pt idx="33">
                  <c:v>-0.82285833252426999</c:v>
                </c:pt>
                <c:pt idx="34">
                  <c:v>-0.7897816783051842</c:v>
                </c:pt>
                <c:pt idx="35">
                  <c:v>-0.82646889445745653</c:v>
                </c:pt>
                <c:pt idx="36">
                  <c:v>-0.56252613740525526</c:v>
                </c:pt>
                <c:pt idx="37">
                  <c:v>-6.4668856865133989E-2</c:v>
                </c:pt>
                <c:pt idx="38">
                  <c:v>-0.18562771635945358</c:v>
                </c:pt>
                <c:pt idx="39">
                  <c:v>3.2203947915070329E-2</c:v>
                </c:pt>
                <c:pt idx="40">
                  <c:v>0.74574058408820243</c:v>
                </c:pt>
                <c:pt idx="41">
                  <c:v>-0.13189845446823584</c:v>
                </c:pt>
                <c:pt idx="42">
                  <c:v>7.6035306035066502E-2</c:v>
                </c:pt>
                <c:pt idx="43">
                  <c:v>9.0741327059805005E-2</c:v>
                </c:pt>
                <c:pt idx="44">
                  <c:v>0.28181697665612443</c:v>
                </c:pt>
                <c:pt idx="45">
                  <c:v>-0.39438058122607733</c:v>
                </c:pt>
                <c:pt idx="46">
                  <c:v>-0.55005810900917818</c:v>
                </c:pt>
                <c:pt idx="47">
                  <c:v>-0.6783432378648121</c:v>
                </c:pt>
                <c:pt idx="48">
                  <c:v>-0.69051091002076226</c:v>
                </c:pt>
                <c:pt idx="49">
                  <c:v>-0.30847597582644076</c:v>
                </c:pt>
                <c:pt idx="50">
                  <c:v>-0.36071534804265026</c:v>
                </c:pt>
                <c:pt idx="51">
                  <c:v>-0.39839189105890549</c:v>
                </c:pt>
                <c:pt idx="52">
                  <c:v>-0.56358541407857343</c:v>
                </c:pt>
                <c:pt idx="53">
                  <c:v>-6.1118298502673765E-2</c:v>
                </c:pt>
                <c:pt idx="54">
                  <c:v>-0.26863188239277186</c:v>
                </c:pt>
                <c:pt idx="55">
                  <c:v>-0.22003241082949049</c:v>
                </c:pt>
                <c:pt idx="56">
                  <c:v>-6.3484081355499183E-2</c:v>
                </c:pt>
                <c:pt idx="57">
                  <c:v>-0.20869537302495964</c:v>
                </c:pt>
                <c:pt idx="58">
                  <c:v>-0.27591412611479582</c:v>
                </c:pt>
                <c:pt idx="59">
                  <c:v>-0.8301667247734732</c:v>
                </c:pt>
                <c:pt idx="60">
                  <c:v>-0.2535279280766673</c:v>
                </c:pt>
                <c:pt idx="61">
                  <c:v>-0.7608741435425449</c:v>
                </c:pt>
                <c:pt idx="62">
                  <c:v>-0.89768444330482389</c:v>
                </c:pt>
                <c:pt idx="63">
                  <c:v>-0.89389371636371584</c:v>
                </c:pt>
                <c:pt idx="64">
                  <c:v>-0.61546145377488148</c:v>
                </c:pt>
                <c:pt idx="65">
                  <c:v>-0.79100317531342001</c:v>
                </c:pt>
                <c:pt idx="66">
                  <c:v>-0.53414235013480638</c:v>
                </c:pt>
                <c:pt idx="67">
                  <c:v>-1.0451660617677516</c:v>
                </c:pt>
                <c:pt idx="68">
                  <c:v>-0.96452619395431838</c:v>
                </c:pt>
                <c:pt idx="69">
                  <c:v>-0.8551769220158536</c:v>
                </c:pt>
                <c:pt idx="70">
                  <c:v>-0.89685207468665862</c:v>
                </c:pt>
                <c:pt idx="71">
                  <c:v>-1.1172331100562456</c:v>
                </c:pt>
                <c:pt idx="72">
                  <c:v>-0.95961868753739188</c:v>
                </c:pt>
                <c:pt idx="73">
                  <c:v>-1.0061129270882045</c:v>
                </c:pt>
                <c:pt idx="74">
                  <c:v>-0.7370896167181803</c:v>
                </c:pt>
                <c:pt idx="75">
                  <c:v>-1.0326708317127227</c:v>
                </c:pt>
                <c:pt idx="76">
                  <c:v>-1.5383365582574191</c:v>
                </c:pt>
                <c:pt idx="77">
                  <c:v>-1.6074100262682838</c:v>
                </c:pt>
                <c:pt idx="78">
                  <c:v>-1.5533856666148733</c:v>
                </c:pt>
                <c:pt idx="79">
                  <c:v>-1.7344120272552839</c:v>
                </c:pt>
                <c:pt idx="80">
                  <c:v>-1.4845021165863372</c:v>
                </c:pt>
                <c:pt idx="81">
                  <c:v>-2.0091013681957763</c:v>
                </c:pt>
                <c:pt idx="82">
                  <c:v>-1.8711616462283123</c:v>
                </c:pt>
                <c:pt idx="83">
                  <c:v>-1.3585466217829789</c:v>
                </c:pt>
                <c:pt idx="84">
                  <c:v>-1.5896959282035081</c:v>
                </c:pt>
                <c:pt idx="85">
                  <c:v>-1.7394351788731333</c:v>
                </c:pt>
                <c:pt idx="86">
                  <c:v>-1.4462891528018438</c:v>
                </c:pt>
                <c:pt idx="87">
                  <c:v>-1.6818855076349091</c:v>
                </c:pt>
                <c:pt idx="88">
                  <c:v>-1.8268591174168707</c:v>
                </c:pt>
                <c:pt idx="89">
                  <c:v>-2.3813185149848826</c:v>
                </c:pt>
                <c:pt idx="90">
                  <c:v>-2.1379570691257426</c:v>
                </c:pt>
                <c:pt idx="91">
                  <c:v>-2.0405013170822719</c:v>
                </c:pt>
                <c:pt idx="92">
                  <c:v>-2.1539687001066317</c:v>
                </c:pt>
                <c:pt idx="93">
                  <c:v>-2.550732812660033</c:v>
                </c:pt>
                <c:pt idx="94">
                  <c:v>-2.1637608733178455</c:v>
                </c:pt>
                <c:pt idx="95">
                  <c:v>-1.5893786362718048</c:v>
                </c:pt>
                <c:pt idx="96">
                  <c:v>-1.5668395774029749</c:v>
                </c:pt>
                <c:pt idx="97">
                  <c:v>-1.2769145217150715</c:v>
                </c:pt>
                <c:pt idx="98">
                  <c:v>-1.6619532531498806</c:v>
                </c:pt>
                <c:pt idx="99">
                  <c:v>-1.427933957608392</c:v>
                </c:pt>
                <c:pt idx="100">
                  <c:v>-1.5983742670504439</c:v>
                </c:pt>
                <c:pt idx="101">
                  <c:v>-0.84373516617208733</c:v>
                </c:pt>
                <c:pt idx="102">
                  <c:v>-0.95252573129068741</c:v>
                </c:pt>
                <c:pt idx="103">
                  <c:v>-0.98509231581066126</c:v>
                </c:pt>
                <c:pt idx="104">
                  <c:v>-0.40958955172849149</c:v>
                </c:pt>
                <c:pt idx="105">
                  <c:v>-0.98292281773746848</c:v>
                </c:pt>
                <c:pt idx="106">
                  <c:v>-1.0157262558933911</c:v>
                </c:pt>
                <c:pt idx="107">
                  <c:v>-0.4329436098425713</c:v>
                </c:pt>
                <c:pt idx="108">
                  <c:v>-0.79423098443761264</c:v>
                </c:pt>
                <c:pt idx="109">
                  <c:v>-0.96843315006606756</c:v>
                </c:pt>
                <c:pt idx="110">
                  <c:v>-0.77725209972197429</c:v>
                </c:pt>
                <c:pt idx="111">
                  <c:v>-0.83185365577110282</c:v>
                </c:pt>
                <c:pt idx="112">
                  <c:v>-0.70487437393382224</c:v>
                </c:pt>
                <c:pt idx="113">
                  <c:v>-1.056435910226782</c:v>
                </c:pt>
                <c:pt idx="114">
                  <c:v>-0.96372894089164918</c:v>
                </c:pt>
                <c:pt idx="115">
                  <c:v>-0.9946228294255326</c:v>
                </c:pt>
                <c:pt idx="116">
                  <c:v>-1.2753525989644425</c:v>
                </c:pt>
                <c:pt idx="117">
                  <c:v>-1.2812222100545825</c:v>
                </c:pt>
                <c:pt idx="118">
                  <c:v>-1.7166817471413833</c:v>
                </c:pt>
                <c:pt idx="119">
                  <c:v>-1.2908157632912554</c:v>
                </c:pt>
                <c:pt idx="120">
                  <c:v>-1.2403016653485694</c:v>
                </c:pt>
                <c:pt idx="121">
                  <c:v>-1.43241997625058</c:v>
                </c:pt>
                <c:pt idx="122">
                  <c:v>-1.3398991661438999</c:v>
                </c:pt>
                <c:pt idx="123">
                  <c:v>-1.3921331486299753</c:v>
                </c:pt>
                <c:pt idx="124">
                  <c:v>-1.3913229671331151</c:v>
                </c:pt>
                <c:pt idx="125">
                  <c:v>-1.4824919981865197</c:v>
                </c:pt>
                <c:pt idx="126">
                  <c:v>-1.0001575257573159</c:v>
                </c:pt>
                <c:pt idx="127">
                  <c:v>-1.2407946443124995</c:v>
                </c:pt>
                <c:pt idx="128">
                  <c:v>-0.80461196124964307</c:v>
                </c:pt>
                <c:pt idx="129">
                  <c:v>-1.1723330802477272</c:v>
                </c:pt>
                <c:pt idx="130">
                  <c:v>-1.2291768449795433</c:v>
                </c:pt>
                <c:pt idx="131">
                  <c:v>-1.3910065204027293</c:v>
                </c:pt>
                <c:pt idx="132">
                  <c:v>-0.94620219884460932</c:v>
                </c:pt>
                <c:pt idx="133">
                  <c:v>-0.66830425058351961</c:v>
                </c:pt>
                <c:pt idx="134">
                  <c:v>-0.58701758679500671</c:v>
                </c:pt>
                <c:pt idx="135">
                  <c:v>-0.69185683569894363</c:v>
                </c:pt>
                <c:pt idx="136">
                  <c:v>-0.5067091415176872</c:v>
                </c:pt>
                <c:pt idx="137">
                  <c:v>-0.28032338508127524</c:v>
                </c:pt>
                <c:pt idx="138">
                  <c:v>-0.2977658420596116</c:v>
                </c:pt>
                <c:pt idx="139">
                  <c:v>-0.32113673549246291</c:v>
                </c:pt>
                <c:pt idx="140">
                  <c:v>-0.20808344574865301</c:v>
                </c:pt>
                <c:pt idx="141">
                  <c:v>9.9153981512143483E-2</c:v>
                </c:pt>
                <c:pt idx="142">
                  <c:v>-5.8994751492682518E-2</c:v>
                </c:pt>
                <c:pt idx="143">
                  <c:v>-0.51144660724564339</c:v>
                </c:pt>
                <c:pt idx="144">
                  <c:v>-0.28278410305329588</c:v>
                </c:pt>
                <c:pt idx="145">
                  <c:v>-2.3929606382718658E-2</c:v>
                </c:pt>
                <c:pt idx="146">
                  <c:v>-4.9356150493781656E-3</c:v>
                </c:pt>
                <c:pt idx="147">
                  <c:v>0.73423619330785783</c:v>
                </c:pt>
                <c:pt idx="148">
                  <c:v>0.27599560878222795</c:v>
                </c:pt>
                <c:pt idx="149">
                  <c:v>0.23884460243226846</c:v>
                </c:pt>
                <c:pt idx="150">
                  <c:v>0.33091829310971704</c:v>
                </c:pt>
                <c:pt idx="151">
                  <c:v>5.8537101063647741E-2</c:v>
                </c:pt>
                <c:pt idx="152">
                  <c:v>0.34113564715902084</c:v>
                </c:pt>
                <c:pt idx="153">
                  <c:v>0.27601058874336004</c:v>
                </c:pt>
                <c:pt idx="154">
                  <c:v>0.33210103995099549</c:v>
                </c:pt>
                <c:pt idx="155">
                  <c:v>0.41776866863816181</c:v>
                </c:pt>
                <c:pt idx="156">
                  <c:v>0.37386923523950749</c:v>
                </c:pt>
                <c:pt idx="157">
                  <c:v>0.50844320369948615</c:v>
                </c:pt>
                <c:pt idx="158">
                  <c:v>0.40806126549933441</c:v>
                </c:pt>
                <c:pt idx="159">
                  <c:v>0.9205214680801842</c:v>
                </c:pt>
                <c:pt idx="160">
                  <c:v>0.93040553442119145</c:v>
                </c:pt>
                <c:pt idx="161">
                  <c:v>0.96947715322160222</c:v>
                </c:pt>
                <c:pt idx="162">
                  <c:v>1.0421609285954716</c:v>
                </c:pt>
                <c:pt idx="163">
                  <c:v>1.0174741474351596</c:v>
                </c:pt>
                <c:pt idx="164">
                  <c:v>0.89664581483577033</c:v>
                </c:pt>
                <c:pt idx="165">
                  <c:v>1.2088160546705766</c:v>
                </c:pt>
                <c:pt idx="166">
                  <c:v>1.1803040477883973</c:v>
                </c:pt>
                <c:pt idx="167">
                  <c:v>1.2576732316951731</c:v>
                </c:pt>
                <c:pt idx="168">
                  <c:v>1.4357140850086518</c:v>
                </c:pt>
                <c:pt idx="169">
                  <c:v>1.5354627368101532</c:v>
                </c:pt>
                <c:pt idx="170">
                  <c:v>1.5770228476669652</c:v>
                </c:pt>
                <c:pt idx="171">
                  <c:v>1.1892817301575631</c:v>
                </c:pt>
                <c:pt idx="172">
                  <c:v>1.9396301826713196</c:v>
                </c:pt>
                <c:pt idx="173">
                  <c:v>1.9532645726012852</c:v>
                </c:pt>
                <c:pt idx="174">
                  <c:v>2.3773509462163793</c:v>
                </c:pt>
                <c:pt idx="175">
                  <c:v>2.0332276542802994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AF-4816-8581-44209B4F0551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</c:v>
                </c:pt>
                <c:pt idx="2">
                  <c:v>23.5</c:v>
                </c:pt>
                <c:pt idx="3">
                  <c:v>24</c:v>
                </c:pt>
                <c:pt idx="4">
                  <c:v>24.5</c:v>
                </c:pt>
                <c:pt idx="5">
                  <c:v>25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</c:v>
                </c:pt>
                <c:pt idx="12">
                  <c:v>28.5</c:v>
                </c:pt>
                <c:pt idx="13">
                  <c:v>29</c:v>
                </c:pt>
                <c:pt idx="14">
                  <c:v>29.5</c:v>
                </c:pt>
                <c:pt idx="15">
                  <c:v>30</c:v>
                </c:pt>
                <c:pt idx="16">
                  <c:v>30.5</c:v>
                </c:pt>
                <c:pt idx="17">
                  <c:v>31</c:v>
                </c:pt>
                <c:pt idx="18">
                  <c:v>31.5</c:v>
                </c:pt>
                <c:pt idx="19">
                  <c:v>32</c:v>
                </c:pt>
                <c:pt idx="20">
                  <c:v>32.5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34.5</c:v>
                </c:pt>
                <c:pt idx="25">
                  <c:v>35</c:v>
                </c:pt>
                <c:pt idx="26">
                  <c:v>35.5</c:v>
                </c:pt>
                <c:pt idx="27">
                  <c:v>36</c:v>
                </c:pt>
                <c:pt idx="28">
                  <c:v>36.5</c:v>
                </c:pt>
                <c:pt idx="29">
                  <c:v>37</c:v>
                </c:pt>
                <c:pt idx="30">
                  <c:v>37.5</c:v>
                </c:pt>
                <c:pt idx="31">
                  <c:v>38</c:v>
                </c:pt>
                <c:pt idx="32">
                  <c:v>38.5</c:v>
                </c:pt>
                <c:pt idx="33">
                  <c:v>39</c:v>
                </c:pt>
                <c:pt idx="34">
                  <c:v>39.5</c:v>
                </c:pt>
                <c:pt idx="35">
                  <c:v>40</c:v>
                </c:pt>
                <c:pt idx="36">
                  <c:v>40.5</c:v>
                </c:pt>
                <c:pt idx="37">
                  <c:v>41</c:v>
                </c:pt>
                <c:pt idx="38">
                  <c:v>41.5</c:v>
                </c:pt>
                <c:pt idx="39">
                  <c:v>42</c:v>
                </c:pt>
                <c:pt idx="40">
                  <c:v>42.5</c:v>
                </c:pt>
              </c:numCache>
            </c:numRef>
          </c:xVal>
          <c:yVal>
            <c:numRef>
              <c:f>summary!$W$46:$W$86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BAF-4816-8581-44209B4F05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36094288"/>
        <c:axId val="-536551504"/>
      </c:scatterChart>
      <c:valAx>
        <c:axId val="-536094288"/>
        <c:scaling>
          <c:orientation val="minMax"/>
          <c:max val="7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536551504"/>
        <c:crossesAt val="0"/>
        <c:crossBetween val="midCat"/>
        <c:majorUnit val="10"/>
      </c:valAx>
      <c:valAx>
        <c:axId val="-536551504"/>
        <c:scaling>
          <c:orientation val="minMax"/>
          <c:max val="20"/>
          <c:min val="-20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536094288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'6731'!$L$1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'6731'!$A$2:$A$141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'6731'!$M$2:$M$177</c:f>
              <c:numCache>
                <c:formatCode>0.00</c:formatCode>
                <c:ptCount val="176"/>
                <c:pt idx="4">
                  <c:v>2.0054750533773409</c:v>
                </c:pt>
                <c:pt idx="5">
                  <c:v>2.0005437993683288</c:v>
                </c:pt>
                <c:pt idx="6">
                  <c:v>1.989398963016358</c:v>
                </c:pt>
                <c:pt idx="7">
                  <c:v>2.0000705676835242</c:v>
                </c:pt>
                <c:pt idx="8">
                  <c:v>2.0043409794305886</c:v>
                </c:pt>
                <c:pt idx="9">
                  <c:v>2.0187027151068717</c:v>
                </c:pt>
                <c:pt idx="10">
                  <c:v>2.0221672659606393</c:v>
                </c:pt>
                <c:pt idx="11">
                  <c:v>2.0184423031899352</c:v>
                </c:pt>
                <c:pt idx="12">
                  <c:v>2.011702215285839</c:v>
                </c:pt>
                <c:pt idx="13">
                  <c:v>2.0198175213508245</c:v>
                </c:pt>
                <c:pt idx="14">
                  <c:v>2.0145249328345738</c:v>
                </c:pt>
                <c:pt idx="15">
                  <c:v>2.0090038047566448</c:v>
                </c:pt>
                <c:pt idx="16">
                  <c:v>2.0156449807963339</c:v>
                </c:pt>
                <c:pt idx="17">
                  <c:v>1.9984519287455575</c:v>
                </c:pt>
                <c:pt idx="18">
                  <c:v>1.9871352875641526</c:v>
                </c:pt>
                <c:pt idx="19">
                  <c:v>1.9820308845098369</c:v>
                </c:pt>
                <c:pt idx="20">
                  <c:v>1.9869124695029388</c:v>
                </c:pt>
                <c:pt idx="21">
                  <c:v>2.007024415439449</c:v>
                </c:pt>
                <c:pt idx="22">
                  <c:v>2.0116064055826199</c:v>
                </c:pt>
                <c:pt idx="23">
                  <c:v>2.0129957346936824</c:v>
                </c:pt>
                <c:pt idx="24">
                  <c:v>2.0186081253663906</c:v>
                </c:pt>
                <c:pt idx="25">
                  <c:v>2.0292162084487</c:v>
                </c:pt>
                <c:pt idx="26">
                  <c:v>2.0242703988959985</c:v>
                </c:pt>
                <c:pt idx="27">
                  <c:v>2.0413591490658907</c:v>
                </c:pt>
                <c:pt idx="28">
                  <c:v>2.0280258574712398</c:v>
                </c:pt>
                <c:pt idx="29">
                  <c:v>2.0214455992109412</c:v>
                </c:pt>
                <c:pt idx="30">
                  <c:v>2.0171832726166161</c:v>
                </c:pt>
                <c:pt idx="31">
                  <c:v>2.0136986970476265</c:v>
                </c:pt>
                <c:pt idx="32">
                  <c:v>1.9958912696400974</c:v>
                </c:pt>
                <c:pt idx="33">
                  <c:v>2.0126504551622841</c:v>
                </c:pt>
                <c:pt idx="34">
                  <c:v>2.0133216959547693</c:v>
                </c:pt>
                <c:pt idx="35">
                  <c:v>2.0125771842553388</c:v>
                </c:pt>
                <c:pt idx="36">
                  <c:v>2.0179335042821753</c:v>
                </c:pt>
                <c:pt idx="37">
                  <c:v>2.0280367666412027</c:v>
                </c:pt>
                <c:pt idx="38">
                  <c:v>2.0255820890862335</c:v>
                </c:pt>
                <c:pt idx="39">
                  <c:v>2.0300026540559402</c:v>
                </c:pt>
                <c:pt idx="40">
                  <c:v>2.0444828035281222</c:v>
                </c:pt>
                <c:pt idx="41">
                  <c:v>2.0266724433914973</c:v>
                </c:pt>
                <c:pt idx="42">
                  <c:v>2.0308921453377757</c:v>
                </c:pt>
                <c:pt idx="43">
                  <c:v>2.0311905818465461</c:v>
                </c:pt>
                <c:pt idx="44">
                  <c:v>2.0350681738668914</c:v>
                </c:pt>
                <c:pt idx="45">
                  <c:v>2.0213457646527373</c:v>
                </c:pt>
                <c:pt idx="46">
                  <c:v>2.0181865241071515</c:v>
                </c:pt>
                <c:pt idx="47">
                  <c:v>2.0155831709691117</c:v>
                </c:pt>
                <c:pt idx="48">
                  <c:v>2.015336246420862</c:v>
                </c:pt>
                <c:pt idx="49">
                  <c:v>2.0230890690094792</c:v>
                </c:pt>
                <c:pt idx="50">
                  <c:v>2.0220289497672765</c:v>
                </c:pt>
                <c:pt idx="51">
                  <c:v>2.0212643611718031</c:v>
                </c:pt>
                <c:pt idx="52">
                  <c:v>2.0179120078602897</c:v>
                </c:pt>
                <c:pt idx="53">
                  <c:v>2.0281088198662114</c:v>
                </c:pt>
                <c:pt idx="54">
                  <c:v>2.0238976447703503</c:v>
                </c:pt>
                <c:pt idx="55">
                  <c:v>2.0248838977205557</c:v>
                </c:pt>
                <c:pt idx="56">
                  <c:v>2.0280608098726232</c:v>
                </c:pt>
                <c:pt idx="57">
                  <c:v>2.0251139657978752</c:v>
                </c:pt>
                <c:pt idx="58">
                  <c:v>2.0237498626212047</c:v>
                </c:pt>
                <c:pt idx="59">
                  <c:v>2.0125021423682314</c:v>
                </c:pt>
                <c:pt idx="60">
                  <c:v>2.0242041567348812</c:v>
                </c:pt>
                <c:pt idx="61">
                  <c:v>2.0139083307581065</c:v>
                </c:pt>
                <c:pt idx="62">
                  <c:v>2.011131972138994</c:v>
                </c:pt>
                <c:pt idx="63">
                  <c:v>2.0112088992229484</c:v>
                </c:pt>
                <c:pt idx="64">
                  <c:v>2.0168592619033952</c:v>
                </c:pt>
                <c:pt idx="65">
                  <c:v>2.0132969075159388</c:v>
                </c:pt>
                <c:pt idx="66">
                  <c:v>2.0185095104203703</c:v>
                </c:pt>
                <c:pt idx="67">
                  <c:v>2.0081390552073617</c:v>
                </c:pt>
                <c:pt idx="68">
                  <c:v>2.0097755196580422</c:v>
                </c:pt>
                <c:pt idx="69">
                  <c:v>2.0119945981497023</c:v>
                </c:pt>
                <c:pt idx="70">
                  <c:v>2.0111488638042512</c:v>
                </c:pt>
                <c:pt idx="71">
                  <c:v>2.0066765631945715</c:v>
                </c:pt>
                <c:pt idx="72">
                  <c:v>2.0098751100965009</c:v>
                </c:pt>
                <c:pt idx="73">
                  <c:v>2.0089315796536886</c:v>
                </c:pt>
                <c:pt idx="74">
                  <c:v>2.0143910018447504</c:v>
                </c:pt>
                <c:pt idx="75">
                  <c:v>2.0083926270489654</c:v>
                </c:pt>
                <c:pt idx="76">
                  <c:v>1.9981309040593835</c:v>
                </c:pt>
                <c:pt idx="77">
                  <c:v>1.9967291622417194</c:v>
                </c:pt>
                <c:pt idx="78">
                  <c:v>1.9978255051108338</c:v>
                </c:pt>
                <c:pt idx="79">
                  <c:v>1.9941518482478353</c:v>
                </c:pt>
                <c:pt idx="80">
                  <c:v>1.9992233928295882</c:v>
                </c:pt>
                <c:pt idx="81">
                  <c:v>1.9885774425150533</c:v>
                </c:pt>
                <c:pt idx="82">
                  <c:v>1.9913767210537876</c:v>
                </c:pt>
                <c:pt idx="83">
                  <c:v>2.0017794695594069</c:v>
                </c:pt>
                <c:pt idx="84">
                  <c:v>1.9970886431355366</c:v>
                </c:pt>
                <c:pt idx="85">
                  <c:v>1.9940499109645053</c:v>
                </c:pt>
                <c:pt idx="86">
                  <c:v>1.9999988672752202</c:v>
                </c:pt>
                <c:pt idx="87">
                  <c:v>1.9952177947133676</c:v>
                </c:pt>
                <c:pt idx="88">
                  <c:v>1.9922757740339203</c:v>
                </c:pt>
                <c:pt idx="89">
                  <c:v>1.981023857109093</c:v>
                </c:pt>
                <c:pt idx="90">
                  <c:v>1.985962510477624</c:v>
                </c:pt>
                <c:pt idx="91">
                  <c:v>1.9879402279275391</c:v>
                </c:pt>
                <c:pt idx="92">
                  <c:v>1.9856375785846518</c:v>
                </c:pt>
                <c:pt idx="93">
                  <c:v>1.9775858495441028</c:v>
                </c:pt>
                <c:pt idx="94">
                  <c:v>1.9854388612034164</c:v>
                </c:pt>
                <c:pt idx="95">
                  <c:v>1.9970950820965716</c:v>
                </c:pt>
                <c:pt idx="96">
                  <c:v>1.9975524782901761</c:v>
                </c:pt>
                <c:pt idx="97">
                  <c:v>2.0034360698666469</c:v>
                </c:pt>
                <c:pt idx="98">
                  <c:v>1.9956222897450575</c:v>
                </c:pt>
                <c:pt idx="99">
                  <c:v>2.0003713582679992</c:v>
                </c:pt>
                <c:pt idx="100">
                  <c:v>1.9969125293422101</c:v>
                </c:pt>
                <c:pt idx="101">
                  <c:v>2.0122267913216332</c:v>
                </c:pt>
                <c:pt idx="102">
                  <c:v>2.0100190509419251</c:v>
                </c:pt>
                <c:pt idx="103">
                  <c:v>2.0093581612444082</c:v>
                </c:pt>
                <c:pt idx="104">
                  <c:v>2.02103712154315</c:v>
                </c:pt>
                <c:pt idx="105">
                  <c:v>2.0094021879345414</c:v>
                </c:pt>
                <c:pt idx="106">
                  <c:v>2.0087364916498394</c:v>
                </c:pt>
                <c:pt idx="107">
                  <c:v>2.0205631861695053</c:v>
                </c:pt>
                <c:pt idx="108">
                  <c:v>2.0132314039997681</c:v>
                </c:pt>
                <c:pt idx="109">
                  <c:v>2.0096962338784321</c:v>
                </c:pt>
                <c:pt idx="110">
                  <c:v>2.0135759648479286</c:v>
                </c:pt>
                <c:pt idx="111">
                  <c:v>2.0124679086488166</c:v>
                </c:pt>
                <c:pt idx="112">
                  <c:v>2.015044761591835</c:v>
                </c:pt>
                <c:pt idx="113">
                  <c:v>2.0079103506364362</c:v>
                </c:pt>
                <c:pt idx="114">
                  <c:v>2.0097916987060818</c:v>
                </c:pt>
                <c:pt idx="115">
                  <c:v>2.0091647538498978</c:v>
                </c:pt>
                <c:pt idx="116">
                  <c:v>2.0034677667322969</c:v>
                </c:pt>
                <c:pt idx="117">
                  <c:v>2.003348651831085</c:v>
                </c:pt>
                <c:pt idx="118">
                  <c:v>1.9945116575319246</c:v>
                </c:pt>
                <c:pt idx="119">
                  <c:v>2.0031539651425621</c:v>
                </c:pt>
                <c:pt idx="120">
                  <c:v>2.0041790725464166</c:v>
                </c:pt>
                <c:pt idx="121">
                  <c:v>2.0002803212880029</c:v>
                </c:pt>
                <c:pt idx="122">
                  <c:v>2.0021578915369775</c:v>
                </c:pt>
                <c:pt idx="123">
                  <c:v>2.0010978816712162</c:v>
                </c:pt>
                <c:pt idx="124">
                  <c:v>2.0011143230823216</c:v>
                </c:pt>
                <c:pt idx="125">
                  <c:v>1.9992641851497166</c:v>
                </c:pt>
                <c:pt idx="126">
                  <c:v>2.0090524355383992</c:v>
                </c:pt>
                <c:pt idx="127">
                  <c:v>2.0041690682821329</c:v>
                </c:pt>
                <c:pt idx="128">
                  <c:v>2.0130207377378202</c:v>
                </c:pt>
                <c:pt idx="129">
                  <c:v>2.0055583924324303</c:v>
                </c:pt>
                <c:pt idx="130">
                  <c:v>2.0044048339910687</c:v>
                </c:pt>
                <c:pt idx="131">
                  <c:v>2.0011207448912711</c:v>
                </c:pt>
                <c:pt idx="132">
                  <c:v>2.0101473774921952</c:v>
                </c:pt>
                <c:pt idx="133">
                  <c:v>2.015786897069515</c:v>
                </c:pt>
                <c:pt idx="134">
                  <c:v>2.0174364872686468</c:v>
                </c:pt>
                <c:pt idx="135">
                  <c:v>2.0153089328899085</c:v>
                </c:pt>
                <c:pt idx="136">
                  <c:v>2.0190662259989955</c:v>
                </c:pt>
                <c:pt idx="137">
                  <c:v>2.0236603833630147</c:v>
                </c:pt>
                <c:pt idx="138">
                  <c:v>2.0233064150152043</c:v>
                </c:pt>
                <c:pt idx="139">
                  <c:v>2.0228321379941656</c:v>
                </c:pt>
                <c:pt idx="140">
                  <c:v>2.0251263839386935</c:v>
                </c:pt>
                <c:pt idx="141">
                  <c:v>2.0313613039759395</c:v>
                </c:pt>
                <c:pt idx="142">
                  <c:v>2.0281519140488462</c:v>
                </c:pt>
                <c:pt idx="143">
                  <c:v>2.0189700862797682</c:v>
                </c:pt>
                <c:pt idx="144">
                  <c:v>2.0236104468044172</c:v>
                </c:pt>
                <c:pt idx="145">
                  <c:v>2.0288635082637967</c:v>
                </c:pt>
                <c:pt idx="146">
                  <c:v>2.0292489626604415</c:v>
                </c:pt>
                <c:pt idx="147">
                  <c:v>2.0442493392746548</c:v>
                </c:pt>
                <c:pt idx="148">
                  <c:v>2.0349500379889656</c:v>
                </c:pt>
                <c:pt idx="149">
                  <c:v>2.0341961143672234</c:v>
                </c:pt>
                <c:pt idx="150">
                  <c:v>2.0360646110019798</c:v>
                </c:pt>
                <c:pt idx="151">
                  <c:v>2.0305370456685563</c:v>
                </c:pt>
                <c:pt idx="152">
                  <c:v>2.0362719567868264</c:v>
                </c:pt>
                <c:pt idx="153">
                  <c:v>2.0349503419846755</c:v>
                </c:pt>
                <c:pt idx="154">
                  <c:v>2.0360886130646367</c:v>
                </c:pt>
                <c:pt idx="155">
                  <c:v>2.0378271083365411</c:v>
                </c:pt>
                <c:pt idx="156">
                  <c:v>2.0369362355696348</c:v>
                </c:pt>
                <c:pt idx="157">
                  <c:v>2.039667211219065</c:v>
                </c:pt>
                <c:pt idx="158">
                  <c:v>2.0376301112360267</c:v>
                </c:pt>
                <c:pt idx="159">
                  <c:v>2.048029717865496</c:v>
                </c:pt>
                <c:pt idx="160">
                  <c:v>2.0482303000791555</c:v>
                </c:pt>
                <c:pt idx="161">
                  <c:v>2.0490231996328272</c:v>
                </c:pt>
                <c:pt idx="162">
                  <c:v>2.0504982071913189</c:v>
                </c:pt>
                <c:pt idx="163">
                  <c:v>2.0499972262142165</c:v>
                </c:pt>
                <c:pt idx="164">
                  <c:v>2.0475451975056456</c:v>
                </c:pt>
                <c:pt idx="165">
                  <c:v>2.0538802215316272</c:v>
                </c:pt>
                <c:pt idx="166">
                  <c:v>2.0533016133698654</c:v>
                </c:pt>
                <c:pt idx="167">
                  <c:v>2.054871704225353</c:v>
                </c:pt>
                <c:pt idx="168">
                  <c:v>2.0584847747215798</c:v>
                </c:pt>
                <c:pt idx="169">
                  <c:v>2.0605090231126377</c:v>
                </c:pt>
                <c:pt idx="170">
                  <c:v>2.0613524228580449</c:v>
                </c:pt>
                <c:pt idx="171">
                  <c:v>2.0534838018883366</c:v>
                </c:pt>
                <c:pt idx="172">
                  <c:v>2.0687109916327793</c:v>
                </c:pt>
                <c:pt idx="173">
                  <c:v>2.0689876810053205</c:v>
                </c:pt>
                <c:pt idx="174">
                  <c:v>2.0775938741112512</c:v>
                </c:pt>
                <c:pt idx="175">
                  <c:v>2.0706104111025141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CE-4762-BAD1-F8FCCAE00D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36680208"/>
        <c:axId val="-536676816"/>
      </c:scatterChart>
      <c:valAx>
        <c:axId val="-536680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536676816"/>
        <c:crossesAt val="0"/>
        <c:crossBetween val="midCat"/>
        <c:majorUnit val="10"/>
      </c:valAx>
      <c:valAx>
        <c:axId val="-536676816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536680208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'6732'!$L$1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'6732'!$A$2:$A$141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'6732'!$L$2:$L$141</c:f>
              <c:numCache>
                <c:formatCode>0.00</c:formatCode>
                <c:ptCount val="140"/>
                <c:pt idx="0">
                  <c:v>1.5745669279405163</c:v>
                </c:pt>
                <c:pt idx="1">
                  <c:v>1.6085550593203568</c:v>
                </c:pt>
                <c:pt idx="2">
                  <c:v>1.6166598991469525</c:v>
                </c:pt>
                <c:pt idx="3">
                  <c:v>1.6365062956294749</c:v>
                </c:pt>
                <c:pt idx="4">
                  <c:v>1.6388496195087316</c:v>
                </c:pt>
                <c:pt idx="5">
                  <c:v>1.639231328525671</c:v>
                </c:pt>
                <c:pt idx="6">
                  <c:v>1.6383464127991321</c:v>
                </c:pt>
                <c:pt idx="7">
                  <c:v>1.6437190657409666</c:v>
                </c:pt>
                <c:pt idx="8">
                  <c:v>1.6303005073054526</c:v>
                </c:pt>
                <c:pt idx="9">
                  <c:v>1.6419877801388458</c:v>
                </c:pt>
                <c:pt idx="10">
                  <c:v>1.6346297412954893</c:v>
                </c:pt>
                <c:pt idx="11">
                  <c:v>1.6272287728043828</c:v>
                </c:pt>
                <c:pt idx="12">
                  <c:v>1.6160991661436452</c:v>
                </c:pt>
                <c:pt idx="13">
                  <c:v>1.6039201868292414</c:v>
                </c:pt>
                <c:pt idx="14">
                  <c:v>1.5949215153460783</c:v>
                </c:pt>
                <c:pt idx="15">
                  <c:v>1.5746357553109724</c:v>
                </c:pt>
                <c:pt idx="16">
                  <c:v>1.5593510753342872</c:v>
                </c:pt>
                <c:pt idx="17">
                  <c:v>1.5419156919964299</c:v>
                </c:pt>
                <c:pt idx="18">
                  <c:v>1.5228379273909869</c:v>
                </c:pt>
                <c:pt idx="19">
                  <c:v>1.4995686375141872</c:v>
                </c:pt>
                <c:pt idx="20">
                  <c:v>1.5070668530447098</c:v>
                </c:pt>
                <c:pt idx="21">
                  <c:v>1.5041254579765901</c:v>
                </c:pt>
                <c:pt idx="22">
                  <c:v>1.5154834180321106</c:v>
                </c:pt>
                <c:pt idx="23">
                  <c:v>1.5254120482886067</c:v>
                </c:pt>
                <c:pt idx="24">
                  <c:v>1.5311349214219563</c:v>
                </c:pt>
                <c:pt idx="25">
                  <c:v>1.5289067996202792</c:v>
                </c:pt>
                <c:pt idx="26">
                  <c:v>1.5365390332710962</c:v>
                </c:pt>
                <c:pt idx="27">
                  <c:v>1.5322429096754906</c:v>
                </c:pt>
                <c:pt idx="28">
                  <c:v>1.5439136744066528</c:v>
                </c:pt>
                <c:pt idx="29">
                  <c:v>1.5302912388726433</c:v>
                </c:pt>
                <c:pt idx="30">
                  <c:v>1.5120950506450155</c:v>
                </c:pt>
                <c:pt idx="31">
                  <c:v>1.501867002080969</c:v>
                </c:pt>
                <c:pt idx="32">
                  <c:v>1.4871720279116889</c:v>
                </c:pt>
                <c:pt idx="33">
                  <c:v>1.4697358967042802</c:v>
                </c:pt>
                <c:pt idx="34">
                  <c:v>1.4680033387466298</c:v>
                </c:pt>
                <c:pt idx="35">
                  <c:v>1.4492098011938577</c:v>
                </c:pt>
                <c:pt idx="36">
                  <c:v>1.4447429489019565</c:v>
                </c:pt>
                <c:pt idx="37">
                  <c:v>1.4486086942063254</c:v>
                </c:pt>
                <c:pt idx="38">
                  <c:v>1.4574624136107308</c:v>
                </c:pt>
                <c:pt idx="39">
                  <c:v>1.4700490704379305</c:v>
                </c:pt>
                <c:pt idx="40">
                  <c:v>1.4874215363941292</c:v>
                </c:pt>
                <c:pt idx="41">
                  <c:v>1.4885424873401487</c:v>
                </c:pt>
                <c:pt idx="42">
                  <c:v>1.4953030642032583</c:v>
                </c:pt>
                <c:pt idx="43">
                  <c:v>1.5039493017351848</c:v>
                </c:pt>
                <c:pt idx="44">
                  <c:v>1.5034839133992266</c:v>
                </c:pt>
                <c:pt idx="45">
                  <c:v>1.5058750480949596</c:v>
                </c:pt>
                <c:pt idx="46">
                  <c:v>1.5015078019935832</c:v>
                </c:pt>
                <c:pt idx="47">
                  <c:v>1.4935633986497205</c:v>
                </c:pt>
                <c:pt idx="48">
                  <c:v>1.5045438939717075</c:v>
                </c:pt>
                <c:pt idx="49">
                  <c:v>1.5134215608994841</c:v>
                </c:pt>
                <c:pt idx="50">
                  <c:v>1.5090938785199812</c:v>
                </c:pt>
                <c:pt idx="51">
                  <c:v>1.514503825514983</c:v>
                </c:pt>
                <c:pt idx="52">
                  <c:v>1.5211899340198325</c:v>
                </c:pt>
                <c:pt idx="53">
                  <c:v>1.5054584870025234</c:v>
                </c:pt>
                <c:pt idx="54">
                  <c:v>1.4887689393028218</c:v>
                </c:pt>
                <c:pt idx="55">
                  <c:v>1.4867688049756502</c:v>
                </c:pt>
                <c:pt idx="56">
                  <c:v>1.4872760766222841</c:v>
                </c:pt>
                <c:pt idx="57">
                  <c:v>1.484840069388544</c:v>
                </c:pt>
                <c:pt idx="58">
                  <c:v>1.4738729676505604</c:v>
                </c:pt>
                <c:pt idx="59">
                  <c:v>1.4490147838230016</c:v>
                </c:pt>
                <c:pt idx="60">
                  <c:v>1.4308707123088009</c:v>
                </c:pt>
                <c:pt idx="61">
                  <c:v>1.4276697339352065</c:v>
                </c:pt>
                <c:pt idx="62">
                  <c:v>1.4134813086157654</c:v>
                </c:pt>
                <c:pt idx="63">
                  <c:v>1.3959571704936977</c:v>
                </c:pt>
                <c:pt idx="64">
                  <c:v>1.3948630971901927</c:v>
                </c:pt>
                <c:pt idx="65">
                  <c:v>1.3926992630327537</c:v>
                </c:pt>
                <c:pt idx="66">
                  <c:v>1.3916473216585954</c:v>
                </c:pt>
                <c:pt idx="67">
                  <c:v>1.4095959482556319</c:v>
                </c:pt>
                <c:pt idx="68">
                  <c:v>1.4170187239617944</c:v>
                </c:pt>
                <c:pt idx="69">
                  <c:v>1.4191926373236849</c:v>
                </c:pt>
                <c:pt idx="70">
                  <c:v>1.4234810824546924</c:v>
                </c:pt>
                <c:pt idx="71">
                  <c:v>1.4292881393457761</c:v>
                </c:pt>
                <c:pt idx="72">
                  <c:v>1.4347410392887801</c:v>
                </c:pt>
                <c:pt idx="73">
                  <c:v>1.4428580103883428</c:v>
                </c:pt>
                <c:pt idx="74">
                  <c:v>1.4529236372878471</c:v>
                </c:pt>
                <c:pt idx="75">
                  <c:v>1.4483962431976984</c:v>
                </c:pt>
                <c:pt idx="76">
                  <c:v>1.4449477969802413</c:v>
                </c:pt>
                <c:pt idx="77">
                  <c:v>1.4402667069786084</c:v>
                </c:pt>
                <c:pt idx="78">
                  <c:v>1.4359068039832938</c:v>
                </c:pt>
                <c:pt idx="79">
                  <c:v>1.4304791317084469</c:v>
                </c:pt>
                <c:pt idx="80">
                  <c:v>1.4055611617443029</c:v>
                </c:pt>
                <c:pt idx="81">
                  <c:v>1.4038308318435493</c:v>
                </c:pt>
                <c:pt idx="82">
                  <c:v>1.3889911064066673</c:v>
                </c:pt>
                <c:pt idx="83">
                  <c:v>1.3748893569746352</c:v>
                </c:pt>
                <c:pt idx="84">
                  <c:v>1.357330121789402</c:v>
                </c:pt>
                <c:pt idx="85">
                  <c:v>1.3537734294973354</c:v>
                </c:pt>
                <c:pt idx="86">
                  <c:v>1.3528515415235549</c:v>
                </c:pt>
                <c:pt idx="87">
                  <c:v>1.3471044228611615</c:v>
                </c:pt>
                <c:pt idx="88">
                  <c:v>1.3609947073048883</c:v>
                </c:pt>
                <c:pt idx="89">
                  <c:v>1.3696521819858982</c:v>
                </c:pt>
                <c:pt idx="90">
                  <c:v>1.3823737016298809</c:v>
                </c:pt>
                <c:pt idx="91">
                  <c:v>1.3850518088692758</c:v>
                </c:pt>
                <c:pt idx="92">
                  <c:v>1.3907895791147764</c:v>
                </c:pt>
                <c:pt idx="93">
                  <c:v>1.3988248178897336</c:v>
                </c:pt>
                <c:pt idx="94">
                  <c:v>1.3924992541342132</c:v>
                </c:pt>
                <c:pt idx="95">
                  <c:v>1.4042657406004206</c:v>
                </c:pt>
                <c:pt idx="96">
                  <c:v>1.398222456398037</c:v>
                </c:pt>
                <c:pt idx="97">
                  <c:v>1.3985508640419446</c:v>
                </c:pt>
                <c:pt idx="98">
                  <c:v>1.4096519121830924</c:v>
                </c:pt>
                <c:pt idx="99">
                  <c:v>1.4000152360841986</c:v>
                </c:pt>
                <c:pt idx="100">
                  <c:v>1.4084326183500633</c:v>
                </c:pt>
                <c:pt idx="101">
                  <c:v>1.3979790672440631</c:v>
                </c:pt>
                <c:pt idx="102">
                  <c:v>1.3910604666376163</c:v>
                </c:pt>
                <c:pt idx="103">
                  <c:v>1.3752420074022447</c:v>
                </c:pt>
                <c:pt idx="104">
                  <c:v>1.364908558791563</c:v>
                </c:pt>
                <c:pt idx="105">
                  <c:v>1.3528937765152298</c:v>
                </c:pt>
                <c:pt idx="106">
                  <c:v>1.3536577119789612</c:v>
                </c:pt>
                <c:pt idx="107">
                  <c:v>1.3557961636613891</c:v>
                </c:pt>
                <c:pt idx="108">
                  <c:v>1.3621385627657527</c:v>
                </c:pt>
                <c:pt idx="109">
                  <c:v>1.3701032433108642</c:v>
                </c:pt>
                <c:pt idx="110">
                  <c:v>1.3767585940222999</c:v>
                </c:pt>
                <c:pt idx="111">
                  <c:v>1.3739837756566844</c:v>
                </c:pt>
                <c:pt idx="112">
                  <c:v>1.3841080886982817</c:v>
                </c:pt>
                <c:pt idx="113">
                  <c:v>1.374283109312604</c:v>
                </c:pt>
                <c:pt idx="114">
                  <c:v>1.3711023130394637</c:v>
                </c:pt>
                <c:pt idx="115">
                  <c:v>1.3729449110229026</c:v>
                </c:pt>
                <c:pt idx="116">
                  <c:v>1.3752729937780268</c:v>
                </c:pt>
                <c:pt idx="117">
                  <c:v>1.3808385254132969</c:v>
                </c:pt>
                <c:pt idx="118">
                  <c:v>1.3779671607449118</c:v>
                </c:pt>
                <c:pt idx="119">
                  <c:v>1.3773175724314135</c:v>
                </c:pt>
                <c:pt idx="120">
                  <c:v>1.3726371475428167</c:v>
                </c:pt>
                <c:pt idx="121">
                  <c:v>1.3773327334818679</c:v>
                </c:pt>
                <c:pt idx="122">
                  <c:v>1.3790752898519845</c:v>
                </c:pt>
                <c:pt idx="123">
                  <c:v>1.3657302891943353</c:v>
                </c:pt>
                <c:pt idx="124">
                  <c:v>1.344706844582495</c:v>
                </c:pt>
                <c:pt idx="125">
                  <c:v>1.345013232861445</c:v>
                </c:pt>
                <c:pt idx="126">
                  <c:v>1.3342442294957304</c:v>
                </c:pt>
                <c:pt idx="127">
                  <c:v>1.3290443171179023</c:v>
                </c:pt>
                <c:pt idx="128">
                  <c:v>1.333920820654638</c:v>
                </c:pt>
                <c:pt idx="129">
                  <c:v>1.3358055430579387</c:v>
                </c:pt>
                <c:pt idx="130">
                  <c:v>1.3295350579515464</c:v>
                </c:pt>
                <c:pt idx="131">
                  <c:v>1.3273675009076489</c:v>
                </c:pt>
                <c:pt idx="132">
                  <c:v>1.3376717519160441</c:v>
                </c:pt>
                <c:pt idx="133">
                  <c:v>1.3369570534256436</c:v>
                </c:pt>
                <c:pt idx="134">
                  <c:v>1.334654292096326</c:v>
                </c:pt>
                <c:pt idx="135">
                  <c:v>1.3302267409975377</c:v>
                </c:pt>
                <c:pt idx="136">
                  <c:v>1.3398570819943245</c:v>
                </c:pt>
                <c:pt idx="137">
                  <c:v>1.3372776029116633</c:v>
                </c:pt>
                <c:pt idx="138">
                  <c:v>1.3420580580580592</c:v>
                </c:pt>
                <c:pt idx="139">
                  <c:v>1.3405505104326005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EF-49BF-8ABD-A5EB372DE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49628496"/>
        <c:axId val="-449625104"/>
      </c:scatterChart>
      <c:valAx>
        <c:axId val="-449628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449625104"/>
        <c:crossesAt val="0"/>
        <c:crossBetween val="midCat"/>
        <c:majorUnit val="10"/>
      </c:valAx>
      <c:valAx>
        <c:axId val="-449625104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449628496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'6732'!$A$2:$A$179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</c:numCache>
            </c:numRef>
          </c:xVal>
          <c:yVal>
            <c:numRef>
              <c:f>'6732'!$P$2:$P$177</c:f>
              <c:numCache>
                <c:formatCode>General</c:formatCode>
                <c:ptCount val="176"/>
                <c:pt idx="4">
                  <c:v>7.0847370084208023</c:v>
                </c:pt>
                <c:pt idx="5">
                  <c:v>7.2110410038171784</c:v>
                </c:pt>
                <c:pt idx="6">
                  <c:v>7.2549741180489251</c:v>
                </c:pt>
                <c:pt idx="7">
                  <c:v>7.7058481576147582</c:v>
                </c:pt>
                <c:pt idx="8">
                  <c:v>6.9346959835978161</c:v>
                </c:pt>
                <c:pt idx="9">
                  <c:v>7.7962210919711419</c:v>
                </c:pt>
                <c:pt idx="10">
                  <c:v>7.4191953880803352</c:v>
                </c:pt>
                <c:pt idx="11">
                  <c:v>7.039377892120517</c:v>
                </c:pt>
                <c:pt idx="12">
                  <c:v>6.417080361597999</c:v>
                </c:pt>
                <c:pt idx="13">
                  <c:v>5.7265402433654158</c:v>
                </c:pt>
                <c:pt idx="14">
                  <c:v>5.2428212533185077</c:v>
                </c:pt>
                <c:pt idx="15">
                  <c:v>4.0250826299162448</c:v>
                </c:pt>
                <c:pt idx="16">
                  <c:v>3.1325732216450102</c:v>
                </c:pt>
                <c:pt idx="17">
                  <c:v>2.1001997124270444</c:v>
                </c:pt>
                <c:pt idx="18">
                  <c:v>0.96101920064902457</c:v>
                </c:pt>
                <c:pt idx="19">
                  <c:v>-0.45074372498374699</c:v>
                </c:pt>
                <c:pt idx="20">
                  <c:v>0.13835946595647453</c:v>
                </c:pt>
                <c:pt idx="21">
                  <c:v>4.8556036405169638E-2</c:v>
                </c:pt>
                <c:pt idx="22">
                  <c:v>0.88866534358575966</c:v>
                </c:pt>
                <c:pt idx="23">
                  <c:v>1.635822767719131</c:v>
                </c:pt>
                <c:pt idx="24">
                  <c:v>2.1094722551240186</c:v>
                </c:pt>
                <c:pt idx="25">
                  <c:v>2.0660542666992807</c:v>
                </c:pt>
                <c:pt idx="26">
                  <c:v>2.6638728966181904</c:v>
                </c:pt>
                <c:pt idx="27">
                  <c:v>2.4859690386468429</c:v>
                </c:pt>
                <c:pt idx="28">
                  <c:v>3.3464205954934663</c:v>
                </c:pt>
                <c:pt idx="29">
                  <c:v>2.562009927720708</c:v>
                </c:pt>
                <c:pt idx="30">
                  <c:v>1.4801599105729657</c:v>
                </c:pt>
                <c:pt idx="31">
                  <c:v>0.91649232173437678</c:v>
                </c:pt>
                <c:pt idx="32">
                  <c:v>6.2332540875655019E-2</c:v>
                </c:pt>
                <c:pt idx="33">
                  <c:v>-0.97008960364196251</c:v>
                </c:pt>
                <c:pt idx="34">
                  <c:v>-0.9812801855550467</c:v>
                </c:pt>
                <c:pt idx="35">
                  <c:v>-2.1019769017970416</c:v>
                </c:pt>
                <c:pt idx="36">
                  <c:v>-2.2909835534145424</c:v>
                </c:pt>
                <c:pt idx="37">
                  <c:v>-1.938106423012897</c:v>
                </c:pt>
                <c:pt idx="38">
                  <c:v>-1.2608523814843751</c:v>
                </c:pt>
                <c:pt idx="39">
                  <c:v>-0.34083871724107162</c:v>
                </c:pt>
                <c:pt idx="40">
                  <c:v>0.89040470709582631</c:v>
                </c:pt>
                <c:pt idx="41">
                  <c:v>1.0647829323741778</c:v>
                </c:pt>
                <c:pt idx="42">
                  <c:v>1.605916156417136</c:v>
                </c:pt>
                <c:pt idx="43">
                  <c:v>2.2696772792657023</c:v>
                </c:pt>
                <c:pt idx="44">
                  <c:v>2.3408930129257843</c:v>
                </c:pt>
                <c:pt idx="45">
                  <c:v>2.5978735679340801</c:v>
                </c:pt>
                <c:pt idx="46">
                  <c:v>2.4153444857191992</c:v>
                </c:pt>
                <c:pt idx="47">
                  <c:v>2.0001864456024951</c:v>
                </c:pt>
                <c:pt idx="48">
                  <c:v>2.8157485434617633</c:v>
                </c:pt>
                <c:pt idx="49">
                  <c:v>3.4945599354304635</c:v>
                </c:pt>
                <c:pt idx="50">
                  <c:v>3.3146037530816819</c:v>
                </c:pt>
                <c:pt idx="51">
                  <c:v>3.767903091882669</c:v>
                </c:pt>
                <c:pt idx="52">
                  <c:v>4.304193504887591</c:v>
                </c:pt>
                <c:pt idx="53">
                  <c:v>3.382630033839674</c:v>
                </c:pt>
                <c:pt idx="54">
                  <c:v>2.3987595552432066</c:v>
                </c:pt>
                <c:pt idx="55">
                  <c:v>2.3701680016139428</c:v>
                </c:pt>
                <c:pt idx="56">
                  <c:v>2.5046375602543196</c:v>
                </c:pt>
                <c:pt idx="57">
                  <c:v>2.4477004089453152</c:v>
                </c:pt>
                <c:pt idx="58">
                  <c:v>1.8359708653105957</c:v>
                </c:pt>
                <c:pt idx="59">
                  <c:v>0.3208793133620369</c:v>
                </c:pt>
                <c:pt idx="60">
                  <c:v>-0.75758146034127005</c:v>
                </c:pt>
                <c:pt idx="61">
                  <c:v>-0.86426605830308023</c:v>
                </c:pt>
                <c:pt idx="62">
                  <c:v>-1.6854840579996957</c:v>
                </c:pt>
                <c:pt idx="63">
                  <c:v>-2.7236294501850713</c:v>
                </c:pt>
                <c:pt idx="64">
                  <c:v>-2.6932982287046388</c:v>
                </c:pt>
                <c:pt idx="65">
                  <c:v>-2.7325354762026324</c:v>
                </c:pt>
                <c:pt idx="66">
                  <c:v>-2.6994643397131957</c:v>
                </c:pt>
                <c:pt idx="67">
                  <c:v>-1.4307521544646129</c:v>
                </c:pt>
                <c:pt idx="68">
                  <c:v>-0.84655495074707987</c:v>
                </c:pt>
                <c:pt idx="69">
                  <c:v>-0.60370068907743135</c:v>
                </c:pt>
                <c:pt idx="70">
                  <c:v>-0.22333463003482171</c:v>
                </c:pt>
                <c:pt idx="71">
                  <c:v>0.2557894782789123</c:v>
                </c:pt>
                <c:pt idx="72">
                  <c:v>0.71188212440612664</c:v>
                </c:pt>
                <c:pt idx="73">
                  <c:v>1.3412241009138905</c:v>
                </c:pt>
                <c:pt idx="74">
                  <c:v>2.0972906627056642</c:v>
                </c:pt>
                <c:pt idx="75">
                  <c:v>1.9043468692514678</c:v>
                </c:pt>
                <c:pt idx="76">
                  <c:v>1.7815689930998599</c:v>
                </c:pt>
                <c:pt idx="77">
                  <c:v>1.5786300785764227</c:v>
                </c:pt>
                <c:pt idx="78">
                  <c:v>1.3965785317325479</c:v>
                </c:pt>
                <c:pt idx="79">
                  <c:v>1.1450880315692678</c:v>
                </c:pt>
                <c:pt idx="80">
                  <c:v>-0.3738915201813553</c:v>
                </c:pt>
                <c:pt idx="81">
                  <c:v>-0.38493720755417876</c:v>
                </c:pt>
                <c:pt idx="82">
                  <c:v>-1.2485104232312645</c:v>
                </c:pt>
                <c:pt idx="83">
                  <c:v>-2.0640917343519121</c:v>
                </c:pt>
                <c:pt idx="84">
                  <c:v>-3.1045195515681576</c:v>
                </c:pt>
                <c:pt idx="85">
                  <c:v>-3.2343368642964871</c:v>
                </c:pt>
                <c:pt idx="86">
                  <c:v>-3.1928081216827762</c:v>
                </c:pt>
                <c:pt idx="87">
                  <c:v>-3.4650727939617849</c:v>
                </c:pt>
                <c:pt idx="88">
                  <c:v>-2.4602818852845867</c:v>
                </c:pt>
                <c:pt idx="89">
                  <c:v>-1.7957899904559613</c:v>
                </c:pt>
                <c:pt idx="90">
                  <c:v>-0.86700595510476819</c:v>
                </c:pt>
                <c:pt idx="91">
                  <c:v>-0.59136306035205244</c:v>
                </c:pt>
                <c:pt idx="92">
                  <c:v>-0.1167447869977338</c:v>
                </c:pt>
                <c:pt idx="93">
                  <c:v>0.50728198969882876</c:v>
                </c:pt>
                <c:pt idx="94">
                  <c:v>0.19739999447428627</c:v>
                </c:pt>
                <c:pt idx="95">
                  <c:v>1.0640765076095806</c:v>
                </c:pt>
                <c:pt idx="96">
                  <c:v>0.77255165852982388</c:v>
                </c:pt>
                <c:pt idx="97">
                  <c:v>0.89538936994072449</c:v>
                </c:pt>
                <c:pt idx="98">
                  <c:v>1.7187912340703764</c:v>
                </c:pt>
                <c:pt idx="99">
                  <c:v>1.1935816583899406</c:v>
                </c:pt>
                <c:pt idx="100">
                  <c:v>1.8424599124000889</c:v>
                </c:pt>
                <c:pt idx="101">
                  <c:v>1.2641274883913094</c:v>
                </c:pt>
                <c:pt idx="102">
                  <c:v>0.91567924201351791</c:v>
                </c:pt>
                <c:pt idx="103">
                  <c:v>-1.1542789796601461E-2</c:v>
                </c:pt>
                <c:pt idx="104">
                  <c:v>-0.58206473290298177</c:v>
                </c:pt>
                <c:pt idx="105">
                  <c:v>-1.2619268229507092</c:v>
                </c:pt>
                <c:pt idx="106">
                  <c:v>-1.1107659554706322</c:v>
                </c:pt>
                <c:pt idx="107">
                  <c:v>-0.8702178304842888</c:v>
                </c:pt>
                <c:pt idx="108">
                  <c:v>-0.3562794568883263</c:v>
                </c:pt>
                <c:pt idx="109">
                  <c:v>0.26315879144121213</c:v>
                </c:pt>
                <c:pt idx="110">
                  <c:v>0.79744896991793879</c:v>
                </c:pt>
                <c:pt idx="111">
                  <c:v>0.71847832240206033</c:v>
                </c:pt>
                <c:pt idx="112">
                  <c:v>1.4783613493791588</c:v>
                </c:pt>
                <c:pt idx="113">
                  <c:v>0.94090607287971084</c:v>
                </c:pt>
                <c:pt idx="114">
                  <c:v>0.83553395314534995</c:v>
                </c:pt>
                <c:pt idx="115">
                  <c:v>1.0568421809111201</c:v>
                </c:pt>
                <c:pt idx="116">
                  <c:v>1.3097223550182593</c:v>
                </c:pt>
                <c:pt idx="117">
                  <c:v>1.7731396423123345</c:v>
                </c:pt>
                <c:pt idx="118">
                  <c:v>1.6878904153882588</c:v>
                </c:pt>
                <c:pt idx="119">
                  <c:v>1.7471272937965379</c:v>
                </c:pt>
                <c:pt idx="120">
                  <c:v>1.5442316327679879</c:v>
                </c:pt>
                <c:pt idx="121">
                  <c:v>1.9510747895377001</c:v>
                </c:pt>
                <c:pt idx="122">
                  <c:v>2.1658771315745504</c:v>
                </c:pt>
                <c:pt idx="123">
                  <c:v>1.3995085519176824</c:v>
                </c:pt>
                <c:pt idx="124">
                  <c:v>0.13379697605257068</c:v>
                </c:pt>
                <c:pt idx="125">
                  <c:v>0.25520272862675669</c:v>
                </c:pt>
                <c:pt idx="126">
                  <c:v>-0.34364412219378315</c:v>
                </c:pt>
                <c:pt idx="127">
                  <c:v>-0.58032298733413734</c:v>
                </c:pt>
                <c:pt idx="128">
                  <c:v>-0.16171443436780372</c:v>
                </c:pt>
                <c:pt idx="129">
                  <c:v>6.2333220051704899E-2</c:v>
                </c:pt>
                <c:pt idx="130">
                  <c:v>-0.24396691173191559</c:v>
                </c:pt>
                <c:pt idx="131">
                  <c:v>-0.28344626522036703</c:v>
                </c:pt>
                <c:pt idx="132">
                  <c:v>0.48813845079796747</c:v>
                </c:pt>
                <c:pt idx="133">
                  <c:v>0.54314109750357542</c:v>
                </c:pt>
                <c:pt idx="134">
                  <c:v>0.4948691665886738</c:v>
                </c:pt>
                <c:pt idx="135">
                  <c:v>0.30841834212058911</c:v>
                </c:pt>
                <c:pt idx="136">
                  <c:v>1.0361774801469641</c:v>
                </c:pt>
                <c:pt idx="137">
                  <c:v>0.96991009691347352</c:v>
                </c:pt>
                <c:pt idx="138">
                  <c:v>1.3822724506108666</c:v>
                </c:pt>
                <c:pt idx="139">
                  <c:v>1.3857146945834482</c:v>
                </c:pt>
                <c:pt idx="140">
                  <c:v>1.132363171976845</c:v>
                </c:pt>
                <c:pt idx="141">
                  <c:v>1.8211031526237451</c:v>
                </c:pt>
                <c:pt idx="142">
                  <c:v>0.83906009354640565</c:v>
                </c:pt>
                <c:pt idx="143">
                  <c:v>0.86146901330475956</c:v>
                </c:pt>
                <c:pt idx="144">
                  <c:v>1.055930857011141</c:v>
                </c:pt>
                <c:pt idx="145">
                  <c:v>1.4481133921669069</c:v>
                </c:pt>
                <c:pt idx="146">
                  <c:v>1.2907283338748852</c:v>
                </c:pt>
                <c:pt idx="147">
                  <c:v>1.1982865571039139</c:v>
                </c:pt>
                <c:pt idx="148">
                  <c:v>0.22154710032862543</c:v>
                </c:pt>
                <c:pt idx="149">
                  <c:v>-0.55134753508865852</c:v>
                </c:pt>
                <c:pt idx="150">
                  <c:v>-0.9802279769728991</c:v>
                </c:pt>
                <c:pt idx="151">
                  <c:v>-0.49755715446900461</c:v>
                </c:pt>
                <c:pt idx="152">
                  <c:v>-1.6161655902163736</c:v>
                </c:pt>
                <c:pt idx="153">
                  <c:v>-1.2294691875244286</c:v>
                </c:pt>
                <c:pt idx="154">
                  <c:v>-1.5337775411221424</c:v>
                </c:pt>
                <c:pt idx="155">
                  <c:v>-1.3814202164942551</c:v>
                </c:pt>
                <c:pt idx="156">
                  <c:v>-1.1703562590803553</c:v>
                </c:pt>
                <c:pt idx="157">
                  <c:v>-1.4513323031016405</c:v>
                </c:pt>
                <c:pt idx="158">
                  <c:v>-2.142140605055018</c:v>
                </c:pt>
                <c:pt idx="159">
                  <c:v>-2.8896922777317378</c:v>
                </c:pt>
                <c:pt idx="160">
                  <c:v>-2.5305132504507331</c:v>
                </c:pt>
                <c:pt idx="161">
                  <c:v>-2.45346574619618</c:v>
                </c:pt>
                <c:pt idx="162">
                  <c:v>-2.5003835827494933</c:v>
                </c:pt>
                <c:pt idx="163">
                  <c:v>-3.1057686013013579</c:v>
                </c:pt>
                <c:pt idx="164">
                  <c:v>-3.4980421829299195</c:v>
                </c:pt>
                <c:pt idx="165">
                  <c:v>-3.7136228317055444</c:v>
                </c:pt>
                <c:pt idx="166">
                  <c:v>-3.9247753996755335</c:v>
                </c:pt>
                <c:pt idx="167">
                  <c:v>-3.9986217421803048</c:v>
                </c:pt>
                <c:pt idx="168">
                  <c:v>-3.30072932204701</c:v>
                </c:pt>
                <c:pt idx="169">
                  <c:v>-3.1255719511010125</c:v>
                </c:pt>
                <c:pt idx="170">
                  <c:v>-2.4390373191008297</c:v>
                </c:pt>
                <c:pt idx="171">
                  <c:v>-2.2407592466661863</c:v>
                </c:pt>
                <c:pt idx="172">
                  <c:v>-1.391130824262655</c:v>
                </c:pt>
                <c:pt idx="173">
                  <c:v>-0.94577698037321167</c:v>
                </c:pt>
                <c:pt idx="174">
                  <c:v>-0.32308322860249666</c:v>
                </c:pt>
                <c:pt idx="175">
                  <c:v>-0.41603012995634009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7A-4372-BC02-FF5E26D5C0DA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</c:v>
                </c:pt>
                <c:pt idx="2">
                  <c:v>23.5</c:v>
                </c:pt>
                <c:pt idx="3">
                  <c:v>24</c:v>
                </c:pt>
                <c:pt idx="4">
                  <c:v>24.5</c:v>
                </c:pt>
                <c:pt idx="5">
                  <c:v>25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</c:v>
                </c:pt>
                <c:pt idx="12">
                  <c:v>28.5</c:v>
                </c:pt>
                <c:pt idx="13">
                  <c:v>29</c:v>
                </c:pt>
                <c:pt idx="14">
                  <c:v>29.5</c:v>
                </c:pt>
                <c:pt idx="15">
                  <c:v>30</c:v>
                </c:pt>
                <c:pt idx="16">
                  <c:v>30.5</c:v>
                </c:pt>
                <c:pt idx="17">
                  <c:v>31</c:v>
                </c:pt>
                <c:pt idx="18">
                  <c:v>31.5</c:v>
                </c:pt>
                <c:pt idx="19">
                  <c:v>32</c:v>
                </c:pt>
                <c:pt idx="20">
                  <c:v>32.5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34.5</c:v>
                </c:pt>
                <c:pt idx="25">
                  <c:v>35</c:v>
                </c:pt>
                <c:pt idx="26">
                  <c:v>35.5</c:v>
                </c:pt>
                <c:pt idx="27">
                  <c:v>36</c:v>
                </c:pt>
                <c:pt idx="28">
                  <c:v>36.5</c:v>
                </c:pt>
                <c:pt idx="29">
                  <c:v>37</c:v>
                </c:pt>
                <c:pt idx="30">
                  <c:v>37.5</c:v>
                </c:pt>
                <c:pt idx="31">
                  <c:v>38</c:v>
                </c:pt>
                <c:pt idx="32">
                  <c:v>38.5</c:v>
                </c:pt>
                <c:pt idx="33">
                  <c:v>39</c:v>
                </c:pt>
                <c:pt idx="34">
                  <c:v>39.5</c:v>
                </c:pt>
                <c:pt idx="35">
                  <c:v>40</c:v>
                </c:pt>
                <c:pt idx="36">
                  <c:v>40.5</c:v>
                </c:pt>
                <c:pt idx="37">
                  <c:v>41</c:v>
                </c:pt>
                <c:pt idx="38">
                  <c:v>41.5</c:v>
                </c:pt>
                <c:pt idx="39">
                  <c:v>42</c:v>
                </c:pt>
                <c:pt idx="40">
                  <c:v>42.5</c:v>
                </c:pt>
              </c:numCache>
            </c:numRef>
          </c:xVal>
          <c:yVal>
            <c:numRef>
              <c:f>summary!$W$46:$W$86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57A-4372-BC02-FF5E26D5C0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49595232"/>
        <c:axId val="-449591840"/>
      </c:scatterChart>
      <c:valAx>
        <c:axId val="-449595232"/>
        <c:scaling>
          <c:orientation val="minMax"/>
          <c:max val="7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449591840"/>
        <c:crossesAt val="0"/>
        <c:crossBetween val="midCat"/>
        <c:majorUnit val="10"/>
      </c:valAx>
      <c:valAx>
        <c:axId val="-449591840"/>
        <c:scaling>
          <c:orientation val="minMax"/>
          <c:max val="20"/>
          <c:min val="-15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449595232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'6732'!$L$1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'6732'!$A$2:$A$141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'6732'!$M$2:$M$177</c:f>
              <c:numCache>
                <c:formatCode>0.00</c:formatCode>
                <c:ptCount val="176"/>
                <c:pt idx="4">
                  <c:v>1.6466520161735514</c:v>
                </c:pt>
                <c:pt idx="5">
                  <c:v>1.6485942045234547</c:v>
                </c:pt>
                <c:pt idx="6">
                  <c:v>1.6492697681298798</c:v>
                </c:pt>
                <c:pt idx="7">
                  <c:v>1.6562029004046783</c:v>
                </c:pt>
                <c:pt idx="8">
                  <c:v>1.6443448213021283</c:v>
                </c:pt>
                <c:pt idx="9">
                  <c:v>1.6575925734684853</c:v>
                </c:pt>
                <c:pt idx="10">
                  <c:v>1.6517950139580928</c:v>
                </c:pt>
                <c:pt idx="11">
                  <c:v>1.6459545247999503</c:v>
                </c:pt>
                <c:pt idx="12">
                  <c:v>1.6363853974721767</c:v>
                </c:pt>
                <c:pt idx="13">
                  <c:v>1.6257668974907369</c:v>
                </c:pt>
                <c:pt idx="14">
                  <c:v>1.6183287053405377</c:v>
                </c:pt>
                <c:pt idx="15">
                  <c:v>1.5996034246383957</c:v>
                </c:pt>
                <c:pt idx="16">
                  <c:v>1.5858792239946744</c:v>
                </c:pt>
                <c:pt idx="17">
                  <c:v>1.5700043199897811</c:v>
                </c:pt>
                <c:pt idx="18">
                  <c:v>1.5524870347173021</c:v>
                </c:pt>
                <c:pt idx="19">
                  <c:v>1.5307782241734664</c:v>
                </c:pt>
                <c:pt idx="20">
                  <c:v>1.539836919036953</c:v>
                </c:pt>
                <c:pt idx="21">
                  <c:v>1.5384560033017971</c:v>
                </c:pt>
                <c:pt idx="22">
                  <c:v>1.5513744426902816</c:v>
                </c:pt>
                <c:pt idx="23">
                  <c:v>1.5628635522797416</c:v>
                </c:pt>
                <c:pt idx="24">
                  <c:v>1.5701469047460552</c:v>
                </c:pt>
                <c:pt idx="25">
                  <c:v>1.5694792622773421</c:v>
                </c:pt>
                <c:pt idx="26">
                  <c:v>1.5786719752611231</c:v>
                </c:pt>
                <c:pt idx="27">
                  <c:v>1.5759363309984815</c:v>
                </c:pt>
                <c:pt idx="28">
                  <c:v>1.5891675750626075</c:v>
                </c:pt>
                <c:pt idx="29">
                  <c:v>1.577105618861562</c:v>
                </c:pt>
                <c:pt idx="30">
                  <c:v>1.5604699099668982</c:v>
                </c:pt>
                <c:pt idx="31">
                  <c:v>1.5518023407358157</c:v>
                </c:pt>
                <c:pt idx="32">
                  <c:v>1.5386678458994996</c:v>
                </c:pt>
                <c:pt idx="33">
                  <c:v>1.5227921940250548</c:v>
                </c:pt>
                <c:pt idx="34">
                  <c:v>1.5226201154003682</c:v>
                </c:pt>
                <c:pt idx="35">
                  <c:v>1.5053870571805601</c:v>
                </c:pt>
                <c:pt idx="36">
                  <c:v>1.502480684221623</c:v>
                </c:pt>
                <c:pt idx="37">
                  <c:v>1.5079069088589558</c:v>
                </c:pt>
                <c:pt idx="38">
                  <c:v>1.5183211075963252</c:v>
                </c:pt>
                <c:pt idx="39">
                  <c:v>1.5324682437564889</c:v>
                </c:pt>
                <c:pt idx="40">
                  <c:v>1.5514011890456514</c:v>
                </c:pt>
                <c:pt idx="41">
                  <c:v>1.5540826193246349</c:v>
                </c:pt>
                <c:pt idx="42">
                  <c:v>1.5624036755207085</c:v>
                </c:pt>
                <c:pt idx="43">
                  <c:v>1.572610392385599</c:v>
                </c:pt>
                <c:pt idx="44">
                  <c:v>1.5737054833826047</c:v>
                </c:pt>
                <c:pt idx="45">
                  <c:v>1.5776570974113018</c:v>
                </c:pt>
                <c:pt idx="46">
                  <c:v>1.5748503306428892</c:v>
                </c:pt>
                <c:pt idx="47">
                  <c:v>1.5684664066319904</c:v>
                </c:pt>
                <c:pt idx="48">
                  <c:v>1.5810073812869414</c:v>
                </c:pt>
                <c:pt idx="49">
                  <c:v>1.591445527547682</c:v>
                </c:pt>
                <c:pt idx="50">
                  <c:v>1.5886783245011431</c:v>
                </c:pt>
                <c:pt idx="51">
                  <c:v>1.5956487508291088</c:v>
                </c:pt>
                <c:pt idx="52">
                  <c:v>1.6038953386669224</c:v>
                </c:pt>
                <c:pt idx="53">
                  <c:v>1.589724370982577</c:v>
                </c:pt>
                <c:pt idx="54">
                  <c:v>1.5745953026158395</c:v>
                </c:pt>
                <c:pt idx="55">
                  <c:v>1.5741556476216318</c:v>
                </c:pt>
                <c:pt idx="56">
                  <c:v>1.5762233986012297</c:v>
                </c:pt>
                <c:pt idx="57">
                  <c:v>1.5753478707004536</c:v>
                </c:pt>
                <c:pt idx="58">
                  <c:v>1.565941248295434</c:v>
                </c:pt>
                <c:pt idx="59">
                  <c:v>1.542643543800839</c:v>
                </c:pt>
                <c:pt idx="60">
                  <c:v>1.5260599516196023</c:v>
                </c:pt>
                <c:pt idx="61">
                  <c:v>1.5244194525789718</c:v>
                </c:pt>
                <c:pt idx="62">
                  <c:v>1.5117915065924947</c:v>
                </c:pt>
                <c:pt idx="63">
                  <c:v>1.4958278478033911</c:v>
                </c:pt>
                <c:pt idx="64">
                  <c:v>1.4962942538328501</c:v>
                </c:pt>
                <c:pt idx="65">
                  <c:v>1.495690899008375</c:v>
                </c:pt>
                <c:pt idx="66">
                  <c:v>1.4961994369671805</c:v>
                </c:pt>
                <c:pt idx="67">
                  <c:v>1.515708542897181</c:v>
                </c:pt>
                <c:pt idx="68">
                  <c:v>1.5246917979363075</c:v>
                </c:pt>
                <c:pt idx="69">
                  <c:v>1.528426190631162</c:v>
                </c:pt>
                <c:pt idx="70">
                  <c:v>1.5342751150951335</c:v>
                </c:pt>
                <c:pt idx="71">
                  <c:v>1.5416426513191812</c:v>
                </c:pt>
                <c:pt idx="72">
                  <c:v>1.5486560305951489</c:v>
                </c:pt>
                <c:pt idx="73">
                  <c:v>1.5583334810276757</c:v>
                </c:pt>
                <c:pt idx="74">
                  <c:v>1.569959587260144</c:v>
                </c:pt>
                <c:pt idx="75">
                  <c:v>1.5669926725029593</c:v>
                </c:pt>
                <c:pt idx="76">
                  <c:v>1.5651047056184662</c:v>
                </c:pt>
                <c:pt idx="77">
                  <c:v>1.5619840949497972</c:v>
                </c:pt>
                <c:pt idx="78">
                  <c:v>1.5591846712874464</c:v>
                </c:pt>
                <c:pt idx="79">
                  <c:v>1.5553174783455634</c:v>
                </c:pt>
                <c:pt idx="80">
                  <c:v>1.5319599877143835</c:v>
                </c:pt>
                <c:pt idx="81">
                  <c:v>1.5317901371465938</c:v>
                </c:pt>
                <c:pt idx="82">
                  <c:v>1.5185108910426759</c:v>
                </c:pt>
                <c:pt idx="83">
                  <c:v>1.5059696209436078</c:v>
                </c:pt>
                <c:pt idx="84">
                  <c:v>1.4899708650913386</c:v>
                </c:pt>
                <c:pt idx="85">
                  <c:v>1.4879746521322357</c:v>
                </c:pt>
                <c:pt idx="86">
                  <c:v>1.4886132434914192</c:v>
                </c:pt>
                <c:pt idx="87">
                  <c:v>1.4844266041619898</c:v>
                </c:pt>
                <c:pt idx="88">
                  <c:v>1.4998773679386805</c:v>
                </c:pt>
                <c:pt idx="89">
                  <c:v>1.5100953219526545</c:v>
                </c:pt>
                <c:pt idx="90">
                  <c:v>1.524377320929601</c:v>
                </c:pt>
                <c:pt idx="91">
                  <c:v>1.5286159075019599</c:v>
                </c:pt>
                <c:pt idx="92">
                  <c:v>1.5359141570804244</c:v>
                </c:pt>
                <c:pt idx="93">
                  <c:v>1.5455098751883456</c:v>
                </c:pt>
                <c:pt idx="94">
                  <c:v>1.5407447907657892</c:v>
                </c:pt>
                <c:pt idx="95">
                  <c:v>1.5540717565649607</c:v>
                </c:pt>
                <c:pt idx="96">
                  <c:v>1.549588951695541</c:v>
                </c:pt>
                <c:pt idx="97">
                  <c:v>1.5514778386724124</c:v>
                </c:pt>
                <c:pt idx="98">
                  <c:v>1.5641393661465242</c:v>
                </c:pt>
                <c:pt idx="99">
                  <c:v>1.5560631693805944</c:v>
                </c:pt>
                <c:pt idx="100">
                  <c:v>1.566041030979423</c:v>
                </c:pt>
                <c:pt idx="101">
                  <c:v>1.5571479592063868</c:v>
                </c:pt>
                <c:pt idx="102">
                  <c:v>1.551789837932904</c:v>
                </c:pt>
                <c:pt idx="103">
                  <c:v>1.5375318580304964</c:v>
                </c:pt>
                <c:pt idx="104">
                  <c:v>1.5287588887527785</c:v>
                </c:pt>
                <c:pt idx="105">
                  <c:v>1.5183045858094093</c:v>
                </c:pt>
                <c:pt idx="106">
                  <c:v>1.5206290006061047</c:v>
                </c:pt>
                <c:pt idx="107">
                  <c:v>1.5243279316214966</c:v>
                </c:pt>
                <c:pt idx="108">
                  <c:v>1.5322308100588242</c:v>
                </c:pt>
                <c:pt idx="109">
                  <c:v>1.5417559699368995</c:v>
                </c:pt>
                <c:pt idx="110">
                  <c:v>1.5499717999812992</c:v>
                </c:pt>
                <c:pt idx="111">
                  <c:v>1.5487574609486476</c:v>
                </c:pt>
                <c:pt idx="112">
                  <c:v>1.560442253323209</c:v>
                </c:pt>
                <c:pt idx="113">
                  <c:v>1.5521777532704952</c:v>
                </c:pt>
                <c:pt idx="114">
                  <c:v>1.550557436330319</c:v>
                </c:pt>
                <c:pt idx="115">
                  <c:v>1.5539605136467216</c:v>
                </c:pt>
                <c:pt idx="116">
                  <c:v>1.5578490757348098</c:v>
                </c:pt>
                <c:pt idx="117">
                  <c:v>1.5649750867030439</c:v>
                </c:pt>
                <c:pt idx="118">
                  <c:v>1.5636642013676227</c:v>
                </c:pt>
                <c:pt idx="119">
                  <c:v>1.5645750923870885</c:v>
                </c:pt>
                <c:pt idx="120">
                  <c:v>1.5614551468314557</c:v>
                </c:pt>
                <c:pt idx="121">
                  <c:v>1.5677112121034709</c:v>
                </c:pt>
                <c:pt idx="122">
                  <c:v>1.5710142478065512</c:v>
                </c:pt>
                <c:pt idx="123">
                  <c:v>1.559229726481866</c:v>
                </c:pt>
                <c:pt idx="124">
                  <c:v>1.5397667612029897</c:v>
                </c:pt>
                <c:pt idx="125">
                  <c:v>1.5416336288149037</c:v>
                </c:pt>
                <c:pt idx="126">
                  <c:v>1.5324251047821531</c:v>
                </c:pt>
                <c:pt idx="127">
                  <c:v>1.528785671737289</c:v>
                </c:pt>
                <c:pt idx="128">
                  <c:v>1.5352226546069887</c:v>
                </c:pt>
                <c:pt idx="129">
                  <c:v>1.5386678563432532</c:v>
                </c:pt>
                <c:pt idx="130">
                  <c:v>1.5339578505698248</c:v>
                </c:pt>
                <c:pt idx="131">
                  <c:v>1.5333507728588913</c:v>
                </c:pt>
                <c:pt idx="132">
                  <c:v>1.5452155032002506</c:v>
                </c:pt>
                <c:pt idx="133">
                  <c:v>1.5460612840428141</c:v>
                </c:pt>
                <c:pt idx="134">
                  <c:v>1.5453190020464604</c:v>
                </c:pt>
                <c:pt idx="135">
                  <c:v>1.5424519302806359</c:v>
                </c:pt>
                <c:pt idx="136">
                  <c:v>1.5536427506103867</c:v>
                </c:pt>
                <c:pt idx="137">
                  <c:v>1.5526237508606895</c:v>
                </c:pt>
                <c:pt idx="138">
                  <c:v>1.5589646853400494</c:v>
                </c:pt>
                <c:pt idx="139">
                  <c:v>1.5590176170475547</c:v>
                </c:pt>
                <c:pt idx="140">
                  <c:v>1.555121806989507</c:v>
                </c:pt>
                <c:pt idx="141">
                  <c:v>1.5657126260869323</c:v>
                </c:pt>
                <c:pt idx="142">
                  <c:v>1.5506116581210514</c:v>
                </c:pt>
                <c:pt idx="143">
                  <c:v>1.5509562421759897</c:v>
                </c:pt>
                <c:pt idx="144">
                  <c:v>1.5539465001338792</c:v>
                </c:pt>
                <c:pt idx="145">
                  <c:v>1.5599771276561891</c:v>
                </c:pt>
                <c:pt idx="146">
                  <c:v>1.5575570028952554</c:v>
                </c:pt>
                <c:pt idx="147">
                  <c:v>1.556135517048149</c:v>
                </c:pt>
                <c:pt idx="148">
                  <c:v>1.5411161030708909</c:v>
                </c:pt>
                <c:pt idx="149">
                  <c:v>1.5292312299764226</c:v>
                </c:pt>
                <c:pt idx="150">
                  <c:v>1.5226362953101447</c:v>
                </c:pt>
                <c:pt idx="151">
                  <c:v>1.5300583696900041</c:v>
                </c:pt>
                <c:pt idx="152">
                  <c:v>1.5128574231546701</c:v>
                </c:pt>
                <c:pt idx="153">
                  <c:v>1.5188036899049884</c:v>
                </c:pt>
                <c:pt idx="154">
                  <c:v>1.5141243118910075</c:v>
                </c:pt>
                <c:pt idx="155">
                  <c:v>1.5164671247211645</c:v>
                </c:pt>
                <c:pt idx="156">
                  <c:v>1.519712674934262</c:v>
                </c:pt>
                <c:pt idx="157">
                  <c:v>1.5153920800268128</c:v>
                </c:pt>
                <c:pt idx="158">
                  <c:v>1.5047694561592162</c:v>
                </c:pt>
                <c:pt idx="159">
                  <c:v>1.4932742841730327</c:v>
                </c:pt>
                <c:pt idx="160">
                  <c:v>1.49879741366807</c:v>
                </c:pt>
                <c:pt idx="161">
                  <c:v>1.4999821803469284</c:v>
                </c:pt>
                <c:pt idx="162">
                  <c:v>1.4992607203862158</c:v>
                </c:pt>
                <c:pt idx="163">
                  <c:v>1.4899516583367727</c:v>
                </c:pt>
                <c:pt idx="164">
                  <c:v>1.4839196307843354</c:v>
                </c:pt>
                <c:pt idx="165">
                  <c:v>1.4806046269857411</c:v>
                </c:pt>
                <c:pt idx="166">
                  <c:v>1.4773577141998353</c:v>
                </c:pt>
                <c:pt idx="167">
                  <c:v>1.4762221720845947</c:v>
                </c:pt>
                <c:pt idx="168">
                  <c:v>1.4869537290999923</c:v>
                </c:pt>
                <c:pt idx="169">
                  <c:v>1.4896471403747775</c:v>
                </c:pt>
                <c:pt idx="170">
                  <c:v>1.5002040476198051</c:v>
                </c:pt>
                <c:pt idx="171">
                  <c:v>1.5032529880837653</c:v>
                </c:pt>
                <c:pt idx="172">
                  <c:v>1.5163178037973166</c:v>
                </c:pt>
                <c:pt idx="173">
                  <c:v>1.5231660515069181</c:v>
                </c:pt>
                <c:pt idx="174">
                  <c:v>1.5327412715658821</c:v>
                </c:pt>
                <c:pt idx="175">
                  <c:v>1.5313120183708226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DA-4E6D-9263-B37EF062D9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49571344"/>
        <c:axId val="-449567952"/>
      </c:scatterChart>
      <c:valAx>
        <c:axId val="-449571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449567952"/>
        <c:crossesAt val="0"/>
        <c:crossBetween val="midCat"/>
        <c:majorUnit val="10"/>
      </c:valAx>
      <c:valAx>
        <c:axId val="-449567952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449571344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'6733'!$L$1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'6733'!$A$2:$A$141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'6733'!$L$2:$L$141</c:f>
              <c:numCache>
                <c:formatCode>0.00</c:formatCode>
                <c:ptCount val="140"/>
                <c:pt idx="0">
                  <c:v>1.6236745981512968</c:v>
                </c:pt>
                <c:pt idx="1">
                  <c:v>1.6447839895437073</c:v>
                </c:pt>
                <c:pt idx="2">
                  <c:v>1.6437817737739104</c:v>
                </c:pt>
                <c:pt idx="3">
                  <c:v>1.643393447110427</c:v>
                </c:pt>
                <c:pt idx="4">
                  <c:v>1.6398931022719283</c:v>
                </c:pt>
                <c:pt idx="5">
                  <c:v>1.6401375361424075</c:v>
                </c:pt>
                <c:pt idx="6">
                  <c:v>1.6557494176041609</c:v>
                </c:pt>
                <c:pt idx="7">
                  <c:v>1.6629165451003751</c:v>
                </c:pt>
                <c:pt idx="8">
                  <c:v>1.6476792830107141</c:v>
                </c:pt>
                <c:pt idx="9">
                  <c:v>1.6451727197187282</c:v>
                </c:pt>
                <c:pt idx="10">
                  <c:v>1.6392229287880402</c:v>
                </c:pt>
                <c:pt idx="11">
                  <c:v>1.6434349715370755</c:v>
                </c:pt>
                <c:pt idx="12">
                  <c:v>1.642837638087348</c:v>
                </c:pt>
                <c:pt idx="13">
                  <c:v>1.6263318304061984</c:v>
                </c:pt>
                <c:pt idx="14">
                  <c:v>1.6357943386527787</c:v>
                </c:pt>
                <c:pt idx="15">
                  <c:v>1.639255071645789</c:v>
                </c:pt>
                <c:pt idx="16">
                  <c:v>1.6389077883761691</c:v>
                </c:pt>
                <c:pt idx="17">
                  <c:v>1.6342369515499302</c:v>
                </c:pt>
                <c:pt idx="18">
                  <c:v>1.6484955246209196</c:v>
                </c:pt>
                <c:pt idx="19">
                  <c:v>1.6454532203689198</c:v>
                </c:pt>
                <c:pt idx="20">
                  <c:v>1.635839916373738</c:v>
                </c:pt>
                <c:pt idx="21">
                  <c:v>1.6388839559285155</c:v>
                </c:pt>
                <c:pt idx="22">
                  <c:v>1.6353889103254144</c:v>
                </c:pt>
                <c:pt idx="23">
                  <c:v>1.6331481693468879</c:v>
                </c:pt>
                <c:pt idx="24">
                  <c:v>1.622821895218739</c:v>
                </c:pt>
                <c:pt idx="25">
                  <c:v>1.6132232766014534</c:v>
                </c:pt>
                <c:pt idx="26">
                  <c:v>1.6103862528105577</c:v>
                </c:pt>
                <c:pt idx="27">
                  <c:v>1.6029871984924431</c:v>
                </c:pt>
                <c:pt idx="28">
                  <c:v>1.6032394662488068</c:v>
                </c:pt>
                <c:pt idx="29">
                  <c:v>1.603873594591928</c:v>
                </c:pt>
                <c:pt idx="30">
                  <c:v>1.5918510241291299</c:v>
                </c:pt>
                <c:pt idx="31">
                  <c:v>1.5860520794421937</c:v>
                </c:pt>
                <c:pt idx="32">
                  <c:v>1.5907697368014404</c:v>
                </c:pt>
                <c:pt idx="33">
                  <c:v>1.5951399449736332</c:v>
                </c:pt>
                <c:pt idx="34">
                  <c:v>1.5822650437950374</c:v>
                </c:pt>
                <c:pt idx="35">
                  <c:v>1.5884739715563359</c:v>
                </c:pt>
                <c:pt idx="36">
                  <c:v>1.5870391013975009</c:v>
                </c:pt>
                <c:pt idx="37">
                  <c:v>1.5903319483352296</c:v>
                </c:pt>
                <c:pt idx="38">
                  <c:v>1.5673438739481005</c:v>
                </c:pt>
                <c:pt idx="39">
                  <c:v>1.5765735587185956</c:v>
                </c:pt>
                <c:pt idx="40">
                  <c:v>1.5713907322070559</c:v>
                </c:pt>
                <c:pt idx="41">
                  <c:v>1.5792427601907955</c:v>
                </c:pt>
                <c:pt idx="42">
                  <c:v>1.5632086690966829</c:v>
                </c:pt>
                <c:pt idx="43">
                  <c:v>1.5651799916051794</c:v>
                </c:pt>
                <c:pt idx="44">
                  <c:v>1.5674287459134768</c:v>
                </c:pt>
                <c:pt idx="45">
                  <c:v>1.5694193755320309</c:v>
                </c:pt>
                <c:pt idx="46">
                  <c:v>1.5590079204367551</c:v>
                </c:pt>
                <c:pt idx="47">
                  <c:v>1.5576251596649677</c:v>
                </c:pt>
                <c:pt idx="48">
                  <c:v>1.5652221050390618</c:v>
                </c:pt>
                <c:pt idx="49">
                  <c:v>1.5558185778540026</c:v>
                </c:pt>
                <c:pt idx="50">
                  <c:v>1.5587943862816822</c:v>
                </c:pt>
                <c:pt idx="51">
                  <c:v>1.5477088489711832</c:v>
                </c:pt>
                <c:pt idx="52">
                  <c:v>1.5515998570366822</c:v>
                </c:pt>
                <c:pt idx="53">
                  <c:v>1.5448884900139865</c:v>
                </c:pt>
                <c:pt idx="54">
                  <c:v>1.5404922351477983</c:v>
                </c:pt>
                <c:pt idx="55">
                  <c:v>1.5551057130679584</c:v>
                </c:pt>
                <c:pt idx="56">
                  <c:v>1.5592730983632583</c:v>
                </c:pt>
                <c:pt idx="57">
                  <c:v>1.5559837345108796</c:v>
                </c:pt>
                <c:pt idx="58">
                  <c:v>1.5516443033781659</c:v>
                </c:pt>
                <c:pt idx="59">
                  <c:v>1.5482692822888444</c:v>
                </c:pt>
                <c:pt idx="60">
                  <c:v>1.5463640099945266</c:v>
                </c:pt>
                <c:pt idx="61">
                  <c:v>1.5472109692016649</c:v>
                </c:pt>
                <c:pt idx="62">
                  <c:v>1.5433008501316388</c:v>
                </c:pt>
                <c:pt idx="63">
                  <c:v>1.542035149965888</c:v>
                </c:pt>
                <c:pt idx="64">
                  <c:v>1.5360133866193564</c:v>
                </c:pt>
                <c:pt idx="65">
                  <c:v>1.5350051049856885</c:v>
                </c:pt>
                <c:pt idx="66">
                  <c:v>1.5256733453252287</c:v>
                </c:pt>
                <c:pt idx="67">
                  <c:v>1.5231618899395094</c:v>
                </c:pt>
                <c:pt idx="68">
                  <c:v>1.5247733625792519</c:v>
                </c:pt>
                <c:pt idx="69">
                  <c:v>1.531110100555366</c:v>
                </c:pt>
                <c:pt idx="70">
                  <c:v>1.5317677472503626</c:v>
                </c:pt>
                <c:pt idx="71">
                  <c:v>1.522686313652279</c:v>
                </c:pt>
                <c:pt idx="72">
                  <c:v>1.5158809331040537</c:v>
                </c:pt>
                <c:pt idx="73">
                  <c:v>1.5122792603893804</c:v>
                </c:pt>
                <c:pt idx="74">
                  <c:v>1.5147237045963189</c:v>
                </c:pt>
                <c:pt idx="75">
                  <c:v>1.5208835080447485</c:v>
                </c:pt>
                <c:pt idx="76">
                  <c:v>1.5181636683401667</c:v>
                </c:pt>
                <c:pt idx="77">
                  <c:v>1.502987095636193</c:v>
                </c:pt>
                <c:pt idx="78">
                  <c:v>1.4953131092845984</c:v>
                </c:pt>
                <c:pt idx="79">
                  <c:v>1.5014090912979343</c:v>
                </c:pt>
                <c:pt idx="80">
                  <c:v>1.5029872647461111</c:v>
                </c:pt>
                <c:pt idx="81">
                  <c:v>1.4908866986357543</c:v>
                </c:pt>
                <c:pt idx="82">
                  <c:v>1.4890143580817317</c:v>
                </c:pt>
                <c:pt idx="83">
                  <c:v>1.4873960325469266</c:v>
                </c:pt>
                <c:pt idx="84">
                  <c:v>1.4928788569464941</c:v>
                </c:pt>
                <c:pt idx="85">
                  <c:v>1.4805836207659711</c:v>
                </c:pt>
                <c:pt idx="86">
                  <c:v>1.4820105990921097</c:v>
                </c:pt>
                <c:pt idx="87">
                  <c:v>1.4837421416598999</c:v>
                </c:pt>
                <c:pt idx="88">
                  <c:v>1.4875817370441873</c:v>
                </c:pt>
                <c:pt idx="89">
                  <c:v>1.4862857191482897</c:v>
                </c:pt>
                <c:pt idx="90">
                  <c:v>1.4964312685910337</c:v>
                </c:pt>
                <c:pt idx="91">
                  <c:v>1.4832554937919238</c:v>
                </c:pt>
                <c:pt idx="92">
                  <c:v>1.484368987062364</c:v>
                </c:pt>
                <c:pt idx="93">
                  <c:v>1.490917221129513</c:v>
                </c:pt>
                <c:pt idx="94">
                  <c:v>1.4815438477450118</c:v>
                </c:pt>
                <c:pt idx="95">
                  <c:v>1.4833645087046576</c:v>
                </c:pt>
                <c:pt idx="96">
                  <c:v>1.4875607740761119</c:v>
                </c:pt>
                <c:pt idx="97">
                  <c:v>1.4835251484591123</c:v>
                </c:pt>
                <c:pt idx="98">
                  <c:v>1.4785058671224964</c:v>
                </c:pt>
                <c:pt idx="99">
                  <c:v>1.4805972271802459</c:v>
                </c:pt>
                <c:pt idx="100">
                  <c:v>1.4717366565121148</c:v>
                </c:pt>
                <c:pt idx="101">
                  <c:v>1.4582090242160177</c:v>
                </c:pt>
                <c:pt idx="102">
                  <c:v>1.4659390005945403</c:v>
                </c:pt>
                <c:pt idx="103">
                  <c:v>1.4662917513619904</c:v>
                </c:pt>
                <c:pt idx="104">
                  <c:v>1.4646729405996046</c:v>
                </c:pt>
                <c:pt idx="105">
                  <c:v>1.463812700702289</c:v>
                </c:pt>
                <c:pt idx="106">
                  <c:v>1.4630831090820695</c:v>
                </c:pt>
                <c:pt idx="107">
                  <c:v>1.455375321918162</c:v>
                </c:pt>
                <c:pt idx="108">
                  <c:v>1.4493303377048639</c:v>
                </c:pt>
                <c:pt idx="109">
                  <c:v>1.4518435386626405</c:v>
                </c:pt>
                <c:pt idx="110">
                  <c:v>1.4522306868850017</c:v>
                </c:pt>
                <c:pt idx="111">
                  <c:v>1.4459789397868124</c:v>
                </c:pt>
                <c:pt idx="112">
                  <c:v>1.4434896612518797</c:v>
                </c:pt>
                <c:pt idx="113">
                  <c:v>1.4330387956831403</c:v>
                </c:pt>
                <c:pt idx="114">
                  <c:v>1.4396417128329067</c:v>
                </c:pt>
                <c:pt idx="115">
                  <c:v>1.4358875470479333</c:v>
                </c:pt>
                <c:pt idx="116">
                  <c:v>1.4323762715005357</c:v>
                </c:pt>
                <c:pt idx="117">
                  <c:v>1.4360283332994095</c:v>
                </c:pt>
                <c:pt idx="118">
                  <c:v>1.4427986963151174</c:v>
                </c:pt>
                <c:pt idx="119">
                  <c:v>1.4419492001395853</c:v>
                </c:pt>
                <c:pt idx="120">
                  <c:v>1.4388421889372751</c:v>
                </c:pt>
                <c:pt idx="121">
                  <c:v>1.4328692888446068</c:v>
                </c:pt>
                <c:pt idx="122">
                  <c:v>1.43815674941174</c:v>
                </c:pt>
                <c:pt idx="123">
                  <c:v>1.4410511084015187</c:v>
                </c:pt>
                <c:pt idx="124">
                  <c:v>1.4330123086677331</c:v>
                </c:pt>
                <c:pt idx="125">
                  <c:v>1.430244354496129</c:v>
                </c:pt>
                <c:pt idx="126">
                  <c:v>1.4229550262502848</c:v>
                </c:pt>
                <c:pt idx="127">
                  <c:v>1.4292637195383275</c:v>
                </c:pt>
                <c:pt idx="128">
                  <c:v>1.4263564319677819</c:v>
                </c:pt>
                <c:pt idx="129">
                  <c:v>1.4298746316437931</c:v>
                </c:pt>
                <c:pt idx="130">
                  <c:v>1.424470478417952</c:v>
                </c:pt>
                <c:pt idx="131">
                  <c:v>1.4330541408116546</c:v>
                </c:pt>
                <c:pt idx="132">
                  <c:v>1.4262604589077752</c:v>
                </c:pt>
                <c:pt idx="133">
                  <c:v>1.4266675140033527</c:v>
                </c:pt>
                <c:pt idx="134">
                  <c:v>1.4246260418259677</c:v>
                </c:pt>
                <c:pt idx="135">
                  <c:v>1.4189836205146491</c:v>
                </c:pt>
                <c:pt idx="136">
                  <c:v>1.4098639858173123</c:v>
                </c:pt>
                <c:pt idx="137">
                  <c:v>1.4099485291274718</c:v>
                </c:pt>
                <c:pt idx="138">
                  <c:v>1.4096588797261997</c:v>
                </c:pt>
                <c:pt idx="139">
                  <c:v>1.4035759083271806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05-4048-B25D-CCF65E32A7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36715392"/>
        <c:axId val="-662937536"/>
      </c:scatterChart>
      <c:valAx>
        <c:axId val="-536715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662937536"/>
        <c:crossesAt val="0"/>
        <c:crossBetween val="midCat"/>
        <c:majorUnit val="10"/>
      </c:valAx>
      <c:valAx>
        <c:axId val="-662937536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536715392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'6733'!$A$2:$A$179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</c:numCache>
            </c:numRef>
          </c:xVal>
          <c:yVal>
            <c:numRef>
              <c:f>'6733'!$P$2:$P$177</c:f>
              <c:numCache>
                <c:formatCode>General</c:formatCode>
                <c:ptCount val="176"/>
                <c:pt idx="4">
                  <c:v>0.26903588375760262</c:v>
                </c:pt>
                <c:pt idx="5">
                  <c:v>0.3874511976622107</c:v>
                </c:pt>
                <c:pt idx="6">
                  <c:v>1.440636523987785</c:v>
                </c:pt>
                <c:pt idx="7">
                  <c:v>1.9801449548905201</c:v>
                </c:pt>
                <c:pt idx="8">
                  <c:v>1.1568407646937955</c:v>
                </c:pt>
                <c:pt idx="9">
                  <c:v>1.1079186182651939</c:v>
                </c:pt>
                <c:pt idx="10">
                  <c:v>0.84955206517889625</c:v>
                </c:pt>
                <c:pt idx="11">
                  <c:v>1.2093088106166952</c:v>
                </c:pt>
                <c:pt idx="12">
                  <c:v>1.2765211616550391</c:v>
                </c:pt>
                <c:pt idx="13">
                  <c:v>0.37605397016814873</c:v>
                </c:pt>
                <c:pt idx="14">
                  <c:v>1.0551856585953574</c:v>
                </c:pt>
                <c:pt idx="15">
                  <c:v>1.3692417874668597</c:v>
                </c:pt>
                <c:pt idx="16">
                  <c:v>1.4516641731304769</c:v>
                </c:pt>
                <c:pt idx="17">
                  <c:v>1.2710937496226771</c:v>
                </c:pt>
                <c:pt idx="18">
                  <c:v>2.2419601291140263</c:v>
                </c:pt>
                <c:pt idx="19">
                  <c:v>2.1604499695575301</c:v>
                </c:pt>
                <c:pt idx="20">
                  <c:v>1.6792395035532739</c:v>
                </c:pt>
                <c:pt idx="21">
                  <c:v>1.9679490335104719</c:v>
                </c:pt>
                <c:pt idx="22">
                  <c:v>1.85889955515176</c:v>
                </c:pt>
                <c:pt idx="23">
                  <c:v>1.8261468295575856</c:v>
                </c:pt>
                <c:pt idx="24">
                  <c:v>1.3015678668598325</c:v>
                </c:pt>
                <c:pt idx="25">
                  <c:v>0.82125068198093376</c:v>
                </c:pt>
                <c:pt idx="26">
                  <c:v>0.75222730775665214</c:v>
                </c:pt>
                <c:pt idx="27">
                  <c:v>0.40570506410301371</c:v>
                </c:pt>
                <c:pt idx="28">
                  <c:v>0.52459689706272206</c:v>
                </c:pt>
                <c:pt idx="29">
                  <c:v>0.66671651871711024</c:v>
                </c:pt>
                <c:pt idx="30">
                  <c:v>3.8955362854761456E-2</c:v>
                </c:pt>
                <c:pt idx="31">
                  <c:v>-0.21023552561268191</c:v>
                </c:pt>
                <c:pt idx="32">
                  <c:v>0.18027670948340474</c:v>
                </c:pt>
                <c:pt idx="33">
                  <c:v>0.5496543300659773</c:v>
                </c:pt>
                <c:pt idx="34">
                  <c:v>-0.12995233814062007</c:v>
                </c:pt>
                <c:pt idx="35">
                  <c:v>0.35127078722982025</c:v>
                </c:pt>
                <c:pt idx="36">
                  <c:v>0.36753751471387641</c:v>
                </c:pt>
                <c:pt idx="37">
                  <c:v>0.67138148251902074</c:v>
                </c:pt>
                <c:pt idx="38">
                  <c:v>-0.62338856852049984</c:v>
                </c:pt>
                <c:pt idx="39">
                  <c:v>4.158095001224002E-2</c:v>
                </c:pt>
                <c:pt idx="40">
                  <c:v>-0.17013274576933296</c:v>
                </c:pt>
                <c:pt idx="41">
                  <c:v>0.41103676342429013</c:v>
                </c:pt>
                <c:pt idx="42">
                  <c:v>-0.46073688495438386</c:v>
                </c:pt>
                <c:pt idx="43">
                  <c:v>-0.23727851142511619</c:v>
                </c:pt>
                <c:pt idx="44">
                  <c:v>3.0554639505704713E-3</c:v>
                </c:pt>
                <c:pt idx="45">
                  <c:v>0.2276882490014106</c:v>
                </c:pt>
                <c:pt idx="46">
                  <c:v>-0.30207209552480557</c:v>
                </c:pt>
                <c:pt idx="47">
                  <c:v>-0.28263566194033074</c:v>
                </c:pt>
                <c:pt idx="48">
                  <c:v>0.28301770036093138</c:v>
                </c:pt>
                <c:pt idx="49">
                  <c:v>-0.18543247671186647</c:v>
                </c:pt>
                <c:pt idx="50">
                  <c:v>9.9126695084307381E-2</c:v>
                </c:pt>
                <c:pt idx="51">
                  <c:v>-0.47163667463229048</c:v>
                </c:pt>
                <c:pt idx="52">
                  <c:v>-0.13140780416099979</c:v>
                </c:pt>
                <c:pt idx="53">
                  <c:v>-0.43609945377079162</c:v>
                </c:pt>
                <c:pt idx="54">
                  <c:v>-0.59996762528243641</c:v>
                </c:pt>
                <c:pt idx="55">
                  <c:v>0.39248688120899444</c:v>
                </c:pt>
                <c:pt idx="56">
                  <c:v>0.74952720621752111</c:v>
                </c:pt>
                <c:pt idx="57">
                  <c:v>0.65298892280745191</c:v>
                </c:pt>
                <c:pt idx="58">
                  <c:v>0.49257722132639403</c:v>
                </c:pt>
                <c:pt idx="59">
                  <c:v>0.39082858558127642</c:v>
                </c:pt>
                <c:pt idx="60">
                  <c:v>0.37848172532304197</c:v>
                </c:pt>
                <c:pt idx="61">
                  <c:v>0.53354740768262598</c:v>
                </c:pt>
                <c:pt idx="62">
                  <c:v>0.39924986990946476</c:v>
                </c:pt>
                <c:pt idx="63">
                  <c:v>0.42580685773749027</c:v>
                </c:pt>
                <c:pt idx="64">
                  <c:v>0.16306237164360213</c:v>
                </c:pt>
                <c:pt idx="65">
                  <c:v>0.2052775956883687</c:v>
                </c:pt>
                <c:pt idx="66">
                  <c:v>-0.25880711148691216</c:v>
                </c:pt>
                <c:pt idx="67">
                  <c:v>-0.30802683384624757</c:v>
                </c:pt>
                <c:pt idx="68">
                  <c:v>-0.10645738261764175</c:v>
                </c:pt>
                <c:pt idx="69">
                  <c:v>0.38254017343695523</c:v>
                </c:pt>
                <c:pt idx="70">
                  <c:v>0.52609036773158313</c:v>
                </c:pt>
                <c:pt idx="71">
                  <c:v>7.7232476528620184E-2</c:v>
                </c:pt>
                <c:pt idx="72">
                  <c:v>-0.23317782114586166</c:v>
                </c:pt>
                <c:pt idx="73">
                  <c:v>-0.34871320588666654</c:v>
                </c:pt>
                <c:pt idx="74">
                  <c:v>-9.6475819232257787E-2</c:v>
                </c:pt>
                <c:pt idx="75">
                  <c:v>0.3817591759182582</c:v>
                </c:pt>
                <c:pt idx="76">
                  <c:v>0.31986386698708136</c:v>
                </c:pt>
                <c:pt idx="77">
                  <c:v>-0.49974871356035988</c:v>
                </c:pt>
                <c:pt idx="78">
                  <c:v>-0.862994503451878</c:v>
                </c:pt>
                <c:pt idx="79">
                  <c:v>-0.38864163402985935</c:v>
                </c:pt>
                <c:pt idx="80">
                  <c:v>-0.18909770366466269</c:v>
                </c:pt>
                <c:pt idx="81">
                  <c:v>-0.82160317324625542</c:v>
                </c:pt>
                <c:pt idx="82">
                  <c:v>-0.83194686394092265</c:v>
                </c:pt>
                <c:pt idx="83">
                  <c:v>-0.82683934705808737</c:v>
                </c:pt>
                <c:pt idx="84">
                  <c:v>-0.38978358548913794</c:v>
                </c:pt>
                <c:pt idx="85">
                  <c:v>-1.0341304322953291</c:v>
                </c:pt>
                <c:pt idx="86">
                  <c:v>-0.84378338809265874</c:v>
                </c:pt>
                <c:pt idx="87">
                  <c:v>-0.63491033179456391</c:v>
                </c:pt>
                <c:pt idx="88">
                  <c:v>-0.29780878825049295</c:v>
                </c:pt>
                <c:pt idx="89">
                  <c:v>-0.27309596516209683</c:v>
                </c:pt>
                <c:pt idx="90">
                  <c:v>0.44758370471291037</c:v>
                </c:pt>
                <c:pt idx="91">
                  <c:v>-0.25032448274824559</c:v>
                </c:pt>
                <c:pt idx="92">
                  <c:v>-7.9046085285289391E-2</c:v>
                </c:pt>
                <c:pt idx="93">
                  <c:v>0.42281633999820389</c:v>
                </c:pt>
                <c:pt idx="94">
                  <c:v>-4.3799643832367778E-2</c:v>
                </c:pt>
                <c:pt idx="95">
                  <c:v>0.17049429968638319</c:v>
                </c:pt>
                <c:pt idx="96">
                  <c:v>0.52929133991940869</c:v>
                </c:pt>
                <c:pt idx="97">
                  <c:v>0.38735949880625353</c:v>
                </c:pt>
                <c:pt idx="98">
                  <c:v>0.18559391732843139</c:v>
                </c:pt>
                <c:pt idx="99">
                  <c:v>0.4163539263921564</c:v>
                </c:pt>
                <c:pt idx="100">
                  <c:v>-1.9069330168404949E-2</c:v>
                </c:pt>
                <c:pt idx="101">
                  <c:v>-0.73838028050710458</c:v>
                </c:pt>
                <c:pt idx="102">
                  <c:v>-0.16463491770129299</c:v>
                </c:pt>
                <c:pt idx="103">
                  <c:v>-3.9630911268176514E-2</c:v>
                </c:pt>
                <c:pt idx="104">
                  <c:v>-3.4552909774218862E-2</c:v>
                </c:pt>
                <c:pt idx="105">
                  <c:v>1.6667386512169261E-2</c:v>
                </c:pt>
                <c:pt idx="106">
                  <c:v>7.5834746933888211E-2</c:v>
                </c:pt>
                <c:pt idx="107">
                  <c:v>-0.28946707637229246</c:v>
                </c:pt>
                <c:pt idx="108">
                  <c:v>-0.55362403970333129</c:v>
                </c:pt>
                <c:pt idx="109">
                  <c:v>-0.29720432228426613</c:v>
                </c:pt>
                <c:pt idx="110">
                  <c:v>-0.17010798990284251</c:v>
                </c:pt>
                <c:pt idx="111">
                  <c:v>-0.44684191133508705</c:v>
                </c:pt>
                <c:pt idx="112">
                  <c:v>-0.49471266178725481</c:v>
                </c:pt>
                <c:pt idx="113">
                  <c:v>-1.0268702637988305</c:v>
                </c:pt>
                <c:pt idx="114">
                  <c:v>-0.52168157984332064</c:v>
                </c:pt>
                <c:pt idx="115">
                  <c:v>-0.64649280225148442</c:v>
                </c:pt>
                <c:pt idx="116">
                  <c:v>-0.75652951451104611</c:v>
                </c:pt>
                <c:pt idx="117">
                  <c:v>-0.43083525060304995</c:v>
                </c:pt>
                <c:pt idx="118">
                  <c:v>8.4538818612864941E-2</c:v>
                </c:pt>
                <c:pt idx="119">
                  <c:v>0.13641263324609718</c:v>
                </c:pt>
                <c:pt idx="120">
                  <c:v>5.0966483904304569E-2</c:v>
                </c:pt>
                <c:pt idx="121">
                  <c:v>-0.20880575164832277</c:v>
                </c:pt>
                <c:pt idx="122">
                  <c:v>0.21636643257397833</c:v>
                </c:pt>
                <c:pt idx="123">
                  <c:v>0.49597120373684617</c:v>
                </c:pt>
                <c:pt idx="124">
                  <c:v>0.11053457130127296</c:v>
                </c:pt>
                <c:pt idx="125">
                  <c:v>4.5712558981717479E-2</c:v>
                </c:pt>
                <c:pt idx="126">
                  <c:v>-0.29413527492821134</c:v>
                </c:pt>
                <c:pt idx="127">
                  <c:v>0.19315638082894693</c:v>
                </c:pt>
                <c:pt idx="128">
                  <c:v>0.11985900639830714</c:v>
                </c:pt>
                <c:pt idx="129">
                  <c:v>0.43741071458859165</c:v>
                </c:pt>
                <c:pt idx="130">
                  <c:v>0.2122341731231398</c:v>
                </c:pt>
                <c:pt idx="131">
                  <c:v>0.83790748832791118</c:v>
                </c:pt>
                <c:pt idx="132">
                  <c:v>0.52820879496217232</c:v>
                </c:pt>
                <c:pt idx="133">
                  <c:v>0.65651602121607144</c:v>
                </c:pt>
                <c:pt idx="134">
                  <c:v>0.63588440412815439</c:v>
                </c:pt>
                <c:pt idx="135">
                  <c:v>0.39621450845415795</c:v>
                </c:pt>
                <c:pt idx="136">
                  <c:v>-5.496707650543807E-2</c:v>
                </c:pt>
                <c:pt idx="137">
                  <c:v>5.3722425733416436E-2</c:v>
                </c:pt>
                <c:pt idx="138">
                  <c:v>0.13965056025422901</c:v>
                </c:pt>
                <c:pt idx="139">
                  <c:v>-0.12681708491627305</c:v>
                </c:pt>
                <c:pt idx="140">
                  <c:v>3.9325585005779817E-2</c:v>
                </c:pt>
                <c:pt idx="141">
                  <c:v>0.18658392645705668</c:v>
                </c:pt>
                <c:pt idx="142">
                  <c:v>-5.2384026153165127E-2</c:v>
                </c:pt>
                <c:pt idx="143">
                  <c:v>-0.23502468099593771</c:v>
                </c:pt>
                <c:pt idx="144">
                  <c:v>0.2935046341189485</c:v>
                </c:pt>
                <c:pt idx="145">
                  <c:v>0.37244747627710811</c:v>
                </c:pt>
                <c:pt idx="146">
                  <c:v>0.22830389826308245</c:v>
                </c:pt>
                <c:pt idx="147">
                  <c:v>0.24116081627055275</c:v>
                </c:pt>
                <c:pt idx="148">
                  <c:v>0.93420436083574943</c:v>
                </c:pt>
                <c:pt idx="149">
                  <c:v>0.59293757739773045</c:v>
                </c:pt>
                <c:pt idx="150">
                  <c:v>0.87003060026472367</c:v>
                </c:pt>
                <c:pt idx="151">
                  <c:v>0.62030916196577324</c:v>
                </c:pt>
                <c:pt idx="152">
                  <c:v>0.66452615608138244</c:v>
                </c:pt>
                <c:pt idx="153">
                  <c:v>1.1218572986522983</c:v>
                </c:pt>
                <c:pt idx="154">
                  <c:v>1.2288142202718828</c:v>
                </c:pt>
                <c:pt idx="155">
                  <c:v>0.55669893459425324</c:v>
                </c:pt>
                <c:pt idx="156">
                  <c:v>0.35399404841231191</c:v>
                </c:pt>
                <c:pt idx="157">
                  <c:v>0.93375591472480635</c:v>
                </c:pt>
                <c:pt idx="158">
                  <c:v>0.99285766172546885</c:v>
                </c:pt>
                <c:pt idx="159">
                  <c:v>0.79695722122680301</c:v>
                </c:pt>
                <c:pt idx="160">
                  <c:v>1.1768278752724053</c:v>
                </c:pt>
                <c:pt idx="161">
                  <c:v>0.86583692847721894</c:v>
                </c:pt>
                <c:pt idx="162">
                  <c:v>0.91532403514620608</c:v>
                </c:pt>
                <c:pt idx="163">
                  <c:v>1.0747584518038289</c:v>
                </c:pt>
                <c:pt idx="164">
                  <c:v>1.5675542702051914</c:v>
                </c:pt>
                <c:pt idx="165">
                  <c:v>1.3941326892423238</c:v>
                </c:pt>
                <c:pt idx="166">
                  <c:v>1.6615995925434242</c:v>
                </c:pt>
                <c:pt idx="167">
                  <c:v>1.5374469948569986</c:v>
                </c:pt>
                <c:pt idx="168">
                  <c:v>0.90519350567650547</c:v>
                </c:pt>
                <c:pt idx="169">
                  <c:v>1.2968391411283731</c:v>
                </c:pt>
                <c:pt idx="170">
                  <c:v>1.1279624239065649</c:v>
                </c:pt>
                <c:pt idx="171">
                  <c:v>0.33984947482981248</c:v>
                </c:pt>
                <c:pt idx="172">
                  <c:v>0.17228095948663558</c:v>
                </c:pt>
                <c:pt idx="173">
                  <c:v>0.39602826671528712</c:v>
                </c:pt>
                <c:pt idx="174">
                  <c:v>0.57345253648088834</c:v>
                </c:pt>
                <c:pt idx="175">
                  <c:v>0.51650052545831504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1D-441F-A70C-0D9DDDFDBF71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</c:v>
                </c:pt>
                <c:pt idx="2">
                  <c:v>23.5</c:v>
                </c:pt>
                <c:pt idx="3">
                  <c:v>24</c:v>
                </c:pt>
                <c:pt idx="4">
                  <c:v>24.5</c:v>
                </c:pt>
                <c:pt idx="5">
                  <c:v>25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</c:v>
                </c:pt>
                <c:pt idx="12">
                  <c:v>28.5</c:v>
                </c:pt>
                <c:pt idx="13">
                  <c:v>29</c:v>
                </c:pt>
                <c:pt idx="14">
                  <c:v>29.5</c:v>
                </c:pt>
                <c:pt idx="15">
                  <c:v>30</c:v>
                </c:pt>
                <c:pt idx="16">
                  <c:v>30.5</c:v>
                </c:pt>
                <c:pt idx="17">
                  <c:v>31</c:v>
                </c:pt>
                <c:pt idx="18">
                  <c:v>31.5</c:v>
                </c:pt>
                <c:pt idx="19">
                  <c:v>32</c:v>
                </c:pt>
                <c:pt idx="20">
                  <c:v>32.5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34.5</c:v>
                </c:pt>
                <c:pt idx="25">
                  <c:v>35</c:v>
                </c:pt>
                <c:pt idx="26">
                  <c:v>35.5</c:v>
                </c:pt>
                <c:pt idx="27">
                  <c:v>36</c:v>
                </c:pt>
                <c:pt idx="28">
                  <c:v>36.5</c:v>
                </c:pt>
                <c:pt idx="29">
                  <c:v>37</c:v>
                </c:pt>
                <c:pt idx="30">
                  <c:v>37.5</c:v>
                </c:pt>
                <c:pt idx="31">
                  <c:v>38</c:v>
                </c:pt>
                <c:pt idx="32">
                  <c:v>38.5</c:v>
                </c:pt>
                <c:pt idx="33">
                  <c:v>39</c:v>
                </c:pt>
                <c:pt idx="34">
                  <c:v>39.5</c:v>
                </c:pt>
                <c:pt idx="35">
                  <c:v>40</c:v>
                </c:pt>
                <c:pt idx="36">
                  <c:v>40.5</c:v>
                </c:pt>
                <c:pt idx="37">
                  <c:v>41</c:v>
                </c:pt>
                <c:pt idx="38">
                  <c:v>41.5</c:v>
                </c:pt>
                <c:pt idx="39">
                  <c:v>42</c:v>
                </c:pt>
                <c:pt idx="40">
                  <c:v>42.5</c:v>
                </c:pt>
              </c:numCache>
            </c:numRef>
          </c:xVal>
          <c:yVal>
            <c:numRef>
              <c:f>summary!$W$46:$W$86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1D-441F-A70C-0D9DDDFDBF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62900320"/>
        <c:axId val="-662897200"/>
      </c:scatterChart>
      <c:valAx>
        <c:axId val="-662900320"/>
        <c:scaling>
          <c:orientation val="minMax"/>
          <c:max val="7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662897200"/>
        <c:crossesAt val="0"/>
        <c:crossBetween val="midCat"/>
        <c:majorUnit val="10"/>
      </c:valAx>
      <c:valAx>
        <c:axId val="-662897200"/>
        <c:scaling>
          <c:orientation val="minMax"/>
          <c:max val="20"/>
          <c:min val="-15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662900320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'6719'!$L$1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'6719'!$A$2:$A$141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'6719'!$M$2:$M$177</c:f>
              <c:numCache>
                <c:formatCode>0.00</c:formatCode>
                <c:ptCount val="176"/>
                <c:pt idx="4">
                  <c:v>2.0976891176611083</c:v>
                </c:pt>
                <c:pt idx="5">
                  <c:v>2.2568722840884696</c:v>
                </c:pt>
                <c:pt idx="6">
                  <c:v>1.9049063963154489</c:v>
                </c:pt>
                <c:pt idx="7">
                  <c:v>1.9030933178937708</c:v>
                </c:pt>
                <c:pt idx="8">
                  <c:v>2.1140936236328054</c:v>
                </c:pt>
                <c:pt idx="9">
                  <c:v>2.1824101284766466</c:v>
                </c:pt>
                <c:pt idx="10">
                  <c:v>1.8752857032303536</c:v>
                </c:pt>
                <c:pt idx="11">
                  <c:v>1.8722372060298729</c:v>
                </c:pt>
                <c:pt idx="12">
                  <c:v>1.8666546111846187</c:v>
                </c:pt>
                <c:pt idx="13">
                  <c:v>1.8758829842764821</c:v>
                </c:pt>
                <c:pt idx="14">
                  <c:v>1.8989448004479288</c:v>
                </c:pt>
                <c:pt idx="15">
                  <c:v>1.8421240670302885</c:v>
                </c:pt>
                <c:pt idx="16">
                  <c:v>1.8062754693400855</c:v>
                </c:pt>
                <c:pt idx="17">
                  <c:v>1.8298531202903137</c:v>
                </c:pt>
                <c:pt idx="18">
                  <c:v>1.816113508029048</c:v>
                </c:pt>
                <c:pt idx="19">
                  <c:v>1.7792360366086868</c:v>
                </c:pt>
                <c:pt idx="20">
                  <c:v>1.7975321758201546</c:v>
                </c:pt>
                <c:pt idx="21">
                  <c:v>1.7937861607592549</c:v>
                </c:pt>
                <c:pt idx="22">
                  <c:v>1.7870170789414923</c:v>
                </c:pt>
                <c:pt idx="23">
                  <c:v>1.7973978780526021</c:v>
                </c:pt>
                <c:pt idx="24">
                  <c:v>1.7653538497914278</c:v>
                </c:pt>
                <c:pt idx="25">
                  <c:v>1.7459223342472145</c:v>
                </c:pt>
                <c:pt idx="26">
                  <c:v>1.7155660074351939</c:v>
                </c:pt>
                <c:pt idx="27">
                  <c:v>1.7206265249056121</c:v>
                </c:pt>
                <c:pt idx="28">
                  <c:v>1.7135446254192992</c:v>
                </c:pt>
                <c:pt idx="29">
                  <c:v>1.6970938234879542</c:v>
                </c:pt>
                <c:pt idx="30">
                  <c:v>1.6922148759266304</c:v>
                </c:pt>
                <c:pt idx="31">
                  <c:v>1.6601086937258389</c:v>
                </c:pt>
                <c:pt idx="32">
                  <c:v>1.6731944568025769</c:v>
                </c:pt>
                <c:pt idx="33">
                  <c:v>1.6405412340110468</c:v>
                </c:pt>
                <c:pt idx="34">
                  <c:v>1.6605606131356998</c:v>
                </c:pt>
                <c:pt idx="35">
                  <c:v>1.673545114660985</c:v>
                </c:pt>
                <c:pt idx="36">
                  <c:v>1.6666751232914843</c:v>
                </c:pt>
                <c:pt idx="37">
                  <c:v>1.6542232412795346</c:v>
                </c:pt>
                <c:pt idx="38">
                  <c:v>1.6695261700355568</c:v>
                </c:pt>
                <c:pt idx="39">
                  <c:v>1.6230330186785689</c:v>
                </c:pt>
                <c:pt idx="40">
                  <c:v>1.6348734962119922</c:v>
                </c:pt>
                <c:pt idx="41">
                  <c:v>1.6519126758810501</c:v>
                </c:pt>
                <c:pt idx="42">
                  <c:v>1.672209299868523</c:v>
                </c:pt>
                <c:pt idx="43">
                  <c:v>1.6503444398768583</c:v>
                </c:pt>
                <c:pt idx="44">
                  <c:v>1.6565567591837704</c:v>
                </c:pt>
                <c:pt idx="45">
                  <c:v>1.6936026899645098</c:v>
                </c:pt>
                <c:pt idx="46">
                  <c:v>1.7123374639752027</c:v>
                </c:pt>
                <c:pt idx="47">
                  <c:v>1.7959318585520947</c:v>
                </c:pt>
                <c:pt idx="48">
                  <c:v>1.7703282691052133</c:v>
                </c:pt>
                <c:pt idx="49">
                  <c:v>1.6995088236589531</c:v>
                </c:pt>
                <c:pt idx="50">
                  <c:v>1.7133034634442288</c:v>
                </c:pt>
                <c:pt idx="51">
                  <c:v>1.7636467346944669</c:v>
                </c:pt>
                <c:pt idx="52">
                  <c:v>1.7798671957889871</c:v>
                </c:pt>
                <c:pt idx="53">
                  <c:v>1.6763094157542413</c:v>
                </c:pt>
                <c:pt idx="54">
                  <c:v>1.7352736131192097</c:v>
                </c:pt>
                <c:pt idx="55">
                  <c:v>1.7719589462704284</c:v>
                </c:pt>
                <c:pt idx="56">
                  <c:v>1.7444013351971004</c:v>
                </c:pt>
                <c:pt idx="57">
                  <c:v>1.7377354449370896</c:v>
                </c:pt>
                <c:pt idx="58">
                  <c:v>1.7707141969207614</c:v>
                </c:pt>
                <c:pt idx="59">
                  <c:v>1.801327767806113</c:v>
                </c:pt>
                <c:pt idx="60">
                  <c:v>1.8085957295106825</c:v>
                </c:pt>
                <c:pt idx="61">
                  <c:v>1.8749300747052662</c:v>
                </c:pt>
                <c:pt idx="62">
                  <c:v>1.8354956145964449</c:v>
                </c:pt>
                <c:pt idx="63">
                  <c:v>1.8094134748822748</c:v>
                </c:pt>
                <c:pt idx="64">
                  <c:v>1.8527485540151065</c:v>
                </c:pt>
                <c:pt idx="65">
                  <c:v>1.8489187055734044</c:v>
                </c:pt>
                <c:pt idx="66">
                  <c:v>1.8690376170761991</c:v>
                </c:pt>
                <c:pt idx="67">
                  <c:v>1.8286128637251682</c:v>
                </c:pt>
                <c:pt idx="68">
                  <c:v>1.842533764992494</c:v>
                </c:pt>
                <c:pt idx="69">
                  <c:v>1.8404599333493425</c:v>
                </c:pt>
                <c:pt idx="70">
                  <c:v>1.8294821386886446</c:v>
                </c:pt>
                <c:pt idx="71">
                  <c:v>1.8383703249146353</c:v>
                </c:pt>
                <c:pt idx="72">
                  <c:v>1.8167357123202403</c:v>
                </c:pt>
                <c:pt idx="73">
                  <c:v>1.7819911897417702</c:v>
                </c:pt>
                <c:pt idx="74">
                  <c:v>1.7843798782426712</c:v>
                </c:pt>
                <c:pt idx="75">
                  <c:v>1.8492780269695812</c:v>
                </c:pt>
                <c:pt idx="76">
                  <c:v>1.8190742433531766</c:v>
                </c:pt>
                <c:pt idx="77">
                  <c:v>1.8079312905130238</c:v>
                </c:pt>
                <c:pt idx="78">
                  <c:v>1.8120018095623682</c:v>
                </c:pt>
                <c:pt idx="79">
                  <c:v>1.8518570286404974</c:v>
                </c:pt>
                <c:pt idx="80">
                  <c:v>1.8748996054732274</c:v>
                </c:pt>
                <c:pt idx="81">
                  <c:v>1.8233013527495625</c:v>
                </c:pt>
                <c:pt idx="82">
                  <c:v>1.8160546656946979</c:v>
                </c:pt>
                <c:pt idx="83">
                  <c:v>1.815622916352795</c:v>
                </c:pt>
                <c:pt idx="84">
                  <c:v>1.8254381384867413</c:v>
                </c:pt>
                <c:pt idx="85">
                  <c:v>1.8425676510684119</c:v>
                </c:pt>
                <c:pt idx="86">
                  <c:v>1.7919905062620785</c:v>
                </c:pt>
                <c:pt idx="87">
                  <c:v>1.8093272387919774</c:v>
                </c:pt>
                <c:pt idx="88">
                  <c:v>1.8117549869338632</c:v>
                </c:pt>
                <c:pt idx="89">
                  <c:v>1.8012777498197292</c:v>
                </c:pt>
                <c:pt idx="90">
                  <c:v>1.7725899123633533</c:v>
                </c:pt>
                <c:pt idx="91">
                  <c:v>1.759913208962621</c:v>
                </c:pt>
                <c:pt idx="92">
                  <c:v>1.7702325540300869</c:v>
                </c:pt>
                <c:pt idx="93">
                  <c:v>1.751314930863809</c:v>
                </c:pt>
                <c:pt idx="94">
                  <c:v>1.7582888985527949</c:v>
                </c:pt>
                <c:pt idx="95">
                  <c:v>1.7361185323331338</c:v>
                </c:pt>
                <c:pt idx="96">
                  <c:v>1.716095020403436</c:v>
                </c:pt>
                <c:pt idx="97">
                  <c:v>1.726417273060159</c:v>
                </c:pt>
                <c:pt idx="98">
                  <c:v>1.731757063480982</c:v>
                </c:pt>
                <c:pt idx="99">
                  <c:v>1.7373915462606699</c:v>
                </c:pt>
                <c:pt idx="100">
                  <c:v>1.7283946203824403</c:v>
                </c:pt>
                <c:pt idx="101">
                  <c:v>1.7330063514816278</c:v>
                </c:pt>
                <c:pt idx="102">
                  <c:v>1.727037102358961</c:v>
                </c:pt>
                <c:pt idx="103">
                  <c:v>1.7110490045513611</c:v>
                </c:pt>
                <c:pt idx="104">
                  <c:v>1.7033268139379443</c:v>
                </c:pt>
                <c:pt idx="105">
                  <c:v>1.6968232236495422</c:v>
                </c:pt>
                <c:pt idx="106">
                  <c:v>1.6494957468860734</c:v>
                </c:pt>
                <c:pt idx="107">
                  <c:v>1.6863402572605839</c:v>
                </c:pt>
                <c:pt idx="108">
                  <c:v>1.7209234264478224</c:v>
                </c:pt>
                <c:pt idx="109">
                  <c:v>1.7169556698859822</c:v>
                </c:pt>
                <c:pt idx="110">
                  <c:v>1.731873841251923</c:v>
                </c:pt>
                <c:pt idx="111">
                  <c:v>1.7218758860889367</c:v>
                </c:pt>
                <c:pt idx="112">
                  <c:v>1.7036495940086618</c:v>
                </c:pt>
                <c:pt idx="113">
                  <c:v>1.7080437507790771</c:v>
                </c:pt>
                <c:pt idx="114">
                  <c:v>1.7017037676223135</c:v>
                </c:pt>
                <c:pt idx="115">
                  <c:v>1.7036077846443676</c:v>
                </c:pt>
                <c:pt idx="116">
                  <c:v>1.7082578345656576</c:v>
                </c:pt>
                <c:pt idx="117">
                  <c:v>1.7044058862092926</c:v>
                </c:pt>
                <c:pt idx="118">
                  <c:v>1.7234764491233212</c:v>
                </c:pt>
                <c:pt idx="119">
                  <c:v>1.7266128707134387</c:v>
                </c:pt>
                <c:pt idx="120">
                  <c:v>1.7162295664208638</c:v>
                </c:pt>
                <c:pt idx="121">
                  <c:v>1.7203791915206765</c:v>
                </c:pt>
                <c:pt idx="122">
                  <c:v>1.7067026165456085</c:v>
                </c:pt>
                <c:pt idx="123">
                  <c:v>1.6938972966565653</c:v>
                </c:pt>
                <c:pt idx="124">
                  <c:v>1.6811438978049928</c:v>
                </c:pt>
                <c:pt idx="125">
                  <c:v>1.6882546043624129</c:v>
                </c:pt>
                <c:pt idx="126">
                  <c:v>1.6781031219317244</c:v>
                </c:pt>
                <c:pt idx="127">
                  <c:v>1.6779395026313473</c:v>
                </c:pt>
                <c:pt idx="128">
                  <c:v>1.6974956297580961</c:v>
                </c:pt>
                <c:pt idx="129">
                  <c:v>1.6878569676424962</c:v>
                </c:pt>
                <c:pt idx="130">
                  <c:v>1.6507529736702351</c:v>
                </c:pt>
                <c:pt idx="131">
                  <c:v>1.6826582958123621</c:v>
                </c:pt>
                <c:pt idx="132">
                  <c:v>1.6722871116293165</c:v>
                </c:pt>
                <c:pt idx="133">
                  <c:v>1.6806385206533134</c:v>
                </c:pt>
                <c:pt idx="134">
                  <c:v>1.6966549576755323</c:v>
                </c:pt>
                <c:pt idx="135">
                  <c:v>1.6962596934694796</c:v>
                </c:pt>
                <c:pt idx="136">
                  <c:v>1.7275753309758211</c:v>
                </c:pt>
                <c:pt idx="137">
                  <c:v>1.6983684427447181</c:v>
                </c:pt>
                <c:pt idx="138">
                  <c:v>1.6777166644244319</c:v>
                </c:pt>
                <c:pt idx="139">
                  <c:v>1.6819725846749956</c:v>
                </c:pt>
                <c:pt idx="140">
                  <c:v>1.685775066703197</c:v>
                </c:pt>
                <c:pt idx="141">
                  <c:v>1.6736916928179899</c:v>
                </c:pt>
                <c:pt idx="142">
                  <c:v>1.6744929463386562</c:v>
                </c:pt>
                <c:pt idx="143">
                  <c:v>1.6652455680176592</c:v>
                </c:pt>
                <c:pt idx="144">
                  <c:v>1.6686244272602233</c:v>
                </c:pt>
                <c:pt idx="145">
                  <c:v>1.680002545544468</c:v>
                </c:pt>
                <c:pt idx="146">
                  <c:v>1.6786484610994081</c:v>
                </c:pt>
                <c:pt idx="147">
                  <c:v>1.6831902295302692</c:v>
                </c:pt>
                <c:pt idx="148">
                  <c:v>1.6908093666801711</c:v>
                </c:pt>
                <c:pt idx="149">
                  <c:v>1.6776858659993357</c:v>
                </c:pt>
                <c:pt idx="150">
                  <c:v>1.6699854250100221</c:v>
                </c:pt>
                <c:pt idx="151">
                  <c:v>1.6839317066668875</c:v>
                </c:pt>
                <c:pt idx="152">
                  <c:v>1.6816682235597544</c:v>
                </c:pt>
                <c:pt idx="153">
                  <c:v>1.6763265652177315</c:v>
                </c:pt>
                <c:pt idx="154">
                  <c:v>1.6769451124617263</c:v>
                </c:pt>
                <c:pt idx="155">
                  <c:v>1.6769253881256181</c:v>
                </c:pt>
                <c:pt idx="156">
                  <c:v>1.6824430275258615</c:v>
                </c:pt>
                <c:pt idx="157">
                  <c:v>1.6815705288504801</c:v>
                </c:pt>
                <c:pt idx="158">
                  <c:v>1.6927137203092646</c:v>
                </c:pt>
                <c:pt idx="159">
                  <c:v>1.6890843004423035</c:v>
                </c:pt>
                <c:pt idx="160">
                  <c:v>1.6913591914060546</c:v>
                </c:pt>
                <c:pt idx="161">
                  <c:v>1.6883984737619413</c:v>
                </c:pt>
                <c:pt idx="162">
                  <c:v>1.6833987169899216</c:v>
                </c:pt>
                <c:pt idx="163">
                  <c:v>1.6861340720144506</c:v>
                </c:pt>
                <c:pt idx="164">
                  <c:v>1.6934661453552224</c:v>
                </c:pt>
                <c:pt idx="165">
                  <c:v>1.6905441295878545</c:v>
                </c:pt>
                <c:pt idx="166">
                  <c:v>1.6871894688313933</c:v>
                </c:pt>
                <c:pt idx="167">
                  <c:v>1.6893428682479308</c:v>
                </c:pt>
                <c:pt idx="168">
                  <c:v>1.6853198230280837</c:v>
                </c:pt>
                <c:pt idx="169">
                  <c:v>1.6866841450240562</c:v>
                </c:pt>
                <c:pt idx="170">
                  <c:v>1.6932965484443898</c:v>
                </c:pt>
                <c:pt idx="171">
                  <c:v>1.6972035542110118</c:v>
                </c:pt>
                <c:pt idx="172">
                  <c:v>1.7037141647040563</c:v>
                </c:pt>
                <c:pt idx="173">
                  <c:v>1.6950304513895174</c:v>
                </c:pt>
                <c:pt idx="174">
                  <c:v>1.7028755170140717</c:v>
                </c:pt>
                <c:pt idx="175">
                  <c:v>1.6985276704983767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E3-4B90-B3DD-76DFA43AE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27722624"/>
        <c:axId val="-327682528"/>
      </c:scatterChart>
      <c:valAx>
        <c:axId val="-327722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327682528"/>
        <c:crossesAt val="0"/>
        <c:crossBetween val="midCat"/>
        <c:majorUnit val="10"/>
      </c:valAx>
      <c:valAx>
        <c:axId val="-327682528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327722624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'6733'!$L$1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'6733'!$A$2:$A$141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'6733'!$M$2:$M$177</c:f>
              <c:numCache>
                <c:formatCode>0.00</c:formatCode>
                <c:ptCount val="176"/>
                <c:pt idx="4">
                  <c:v>1.6484045631507827</c:v>
                </c:pt>
                <c:pt idx="5">
                  <c:v>1.6503512891970327</c:v>
                </c:pt>
                <c:pt idx="6">
                  <c:v>1.6676654628345569</c:v>
                </c:pt>
                <c:pt idx="7">
                  <c:v>1.676534882506542</c:v>
                </c:pt>
                <c:pt idx="8">
                  <c:v>1.6629999125926518</c:v>
                </c:pt>
                <c:pt idx="9">
                  <c:v>1.6621956414764367</c:v>
                </c:pt>
                <c:pt idx="10">
                  <c:v>1.6579481427215197</c:v>
                </c:pt>
                <c:pt idx="11">
                  <c:v>1.6638624776463258</c:v>
                </c:pt>
                <c:pt idx="12">
                  <c:v>1.664967436372369</c:v>
                </c:pt>
                <c:pt idx="13">
                  <c:v>1.6501639208669905</c:v>
                </c:pt>
                <c:pt idx="14">
                  <c:v>1.6613287212893415</c:v>
                </c:pt>
                <c:pt idx="15">
                  <c:v>1.6664917464581226</c:v>
                </c:pt>
                <c:pt idx="16">
                  <c:v>1.6678467553642737</c:v>
                </c:pt>
                <c:pt idx="17">
                  <c:v>1.6648782107138056</c:v>
                </c:pt>
                <c:pt idx="18">
                  <c:v>1.6808390759605658</c:v>
                </c:pt>
                <c:pt idx="19">
                  <c:v>1.6794990638843368</c:v>
                </c:pt>
                <c:pt idx="20">
                  <c:v>1.671588052064926</c:v>
                </c:pt>
                <c:pt idx="21">
                  <c:v>1.6763343837954743</c:v>
                </c:pt>
                <c:pt idx="22">
                  <c:v>1.674541630368144</c:v>
                </c:pt>
                <c:pt idx="23">
                  <c:v>1.6740031815653884</c:v>
                </c:pt>
                <c:pt idx="24">
                  <c:v>1.6653791996130103</c:v>
                </c:pt>
                <c:pt idx="25">
                  <c:v>1.6574828731714955</c:v>
                </c:pt>
                <c:pt idx="26">
                  <c:v>1.6563481415563708</c:v>
                </c:pt>
                <c:pt idx="27">
                  <c:v>1.650651379414027</c:v>
                </c:pt>
                <c:pt idx="28">
                  <c:v>1.6526059393461614</c:v>
                </c:pt>
                <c:pt idx="29">
                  <c:v>1.6549423598650537</c:v>
                </c:pt>
                <c:pt idx="30">
                  <c:v>1.6446220815780264</c:v>
                </c:pt>
                <c:pt idx="31">
                  <c:v>1.6405254290668609</c:v>
                </c:pt>
                <c:pt idx="32">
                  <c:v>1.6469453786018786</c:v>
                </c:pt>
                <c:pt idx="33">
                  <c:v>1.6530178789498422</c:v>
                </c:pt>
                <c:pt idx="34">
                  <c:v>1.6418452699470172</c:v>
                </c:pt>
                <c:pt idx="35">
                  <c:v>1.6497564898840866</c:v>
                </c:pt>
                <c:pt idx="36">
                  <c:v>1.6500239119010225</c:v>
                </c:pt>
                <c:pt idx="37">
                  <c:v>1.655019051014522</c:v>
                </c:pt>
                <c:pt idx="38">
                  <c:v>1.6337332688031638</c:v>
                </c:pt>
                <c:pt idx="39">
                  <c:v>1.6446652457494297</c:v>
                </c:pt>
                <c:pt idx="40">
                  <c:v>1.6411847114136608</c:v>
                </c:pt>
                <c:pt idx="41">
                  <c:v>1.6507390315731714</c:v>
                </c:pt>
                <c:pt idx="42">
                  <c:v>1.6364072326548296</c:v>
                </c:pt>
                <c:pt idx="43">
                  <c:v>1.6400808473390969</c:v>
                </c:pt>
                <c:pt idx="44">
                  <c:v>1.6440318938231653</c:v>
                </c:pt>
                <c:pt idx="45">
                  <c:v>1.6477248156174902</c:v>
                </c:pt>
                <c:pt idx="46">
                  <c:v>1.6390156526979851</c:v>
                </c:pt>
                <c:pt idx="47">
                  <c:v>1.6393351841019688</c:v>
                </c:pt>
                <c:pt idx="48">
                  <c:v>1.6486344216518336</c:v>
                </c:pt>
                <c:pt idx="49">
                  <c:v>1.6409331866425452</c:v>
                </c:pt>
                <c:pt idx="50">
                  <c:v>1.6456112872459958</c:v>
                </c:pt>
                <c:pt idx="51">
                  <c:v>1.6362280421112676</c:v>
                </c:pt>
                <c:pt idx="52">
                  <c:v>1.6418213423525374</c:v>
                </c:pt>
                <c:pt idx="53">
                  <c:v>1.6368122675056127</c:v>
                </c:pt>
                <c:pt idx="54">
                  <c:v>1.6341183048151953</c:v>
                </c:pt>
                <c:pt idx="55">
                  <c:v>1.6504340749111261</c:v>
                </c:pt>
                <c:pt idx="56">
                  <c:v>1.6563037523821971</c:v>
                </c:pt>
                <c:pt idx="57">
                  <c:v>1.6547166807055891</c:v>
                </c:pt>
                <c:pt idx="58">
                  <c:v>1.6520795417486462</c:v>
                </c:pt>
                <c:pt idx="59">
                  <c:v>1.6504068128350955</c:v>
                </c:pt>
                <c:pt idx="60">
                  <c:v>1.6502038327165487</c:v>
                </c:pt>
                <c:pt idx="61">
                  <c:v>1.6527530840994578</c:v>
                </c:pt>
                <c:pt idx="62">
                  <c:v>1.6505452572052026</c:v>
                </c:pt>
                <c:pt idx="63">
                  <c:v>1.6509818492152226</c:v>
                </c:pt>
                <c:pt idx="64">
                  <c:v>1.6466623780444618</c:v>
                </c:pt>
                <c:pt idx="65">
                  <c:v>1.6473563885865647</c:v>
                </c:pt>
                <c:pt idx="66">
                  <c:v>1.6397269211018759</c:v>
                </c:pt>
                <c:pt idx="67">
                  <c:v>1.6389177578919274</c:v>
                </c:pt>
                <c:pt idx="68">
                  <c:v>1.6422315227074407</c:v>
                </c:pt>
                <c:pt idx="69">
                  <c:v>1.6502705528593258</c:v>
                </c:pt>
                <c:pt idx="70">
                  <c:v>1.6526304917300931</c:v>
                </c:pt>
                <c:pt idx="71">
                  <c:v>1.6452513503077804</c:v>
                </c:pt>
                <c:pt idx="72">
                  <c:v>1.640148261935326</c:v>
                </c:pt>
                <c:pt idx="73">
                  <c:v>1.6382488813964236</c:v>
                </c:pt>
                <c:pt idx="74">
                  <c:v>1.6423956177791328</c:v>
                </c:pt>
                <c:pt idx="75">
                  <c:v>1.6502577134033334</c:v>
                </c:pt>
                <c:pt idx="76">
                  <c:v>1.6492401658745224</c:v>
                </c:pt>
                <c:pt idx="77">
                  <c:v>1.6357658853463195</c:v>
                </c:pt>
                <c:pt idx="78">
                  <c:v>1.6297941911704958</c:v>
                </c:pt>
                <c:pt idx="79">
                  <c:v>1.6375924653596026</c:v>
                </c:pt>
                <c:pt idx="80">
                  <c:v>1.6408729309835501</c:v>
                </c:pt>
                <c:pt idx="81">
                  <c:v>1.6304746570489643</c:v>
                </c:pt>
                <c:pt idx="82">
                  <c:v>1.6303046086707125</c:v>
                </c:pt>
                <c:pt idx="83">
                  <c:v>1.6303885753116782</c:v>
                </c:pt>
                <c:pt idx="84">
                  <c:v>1.6375736918870167</c:v>
                </c:pt>
                <c:pt idx="85">
                  <c:v>1.6269807478822644</c:v>
                </c:pt>
                <c:pt idx="86">
                  <c:v>1.6301100183841739</c:v>
                </c:pt>
                <c:pt idx="87">
                  <c:v>1.6335438531277351</c:v>
                </c:pt>
                <c:pt idx="88">
                  <c:v>1.6390857406877932</c:v>
                </c:pt>
                <c:pt idx="89">
                  <c:v>1.6394920149676664</c:v>
                </c:pt>
                <c:pt idx="90">
                  <c:v>1.6513398565861814</c:v>
                </c:pt>
                <c:pt idx="91">
                  <c:v>1.6398663739628423</c:v>
                </c:pt>
                <c:pt idx="92">
                  <c:v>1.6426821594090533</c:v>
                </c:pt>
                <c:pt idx="93">
                  <c:v>1.6509326856519733</c:v>
                </c:pt>
                <c:pt idx="94">
                  <c:v>1.6432616044432429</c:v>
                </c:pt>
                <c:pt idx="95">
                  <c:v>1.6467845575786595</c:v>
                </c:pt>
                <c:pt idx="96">
                  <c:v>1.6526831151258845</c:v>
                </c:pt>
                <c:pt idx="97">
                  <c:v>1.650349781684656</c:v>
                </c:pt>
                <c:pt idx="98">
                  <c:v>1.6470327925238109</c:v>
                </c:pt>
                <c:pt idx="99">
                  <c:v>1.6508264447573313</c:v>
                </c:pt>
                <c:pt idx="100">
                  <c:v>1.643668166264971</c:v>
                </c:pt>
                <c:pt idx="101">
                  <c:v>1.6318428261446447</c:v>
                </c:pt>
                <c:pt idx="102">
                  <c:v>1.6412750946989383</c:v>
                </c:pt>
                <c:pt idx="103">
                  <c:v>1.6433301376421592</c:v>
                </c:pt>
                <c:pt idx="104">
                  <c:v>1.6434136190555442</c:v>
                </c:pt>
                <c:pt idx="105">
                  <c:v>1.6442556713339993</c:v>
                </c:pt>
                <c:pt idx="106">
                  <c:v>1.6452283718895508</c:v>
                </c:pt>
                <c:pt idx="107">
                  <c:v>1.6392228769014141</c:v>
                </c:pt>
                <c:pt idx="108">
                  <c:v>1.6348801848638868</c:v>
                </c:pt>
                <c:pt idx="109">
                  <c:v>1.6390956779974344</c:v>
                </c:pt>
                <c:pt idx="110">
                  <c:v>1.6411851183955664</c:v>
                </c:pt>
                <c:pt idx="111">
                  <c:v>1.6366356634731478</c:v>
                </c:pt>
                <c:pt idx="112">
                  <c:v>1.6358486771139862</c:v>
                </c:pt>
                <c:pt idx="113">
                  <c:v>1.6271001037210175</c:v>
                </c:pt>
                <c:pt idx="114">
                  <c:v>1.6354053130465547</c:v>
                </c:pt>
                <c:pt idx="115">
                  <c:v>1.6333534394373523</c:v>
                </c:pt>
                <c:pt idx="116">
                  <c:v>1.6315444560657255</c:v>
                </c:pt>
                <c:pt idx="117">
                  <c:v>1.6368988100403701</c:v>
                </c:pt>
                <c:pt idx="118">
                  <c:v>1.645371465231849</c:v>
                </c:pt>
                <c:pt idx="119">
                  <c:v>1.6462242612320876</c:v>
                </c:pt>
                <c:pt idx="120">
                  <c:v>1.6448195422055483</c:v>
                </c:pt>
                <c:pt idx="121">
                  <c:v>1.640548934288651</c:v>
                </c:pt>
                <c:pt idx="122">
                  <c:v>1.6475386870315549</c:v>
                </c:pt>
                <c:pt idx="123">
                  <c:v>1.6521353381971045</c:v>
                </c:pt>
                <c:pt idx="124">
                  <c:v>1.6457988306390898</c:v>
                </c:pt>
                <c:pt idx="125">
                  <c:v>1.6447331686432565</c:v>
                </c:pt>
                <c:pt idx="126">
                  <c:v>1.6391461325731831</c:v>
                </c:pt>
                <c:pt idx="127">
                  <c:v>1.6471571180369968</c:v>
                </c:pt>
                <c:pt idx="128">
                  <c:v>1.645952122642222</c:v>
                </c:pt>
                <c:pt idx="129">
                  <c:v>1.651172614494004</c:v>
                </c:pt>
                <c:pt idx="130">
                  <c:v>1.6474707534439339</c:v>
                </c:pt>
                <c:pt idx="131">
                  <c:v>1.6577567080134072</c:v>
                </c:pt>
                <c:pt idx="132">
                  <c:v>1.6526653182852986</c:v>
                </c:pt>
                <c:pt idx="133">
                  <c:v>1.6547746655566471</c:v>
                </c:pt>
                <c:pt idx="134">
                  <c:v>1.6544354855550329</c:v>
                </c:pt>
                <c:pt idx="135">
                  <c:v>1.6504953564194851</c:v>
                </c:pt>
                <c:pt idx="136">
                  <c:v>1.6430780138979193</c:v>
                </c:pt>
                <c:pt idx="137">
                  <c:v>1.6448648493838496</c:v>
                </c:pt>
                <c:pt idx="138">
                  <c:v>1.6462774921583483</c:v>
                </c:pt>
                <c:pt idx="139">
                  <c:v>1.6418968129351001</c:v>
                </c:pt>
                <c:pt idx="140">
                  <c:v>1.6446281679622998</c:v>
                </c:pt>
                <c:pt idx="141">
                  <c:v>1.6470490680923431</c:v>
                </c:pt>
                <c:pt idx="142">
                  <c:v>1.6431204787720453</c:v>
                </c:pt>
                <c:pt idx="143">
                  <c:v>1.6401178998980577</c:v>
                </c:pt>
                <c:pt idx="144">
                  <c:v>1.6488068249197798</c:v>
                </c:pt>
                <c:pt idx="145">
                  <c:v>1.6501046307687606</c:v>
                </c:pt>
                <c:pt idx="146">
                  <c:v>1.6477349367784577</c:v>
                </c:pt>
                <c:pt idx="147">
                  <c:v>1.6479463021528704</c:v>
                </c:pt>
                <c:pt idx="148">
                  <c:v>1.6593398109390511</c:v>
                </c:pt>
                <c:pt idx="149">
                  <c:v>1.653729447598935</c:v>
                </c:pt>
                <c:pt idx="150">
                  <c:v>1.6582848060830908</c:v>
                </c:pt>
                <c:pt idx="151">
                  <c:v>1.6541794314299847</c:v>
                </c:pt>
                <c:pt idx="152">
                  <c:v>1.6549063507049788</c:v>
                </c:pt>
                <c:pt idx="153">
                  <c:v>1.662424790826003</c:v>
                </c:pt>
                <c:pt idx="154">
                  <c:v>1.6641831430042635</c:v>
                </c:pt>
                <c:pt idx="155">
                  <c:v>1.6531336909564867</c:v>
                </c:pt>
                <c:pt idx="156">
                  <c:v>1.6498012597985503</c:v>
                </c:pt>
                <c:pt idx="157">
                  <c:v>1.6593324385672208</c:v>
                </c:pt>
                <c:pt idx="158">
                  <c:v>1.660304060450162</c:v>
                </c:pt>
                <c:pt idx="159">
                  <c:v>1.6570834931314973</c:v>
                </c:pt>
                <c:pt idx="160">
                  <c:v>1.6633284970254389</c:v>
                </c:pt>
                <c:pt idx="161">
                  <c:v>1.6582158628879164</c:v>
                </c:pt>
                <c:pt idx="162">
                  <c:v>1.6590294218468842</c:v>
                </c:pt>
                <c:pt idx="163">
                  <c:v>1.6616504944205388</c:v>
                </c:pt>
                <c:pt idx="164">
                  <c:v>1.6697519673089005</c:v>
                </c:pt>
                <c:pt idx="165">
                  <c:v>1.6669009483189561</c:v>
                </c:pt>
                <c:pt idx="166">
                  <c:v>1.6712980551626329</c:v>
                </c:pt>
                <c:pt idx="167">
                  <c:v>1.669257009223081</c:v>
                </c:pt>
                <c:pt idx="168">
                  <c:v>1.6588628778000825</c:v>
                </c:pt>
                <c:pt idx="169">
                  <c:v>1.6653014602291125</c:v>
                </c:pt>
                <c:pt idx="170">
                  <c:v>1.6625251579656593</c:v>
                </c:pt>
                <c:pt idx="171">
                  <c:v>1.6495687256026073</c:v>
                </c:pt>
                <c:pt idx="172">
                  <c:v>1.6468139299381479</c:v>
                </c:pt>
                <c:pt idx="173">
                  <c:v>1.65049229463945</c:v>
                </c:pt>
                <c:pt idx="174">
                  <c:v>1.6534091170993206</c:v>
                </c:pt>
                <c:pt idx="175">
                  <c:v>1.6524728364816526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70-4465-8D13-B78035D355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62704416"/>
        <c:axId val="-662701024"/>
      </c:scatterChart>
      <c:valAx>
        <c:axId val="-662704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662701024"/>
        <c:crossesAt val="0"/>
        <c:crossBetween val="midCat"/>
        <c:majorUnit val="10"/>
      </c:valAx>
      <c:valAx>
        <c:axId val="-662701024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662704416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'6734'!$L$1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'6734'!$A$2:$A$141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'6734'!$L$2:$L$141</c:f>
              <c:numCache>
                <c:formatCode>0.00</c:formatCode>
                <c:ptCount val="140"/>
                <c:pt idx="0">
                  <c:v>1.6533335084077769</c:v>
                </c:pt>
                <c:pt idx="1">
                  <c:v>1.6726067725824492</c:v>
                </c:pt>
                <c:pt idx="2">
                  <c:v>1.6729534264422783</c:v>
                </c:pt>
                <c:pt idx="3">
                  <c:v>1.6675702374855623</c:v>
                </c:pt>
                <c:pt idx="4">
                  <c:v>1.6626863850715787</c:v>
                </c:pt>
                <c:pt idx="5">
                  <c:v>1.6637954663501497</c:v>
                </c:pt>
                <c:pt idx="6">
                  <c:v>1.6677617026235134</c:v>
                </c:pt>
                <c:pt idx="7">
                  <c:v>1.6545453088380511</c:v>
                </c:pt>
                <c:pt idx="8">
                  <c:v>1.654896901435529</c:v>
                </c:pt>
                <c:pt idx="9">
                  <c:v>1.6591029587787913</c:v>
                </c:pt>
                <c:pt idx="10">
                  <c:v>1.6558480176408128</c:v>
                </c:pt>
                <c:pt idx="11">
                  <c:v>1.6456772843118939</c:v>
                </c:pt>
                <c:pt idx="12">
                  <c:v>1.6502353477804683</c:v>
                </c:pt>
                <c:pt idx="13">
                  <c:v>1.6447053073210689</c:v>
                </c:pt>
                <c:pt idx="14">
                  <c:v>1.6431226037547277</c:v>
                </c:pt>
                <c:pt idx="15">
                  <c:v>1.6442974120935696</c:v>
                </c:pt>
                <c:pt idx="16">
                  <c:v>1.638282012789364</c:v>
                </c:pt>
                <c:pt idx="17">
                  <c:v>1.6350297535217109</c:v>
                </c:pt>
                <c:pt idx="18">
                  <c:v>1.6324698497158554</c:v>
                </c:pt>
                <c:pt idx="19">
                  <c:v>1.6358800643884899</c:v>
                </c:pt>
                <c:pt idx="20">
                  <c:v>1.6316285609788286</c:v>
                </c:pt>
                <c:pt idx="21">
                  <c:v>1.6301611488564749</c:v>
                </c:pt>
                <c:pt idx="22">
                  <c:v>1.6170199000593579</c:v>
                </c:pt>
                <c:pt idx="23">
                  <c:v>1.6087656730928594</c:v>
                </c:pt>
                <c:pt idx="24">
                  <c:v>1.6058253072704933</c:v>
                </c:pt>
                <c:pt idx="25">
                  <c:v>1.602424386705678</c:v>
                </c:pt>
                <c:pt idx="26">
                  <c:v>1.5993927276921016</c:v>
                </c:pt>
                <c:pt idx="27">
                  <c:v>1.5988635379364642</c:v>
                </c:pt>
                <c:pt idx="28">
                  <c:v>1.5881436410518237</c:v>
                </c:pt>
                <c:pt idx="29">
                  <c:v>1.5802683517418943</c:v>
                </c:pt>
                <c:pt idx="30">
                  <c:v>1.5825778009544997</c:v>
                </c:pt>
                <c:pt idx="31">
                  <c:v>1.57587599945778</c:v>
                </c:pt>
                <c:pt idx="32">
                  <c:v>1.5730618869215913</c:v>
                </c:pt>
                <c:pt idx="33">
                  <c:v>1.5648615367397212</c:v>
                </c:pt>
                <c:pt idx="34">
                  <c:v>1.5585005024392682</c:v>
                </c:pt>
                <c:pt idx="35">
                  <c:v>1.5635529392213823</c:v>
                </c:pt>
                <c:pt idx="36">
                  <c:v>1.5571395043246472</c:v>
                </c:pt>
                <c:pt idx="37">
                  <c:v>1.5504956272105013</c:v>
                </c:pt>
                <c:pt idx="38">
                  <c:v>1.5508792127464002</c:v>
                </c:pt>
                <c:pt idx="39">
                  <c:v>1.5428796287471589</c:v>
                </c:pt>
                <c:pt idx="40">
                  <c:v>1.5381752936514355</c:v>
                </c:pt>
                <c:pt idx="41">
                  <c:v>1.5330102164155521</c:v>
                </c:pt>
                <c:pt idx="42">
                  <c:v>1.5292289444363025</c:v>
                </c:pt>
                <c:pt idx="43">
                  <c:v>1.5204573524070024</c:v>
                </c:pt>
                <c:pt idx="44">
                  <c:v>1.519369654471558</c:v>
                </c:pt>
                <c:pt idx="45">
                  <c:v>1.5216845161667218</c:v>
                </c:pt>
                <c:pt idx="46">
                  <c:v>1.5113996608532525</c:v>
                </c:pt>
                <c:pt idx="47">
                  <c:v>1.5129777864990208</c:v>
                </c:pt>
                <c:pt idx="48">
                  <c:v>1.5059717959073422</c:v>
                </c:pt>
                <c:pt idx="49">
                  <c:v>1.5023185253361508</c:v>
                </c:pt>
                <c:pt idx="50">
                  <c:v>1.4975783120597868</c:v>
                </c:pt>
                <c:pt idx="51">
                  <c:v>1.4985184602871822</c:v>
                </c:pt>
                <c:pt idx="52">
                  <c:v>1.5015900066208929</c:v>
                </c:pt>
                <c:pt idx="53">
                  <c:v>1.5035421136676992</c:v>
                </c:pt>
                <c:pt idx="54">
                  <c:v>1.4978083292533884</c:v>
                </c:pt>
                <c:pt idx="55">
                  <c:v>1.5016641293526019</c:v>
                </c:pt>
                <c:pt idx="56">
                  <c:v>1.4971269905231019</c:v>
                </c:pt>
                <c:pt idx="57">
                  <c:v>1.5007411873235232</c:v>
                </c:pt>
                <c:pt idx="58">
                  <c:v>1.493801635467241</c:v>
                </c:pt>
                <c:pt idx="59">
                  <c:v>1.4969857771359902</c:v>
                </c:pt>
                <c:pt idx="60">
                  <c:v>1.4971974136974258</c:v>
                </c:pt>
                <c:pt idx="61">
                  <c:v>1.4891272341076784</c:v>
                </c:pt>
                <c:pt idx="62">
                  <c:v>1.4976434848792439</c:v>
                </c:pt>
                <c:pt idx="63">
                  <c:v>1.4937506918122228</c:v>
                </c:pt>
                <c:pt idx="64">
                  <c:v>1.4834363606274064</c:v>
                </c:pt>
                <c:pt idx="65">
                  <c:v>1.4796141929639619</c:v>
                </c:pt>
                <c:pt idx="66">
                  <c:v>1.478862317960866</c:v>
                </c:pt>
                <c:pt idx="67">
                  <c:v>1.4759805263524963</c:v>
                </c:pt>
                <c:pt idx="68">
                  <c:v>1.4707334041516766</c:v>
                </c:pt>
                <c:pt idx="69">
                  <c:v>1.4798966042787858</c:v>
                </c:pt>
                <c:pt idx="70">
                  <c:v>1.4766914312267951</c:v>
                </c:pt>
                <c:pt idx="71">
                  <c:v>1.4740215954291422</c:v>
                </c:pt>
                <c:pt idx="72">
                  <c:v>1.4747781308874532</c:v>
                </c:pt>
                <c:pt idx="73">
                  <c:v>1.4645109250352129</c:v>
                </c:pt>
                <c:pt idx="74">
                  <c:v>1.4658981975381717</c:v>
                </c:pt>
                <c:pt idx="75">
                  <c:v>1.4656854829584207</c:v>
                </c:pt>
                <c:pt idx="76">
                  <c:v>1.4592822761978279</c:v>
                </c:pt>
                <c:pt idx="77">
                  <c:v>1.4621148010084151</c:v>
                </c:pt>
                <c:pt idx="78">
                  <c:v>1.4548758901067458</c:v>
                </c:pt>
                <c:pt idx="79">
                  <c:v>1.4597014086741129</c:v>
                </c:pt>
                <c:pt idx="80">
                  <c:v>1.4499248735022483</c:v>
                </c:pt>
                <c:pt idx="81">
                  <c:v>1.4516016603298678</c:v>
                </c:pt>
                <c:pt idx="82">
                  <c:v>1.4437948784964962</c:v>
                </c:pt>
                <c:pt idx="83">
                  <c:v>1.4406150768594685</c:v>
                </c:pt>
                <c:pt idx="84">
                  <c:v>1.440057612715504</c:v>
                </c:pt>
                <c:pt idx="85">
                  <c:v>1.442827732791802</c:v>
                </c:pt>
                <c:pt idx="86">
                  <c:v>1.4428996278065418</c:v>
                </c:pt>
                <c:pt idx="87">
                  <c:v>1.434344040632866</c:v>
                </c:pt>
                <c:pt idx="88">
                  <c:v>1.4417560180654938</c:v>
                </c:pt>
                <c:pt idx="89">
                  <c:v>1.4411098540958938</c:v>
                </c:pt>
                <c:pt idx="90">
                  <c:v>1.4269762410347251</c:v>
                </c:pt>
                <c:pt idx="91">
                  <c:v>1.4250379455588604</c:v>
                </c:pt>
                <c:pt idx="92">
                  <c:v>1.4246004902169085</c:v>
                </c:pt>
                <c:pt idx="93">
                  <c:v>1.4234239294169275</c:v>
                </c:pt>
                <c:pt idx="94">
                  <c:v>1.4252916578551158</c:v>
                </c:pt>
                <c:pt idx="95">
                  <c:v>1.4216079140237015</c:v>
                </c:pt>
                <c:pt idx="96">
                  <c:v>1.4227189432945131</c:v>
                </c:pt>
                <c:pt idx="97">
                  <c:v>1.418002848538672</c:v>
                </c:pt>
                <c:pt idx="98">
                  <c:v>1.420464155585222</c:v>
                </c:pt>
                <c:pt idx="99">
                  <c:v>1.4322153838619474</c:v>
                </c:pt>
                <c:pt idx="100">
                  <c:v>1.4207543713300199</c:v>
                </c:pt>
                <c:pt idx="101">
                  <c:v>1.4147867238360343</c:v>
                </c:pt>
                <c:pt idx="102">
                  <c:v>1.4199347127973621</c:v>
                </c:pt>
                <c:pt idx="103">
                  <c:v>1.4154294378775019</c:v>
                </c:pt>
                <c:pt idx="104">
                  <c:v>1.4181355378668425</c:v>
                </c:pt>
                <c:pt idx="105">
                  <c:v>1.4067933934076486</c:v>
                </c:pt>
                <c:pt idx="106">
                  <c:v>1.4107917434052168</c:v>
                </c:pt>
                <c:pt idx="107">
                  <c:v>1.4025692954854105</c:v>
                </c:pt>
                <c:pt idx="108">
                  <c:v>1.4046747337853818</c:v>
                </c:pt>
                <c:pt idx="109">
                  <c:v>1.4048970495921933</c:v>
                </c:pt>
                <c:pt idx="110">
                  <c:v>1.4024100306033991</c:v>
                </c:pt>
                <c:pt idx="111">
                  <c:v>1.3931122468093502</c:v>
                </c:pt>
                <c:pt idx="112">
                  <c:v>1.3919789092149619</c:v>
                </c:pt>
                <c:pt idx="113">
                  <c:v>1.3872379510496342</c:v>
                </c:pt>
                <c:pt idx="114">
                  <c:v>1.3953921995410954</c:v>
                </c:pt>
                <c:pt idx="115">
                  <c:v>1.397477921131602</c:v>
                </c:pt>
                <c:pt idx="116">
                  <c:v>1.3962295617875389</c:v>
                </c:pt>
                <c:pt idx="117">
                  <c:v>1.3953982517429051</c:v>
                </c:pt>
                <c:pt idx="118">
                  <c:v>1.3853847022563621</c:v>
                </c:pt>
                <c:pt idx="119">
                  <c:v>1.3932726375580753</c:v>
                </c:pt>
                <c:pt idx="120">
                  <c:v>1.3870334680013214</c:v>
                </c:pt>
                <c:pt idx="121">
                  <c:v>1.3827592541827243</c:v>
                </c:pt>
                <c:pt idx="122">
                  <c:v>1.3820598587637196</c:v>
                </c:pt>
                <c:pt idx="123">
                  <c:v>1.3769403090079666</c:v>
                </c:pt>
                <c:pt idx="124">
                  <c:v>1.3747019949222876</c:v>
                </c:pt>
                <c:pt idx="125">
                  <c:v>1.370981723224967</c:v>
                </c:pt>
                <c:pt idx="126">
                  <c:v>1.3754382214089291</c:v>
                </c:pt>
                <c:pt idx="127">
                  <c:v>1.3719908903953009</c:v>
                </c:pt>
                <c:pt idx="128">
                  <c:v>1.3638038733549569</c:v>
                </c:pt>
                <c:pt idx="129">
                  <c:v>1.3645237959477865</c:v>
                </c:pt>
                <c:pt idx="130">
                  <c:v>1.3617050200078411</c:v>
                </c:pt>
                <c:pt idx="131">
                  <c:v>1.3586315264880873</c:v>
                </c:pt>
                <c:pt idx="132">
                  <c:v>1.3524709791476677</c:v>
                </c:pt>
                <c:pt idx="133">
                  <c:v>1.359131854879966</c:v>
                </c:pt>
                <c:pt idx="134">
                  <c:v>1.3599618041409489</c:v>
                </c:pt>
                <c:pt idx="135">
                  <c:v>1.3560082611128521</c:v>
                </c:pt>
                <c:pt idx="136">
                  <c:v>1.3521896408216192</c:v>
                </c:pt>
                <c:pt idx="137">
                  <c:v>1.3523064198361912</c:v>
                </c:pt>
                <c:pt idx="138">
                  <c:v>1.354626770111087</c:v>
                </c:pt>
                <c:pt idx="139">
                  <c:v>1.3443729406890561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70-4CD4-BED4-05368BC047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62719696"/>
        <c:axId val="-662716304"/>
      </c:scatterChart>
      <c:valAx>
        <c:axId val="-662719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662716304"/>
        <c:crossesAt val="0"/>
        <c:crossBetween val="midCat"/>
        <c:majorUnit val="10"/>
      </c:valAx>
      <c:valAx>
        <c:axId val="-662716304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662719696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'6734'!$A$2:$A$179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</c:numCache>
            </c:numRef>
          </c:xVal>
          <c:yVal>
            <c:numRef>
              <c:f>'6734'!$P$2:$P$177</c:f>
              <c:numCache>
                <c:formatCode>General</c:formatCode>
                <c:ptCount val="176"/>
                <c:pt idx="4">
                  <c:v>3.0681729025553763</c:v>
                </c:pt>
                <c:pt idx="5">
                  <c:v>3.262505963806678</c:v>
                </c:pt>
                <c:pt idx="6">
                  <c:v>3.6328684337702408</c:v>
                </c:pt>
                <c:pt idx="7">
                  <c:v>2.9446085276677199</c:v>
                </c:pt>
                <c:pt idx="8">
                  <c:v>3.0922726875531481</c:v>
                </c:pt>
                <c:pt idx="9">
                  <c:v>3.4774105411440939</c:v>
                </c:pt>
                <c:pt idx="10">
                  <c:v>3.4028760446352253</c:v>
                </c:pt>
                <c:pt idx="11">
                  <c:v>2.9022593746472083</c:v>
                </c:pt>
                <c:pt idx="12">
                  <c:v>3.3090843366430964</c:v>
                </c:pt>
                <c:pt idx="13">
                  <c:v>3.0943808996877822</c:v>
                </c:pt>
                <c:pt idx="14">
                  <c:v>3.1228730123401904</c:v>
                </c:pt>
                <c:pt idx="15">
                  <c:v>3.3212555198332954</c:v>
                </c:pt>
                <c:pt idx="16">
                  <c:v>3.0766491092485344</c:v>
                </c:pt>
                <c:pt idx="17">
                  <c:v>3.0022798428543918</c:v>
                </c:pt>
                <c:pt idx="18">
                  <c:v>2.9705666181454591</c:v>
                </c:pt>
                <c:pt idx="19">
                  <c:v>3.3066725798740744</c:v>
                </c:pt>
                <c:pt idx="20">
                  <c:v>3.1707398505955546</c:v>
                </c:pt>
                <c:pt idx="21">
                  <c:v>3.2063350727228372</c:v>
                </c:pt>
                <c:pt idx="22">
                  <c:v>2.5227048517057495</c:v>
                </c:pt>
                <c:pt idx="23">
                  <c:v>2.1401641987294098</c:v>
                </c:pt>
                <c:pt idx="24">
                  <c:v>2.0850106972675744</c:v>
                </c:pt>
                <c:pt idx="25">
                  <c:v>2.0014824036993688</c:v>
                </c:pt>
                <c:pt idx="26">
                  <c:v>1.9407043258678633</c:v>
                </c:pt>
                <c:pt idx="27">
                  <c:v>2.0341034573926802</c:v>
                </c:pt>
                <c:pt idx="28">
                  <c:v>1.4996528035374375</c:v>
                </c:pt>
                <c:pt idx="29">
                  <c:v>1.140458511450243</c:v>
                </c:pt>
                <c:pt idx="30">
                  <c:v>1.4087462787116738</c:v>
                </c:pt>
                <c:pt idx="31">
                  <c:v>1.1218506075487258</c:v>
                </c:pt>
                <c:pt idx="32">
                  <c:v>1.0744755750024153</c:v>
                </c:pt>
                <c:pt idx="33">
                  <c:v>0.69525427241438986</c:v>
                </c:pt>
                <c:pt idx="34">
                  <c:v>0.42935327888590408</c:v>
                </c:pt>
                <c:pt idx="35">
                  <c:v>0.86663659621223144</c:v>
                </c:pt>
                <c:pt idx="36">
                  <c:v>0.59750720030567517</c:v>
                </c:pt>
                <c:pt idx="37">
                  <c:v>0.31418025216724255</c:v>
                </c:pt>
                <c:pt idx="38">
                  <c:v>0.46381549799075583</c:v>
                </c:pt>
                <c:pt idx="39">
                  <c:v>9.6963406202293517E-2</c:v>
                </c:pt>
                <c:pt idx="40">
                  <c:v>-6.6868297436737847E-2</c:v>
                </c:pt>
                <c:pt idx="41">
                  <c:v>-0.25908633876097698</c:v>
                </c:pt>
                <c:pt idx="42">
                  <c:v>-0.36604809488468137</c:v>
                </c:pt>
                <c:pt idx="43">
                  <c:v>-0.7804636255835572</c:v>
                </c:pt>
                <c:pt idx="44">
                  <c:v>-0.72147420050853228</c:v>
                </c:pt>
                <c:pt idx="45">
                  <c:v>-0.452852970027181</c:v>
                </c:pt>
                <c:pt idx="46">
                  <c:v>-0.96050069905752844</c:v>
                </c:pt>
                <c:pt idx="47">
                  <c:v>-0.73726979965321426</c:v>
                </c:pt>
                <c:pt idx="48">
                  <c:v>-1.0429065704834599</c:v>
                </c:pt>
                <c:pt idx="49">
                  <c:v>-1.1419821558478271</c:v>
                </c:pt>
                <c:pt idx="50">
                  <c:v>-1.3080243153197961</c:v>
                </c:pt>
                <c:pt idx="51">
                  <c:v>-1.1240992246422281</c:v>
                </c:pt>
                <c:pt idx="52">
                  <c:v>-0.80885862988142343</c:v>
                </c:pt>
                <c:pt idx="53">
                  <c:v>-0.56258672464647297</c:v>
                </c:pt>
                <c:pt idx="54">
                  <c:v>-0.78984283304492386</c:v>
                </c:pt>
                <c:pt idx="55">
                  <c:v>-0.42628433922951109</c:v>
                </c:pt>
                <c:pt idx="56">
                  <c:v>-0.57981507567008728</c:v>
                </c:pt>
                <c:pt idx="57">
                  <c:v>-0.23114176866002126</c:v>
                </c:pt>
                <c:pt idx="58">
                  <c:v>-0.53268524692170638</c:v>
                </c:pt>
                <c:pt idx="59">
                  <c:v>-0.21050765004281344</c:v>
                </c:pt>
                <c:pt idx="60">
                  <c:v>-7.1466185921248773E-2</c:v>
                </c:pt>
                <c:pt idx="61">
                  <c:v>-0.4426676742517674</c:v>
                </c:pt>
                <c:pt idx="62">
                  <c:v>0.20802133144763704</c:v>
                </c:pt>
                <c:pt idx="63">
                  <c:v>9.4188757613603652E-2</c:v>
                </c:pt>
                <c:pt idx="64">
                  <c:v>-0.41527498077358882</c:v>
                </c:pt>
                <c:pt idx="65">
                  <c:v>-0.52475632128136129</c:v>
                </c:pt>
                <c:pt idx="66">
                  <c:v>-0.44507683482672872</c:v>
                </c:pt>
                <c:pt idx="67">
                  <c:v>-0.49662157712975946</c:v>
                </c:pt>
                <c:pt idx="68">
                  <c:v>-0.69389441131327534</c:v>
                </c:pt>
                <c:pt idx="69">
                  <c:v>-3.3468355570566329E-3</c:v>
                </c:pt>
                <c:pt idx="70">
                  <c:v>-7.4815118729541052E-2</c:v>
                </c:pt>
                <c:pt idx="71">
                  <c:v>-0.11330125689606692</c:v>
                </c:pt>
                <c:pt idx="72">
                  <c:v>5.9311445327653048E-2</c:v>
                </c:pt>
                <c:pt idx="73">
                  <c:v>-0.44724889984360261</c:v>
                </c:pt>
                <c:pt idx="74">
                  <c:v>-0.23577646854510906</c:v>
                </c:pt>
                <c:pt idx="75">
                  <c:v>-0.12287929152227681</c:v>
                </c:pt>
                <c:pt idx="76">
                  <c:v>-0.39137853164076009</c:v>
                </c:pt>
                <c:pt idx="77">
                  <c:v>-9.0864060405515659E-2</c:v>
                </c:pt>
                <c:pt idx="78">
                  <c:v>-0.41085105882909045</c:v>
                </c:pt>
                <c:pt idx="79">
                  <c:v>1.2451820179824435E-2</c:v>
                </c:pt>
                <c:pt idx="80">
                  <c:v>-0.46387828900619255</c:v>
                </c:pt>
                <c:pt idx="81">
                  <c:v>-0.23456887109807564</c:v>
                </c:pt>
                <c:pt idx="82">
                  <c:v>-0.58954241540895957</c:v>
                </c:pt>
                <c:pt idx="83">
                  <c:v>-0.65944756491095713</c:v>
                </c:pt>
                <c:pt idx="84">
                  <c:v>-0.56779041933650953</c:v>
                </c:pt>
                <c:pt idx="85">
                  <c:v>-0.27112070573525932</c:v>
                </c:pt>
                <c:pt idx="86">
                  <c:v>-0.14068872268217511</c:v>
                </c:pt>
                <c:pt idx="87">
                  <c:v>-0.54179618746097791</c:v>
                </c:pt>
                <c:pt idx="88">
                  <c:v>4.0858503241801847E-2</c:v>
                </c:pt>
                <c:pt idx="89">
                  <c:v>0.12705084978085979</c:v>
                </c:pt>
                <c:pt idx="90">
                  <c:v>-0.61771896462425135</c:v>
                </c:pt>
                <c:pt idx="91">
                  <c:v>-0.61113488065434851</c:v>
                </c:pt>
                <c:pt idx="92">
                  <c:v>-0.51208398902935748</c:v>
                </c:pt>
                <c:pt idx="93">
                  <c:v>-0.45856940782152211</c:v>
                </c:pt>
                <c:pt idx="94">
                  <c:v>-0.21749607130617446</c:v>
                </c:pt>
                <c:pt idx="95">
                  <c:v>-0.31844911518727026</c:v>
                </c:pt>
                <c:pt idx="96">
                  <c:v>-0.12399603807301497</c:v>
                </c:pt>
                <c:pt idx="97">
                  <c:v>-0.2885522547401832</c:v>
                </c:pt>
                <c:pt idx="98">
                  <c:v>-1.0908521573415021E-2</c:v>
                </c:pt>
                <c:pt idx="99">
                  <c:v>0.83908754953496389</c:v>
                </c:pt>
                <c:pt idx="100">
                  <c:v>0.25897673743942662</c:v>
                </c:pt>
                <c:pt idx="101">
                  <c:v>1.7312317377855393E-2</c:v>
                </c:pt>
                <c:pt idx="102">
                  <c:v>0.46048260745812858</c:v>
                </c:pt>
                <c:pt idx="103">
                  <c:v>0.30891500748838568</c:v>
                </c:pt>
                <c:pt idx="104">
                  <c:v>0.60164044152714324</c:v>
                </c:pt>
                <c:pt idx="105">
                  <c:v>2.8853095115541485E-2</c:v>
                </c:pt>
                <c:pt idx="106">
                  <c:v>0.40119409263310024</c:v>
                </c:pt>
                <c:pt idx="107">
                  <c:v>2.0611347718764148E-2</c:v>
                </c:pt>
                <c:pt idx="108">
                  <c:v>0.27632999626338095</c:v>
                </c:pt>
                <c:pt idx="109">
                  <c:v>0.41602940902702429</c:v>
                </c:pt>
                <c:pt idx="110">
                  <c:v>0.38880662017991058</c:v>
                </c:pt>
                <c:pt idx="111">
                  <c:v>-5.8027601624906645E-2</c:v>
                </c:pt>
                <c:pt idx="112">
                  <c:v>-1.8500373668004374E-3</c:v>
                </c:pt>
                <c:pt idx="113">
                  <c:v>-0.1679380894711473</c:v>
                </c:pt>
                <c:pt idx="114">
                  <c:v>0.46044794441351633</c:v>
                </c:pt>
                <c:pt idx="115">
                  <c:v>0.7149518458705092</c:v>
                </c:pt>
                <c:pt idx="116">
                  <c:v>0.76404291652877676</c:v>
                </c:pt>
                <c:pt idx="117">
                  <c:v>0.83882840758644128</c:v>
                </c:pt>
                <c:pt idx="118">
                  <c:v>0.34789583905003835</c:v>
                </c:pt>
                <c:pt idx="119">
                  <c:v>0.95987430897367942</c:v>
                </c:pt>
                <c:pt idx="120">
                  <c:v>0.70148140612117205</c:v>
                </c:pt>
                <c:pt idx="121">
                  <c:v>0.56414948783683372</c:v>
                </c:pt>
                <c:pt idx="122">
                  <c:v>0.64706224311093452</c:v>
                </c:pt>
                <c:pt idx="123">
                  <c:v>0.4576491512633965</c:v>
                </c:pt>
                <c:pt idx="124">
                  <c:v>0.44574907928638707</c:v>
                </c:pt>
                <c:pt idx="125">
                  <c:v>0.34254555244277984</c:v>
                </c:pt>
                <c:pt idx="126">
                  <c:v>0.74311307407278293</c:v>
                </c:pt>
                <c:pt idx="127">
                  <c:v>0.65672543129968697</c:v>
                </c:pt>
                <c:pt idx="128">
                  <c:v>0.27832558397868323</c:v>
                </c:pt>
                <c:pt idx="129">
                  <c:v>0.44868256641341792</c:v>
                </c:pt>
                <c:pt idx="130">
                  <c:v>0.40102022141558991</c:v>
                </c:pt>
                <c:pt idx="131">
                  <c:v>0.33766471834829243</c:v>
                </c:pt>
                <c:pt idx="132">
                  <c:v>8.4115732706503132E-2</c:v>
                </c:pt>
                <c:pt idx="133">
                  <c:v>0.62049502412828916</c:v>
                </c:pt>
                <c:pt idx="134">
                  <c:v>0.79763075303386721</c:v>
                </c:pt>
                <c:pt idx="135">
                  <c:v>0.68005537219532586</c:v>
                </c:pt>
                <c:pt idx="136">
                  <c:v>0.57079258540061939</c:v>
                </c:pt>
                <c:pt idx="137">
                  <c:v>0.70398987308908223</c:v>
                </c:pt>
                <c:pt idx="138">
                  <c:v>0.97294925513962094</c:v>
                </c:pt>
                <c:pt idx="139">
                  <c:v>0.46721303225250754</c:v>
                </c:pt>
                <c:pt idx="140">
                  <c:v>1.1578975915891085</c:v>
                </c:pt>
                <c:pt idx="141">
                  <c:v>0.66966006884604146</c:v>
                </c:pt>
                <c:pt idx="142">
                  <c:v>1.3248685020955731</c:v>
                </c:pt>
                <c:pt idx="143">
                  <c:v>1.5332745531964969</c:v>
                </c:pt>
                <c:pt idx="144">
                  <c:v>1.6226669100918651</c:v>
                </c:pt>
                <c:pt idx="145">
                  <c:v>1.2602345980796372</c:v>
                </c:pt>
                <c:pt idx="146">
                  <c:v>1.2723794862503184</c:v>
                </c:pt>
                <c:pt idx="147">
                  <c:v>1.0591051881565543</c:v>
                </c:pt>
                <c:pt idx="148">
                  <c:v>1.0363074377793204</c:v>
                </c:pt>
                <c:pt idx="149">
                  <c:v>1.1305344831577475</c:v>
                </c:pt>
                <c:pt idx="150">
                  <c:v>1.2405574911864465</c:v>
                </c:pt>
                <c:pt idx="151">
                  <c:v>1.4388457972949176</c:v>
                </c:pt>
                <c:pt idx="152">
                  <c:v>1.5603253275568072</c:v>
                </c:pt>
                <c:pt idx="153">
                  <c:v>1.4127430738670026</c:v>
                </c:pt>
                <c:pt idx="154">
                  <c:v>1.3088862246794164</c:v>
                </c:pt>
                <c:pt idx="155">
                  <c:v>1.3044395593368956</c:v>
                </c:pt>
                <c:pt idx="156">
                  <c:v>1.6831167604399289</c:v>
                </c:pt>
                <c:pt idx="157">
                  <c:v>1.8496576218839742</c:v>
                </c:pt>
                <c:pt idx="158">
                  <c:v>1.8913725223351114</c:v>
                </c:pt>
                <c:pt idx="159">
                  <c:v>1.8166924082576295</c:v>
                </c:pt>
                <c:pt idx="160">
                  <c:v>1.7223900853643472</c:v>
                </c:pt>
                <c:pt idx="161">
                  <c:v>2.311462830169543</c:v>
                </c:pt>
                <c:pt idx="162">
                  <c:v>2.0889180497340747</c:v>
                </c:pt>
                <c:pt idx="163">
                  <c:v>2.2034600224395122</c:v>
                </c:pt>
                <c:pt idx="164">
                  <c:v>2.0957262781255279</c:v>
                </c:pt>
                <c:pt idx="165">
                  <c:v>2.3721617917869362</c:v>
                </c:pt>
                <c:pt idx="166">
                  <c:v>1.8596706459877144</c:v>
                </c:pt>
                <c:pt idx="167">
                  <c:v>2.518923756695155</c:v>
                </c:pt>
                <c:pt idx="168">
                  <c:v>1.9244459089954509</c:v>
                </c:pt>
                <c:pt idx="169">
                  <c:v>2.0742979620281576</c:v>
                </c:pt>
                <c:pt idx="170">
                  <c:v>2.101158744103941</c:v>
                </c:pt>
                <c:pt idx="171">
                  <c:v>1.9332621182968666</c:v>
                </c:pt>
                <c:pt idx="172">
                  <c:v>1.9075465275999057</c:v>
                </c:pt>
                <c:pt idx="173">
                  <c:v>2.0672337162353092</c:v>
                </c:pt>
                <c:pt idx="174">
                  <c:v>1.8468418835561422</c:v>
                </c:pt>
                <c:pt idx="175">
                  <c:v>1.7612870500319531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8E-49CF-882F-AF2809EF74C1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</c:v>
                </c:pt>
                <c:pt idx="2">
                  <c:v>23.5</c:v>
                </c:pt>
                <c:pt idx="3">
                  <c:v>24</c:v>
                </c:pt>
                <c:pt idx="4">
                  <c:v>24.5</c:v>
                </c:pt>
                <c:pt idx="5">
                  <c:v>25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</c:v>
                </c:pt>
                <c:pt idx="12">
                  <c:v>28.5</c:v>
                </c:pt>
                <c:pt idx="13">
                  <c:v>29</c:v>
                </c:pt>
                <c:pt idx="14">
                  <c:v>29.5</c:v>
                </c:pt>
                <c:pt idx="15">
                  <c:v>30</c:v>
                </c:pt>
                <c:pt idx="16">
                  <c:v>30.5</c:v>
                </c:pt>
                <c:pt idx="17">
                  <c:v>31</c:v>
                </c:pt>
                <c:pt idx="18">
                  <c:v>31.5</c:v>
                </c:pt>
                <c:pt idx="19">
                  <c:v>32</c:v>
                </c:pt>
                <c:pt idx="20">
                  <c:v>32.5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34.5</c:v>
                </c:pt>
                <c:pt idx="25">
                  <c:v>35</c:v>
                </c:pt>
                <c:pt idx="26">
                  <c:v>35.5</c:v>
                </c:pt>
                <c:pt idx="27">
                  <c:v>36</c:v>
                </c:pt>
                <c:pt idx="28">
                  <c:v>36.5</c:v>
                </c:pt>
                <c:pt idx="29">
                  <c:v>37</c:v>
                </c:pt>
                <c:pt idx="30">
                  <c:v>37.5</c:v>
                </c:pt>
                <c:pt idx="31">
                  <c:v>38</c:v>
                </c:pt>
                <c:pt idx="32">
                  <c:v>38.5</c:v>
                </c:pt>
                <c:pt idx="33">
                  <c:v>39</c:v>
                </c:pt>
                <c:pt idx="34">
                  <c:v>39.5</c:v>
                </c:pt>
                <c:pt idx="35">
                  <c:v>40</c:v>
                </c:pt>
                <c:pt idx="36">
                  <c:v>40.5</c:v>
                </c:pt>
                <c:pt idx="37">
                  <c:v>41</c:v>
                </c:pt>
                <c:pt idx="38">
                  <c:v>41.5</c:v>
                </c:pt>
                <c:pt idx="39">
                  <c:v>42</c:v>
                </c:pt>
                <c:pt idx="40">
                  <c:v>42.5</c:v>
                </c:pt>
              </c:numCache>
            </c:numRef>
          </c:xVal>
          <c:yVal>
            <c:numRef>
              <c:f>summary!$W$46:$W$86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8E-49CF-882F-AF2809EF74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63161808"/>
        <c:axId val="-663158416"/>
      </c:scatterChart>
      <c:valAx>
        <c:axId val="-663161808"/>
        <c:scaling>
          <c:orientation val="minMax"/>
          <c:max val="7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663158416"/>
        <c:crossesAt val="0"/>
        <c:crossBetween val="midCat"/>
        <c:majorUnit val="10"/>
      </c:valAx>
      <c:valAx>
        <c:axId val="-663158416"/>
        <c:scaling>
          <c:orientation val="minMax"/>
          <c:max val="20"/>
          <c:min val="-15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663161808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'6734'!$L$1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'6734'!$A$2:$A$141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'6734'!$M$2:$M$177</c:f>
              <c:numCache>
                <c:formatCode>0.00</c:formatCode>
                <c:ptCount val="176"/>
                <c:pt idx="4">
                  <c:v>1.6729121978366304</c:v>
                </c:pt>
                <c:pt idx="5">
                  <c:v>1.6760664416682116</c:v>
                </c:pt>
                <c:pt idx="6">
                  <c:v>1.6820778404945858</c:v>
                </c:pt>
                <c:pt idx="7">
                  <c:v>1.6709066092621336</c:v>
                </c:pt>
                <c:pt idx="8">
                  <c:v>1.6733033644126221</c:v>
                </c:pt>
                <c:pt idx="9">
                  <c:v>1.6795545843088946</c:v>
                </c:pt>
                <c:pt idx="10">
                  <c:v>1.6783448057239265</c:v>
                </c:pt>
                <c:pt idx="11">
                  <c:v>1.6702192349480178</c:v>
                </c:pt>
                <c:pt idx="12">
                  <c:v>1.6768224609696025</c:v>
                </c:pt>
                <c:pt idx="13">
                  <c:v>1.6733375830632136</c:v>
                </c:pt>
                <c:pt idx="14">
                  <c:v>1.6738000420498826</c:v>
                </c:pt>
                <c:pt idx="15">
                  <c:v>1.677020012941735</c:v>
                </c:pt>
                <c:pt idx="16">
                  <c:v>1.6730497761905396</c:v>
                </c:pt>
                <c:pt idx="17">
                  <c:v>1.6718426794758967</c:v>
                </c:pt>
                <c:pt idx="18">
                  <c:v>1.6713279382230517</c:v>
                </c:pt>
                <c:pt idx="19">
                  <c:v>1.6767833154486964</c:v>
                </c:pt>
                <c:pt idx="20">
                  <c:v>1.6745769745920456</c:v>
                </c:pt>
                <c:pt idx="21">
                  <c:v>1.6751547250227021</c:v>
                </c:pt>
                <c:pt idx="22">
                  <c:v>1.6640586387785956</c:v>
                </c:pt>
                <c:pt idx="23">
                  <c:v>1.6578495743651074</c:v>
                </c:pt>
                <c:pt idx="24">
                  <c:v>1.6569543710957515</c:v>
                </c:pt>
                <c:pt idx="25">
                  <c:v>1.6555986130839466</c:v>
                </c:pt>
                <c:pt idx="26">
                  <c:v>1.6546121166233805</c:v>
                </c:pt>
                <c:pt idx="27">
                  <c:v>1.6561280894207535</c:v>
                </c:pt>
                <c:pt idx="28">
                  <c:v>1.6474533550891233</c:v>
                </c:pt>
                <c:pt idx="29">
                  <c:v>1.6416232283322041</c:v>
                </c:pt>
                <c:pt idx="30">
                  <c:v>1.64597784009782</c:v>
                </c:pt>
                <c:pt idx="31">
                  <c:v>1.6413212011541105</c:v>
                </c:pt>
                <c:pt idx="32">
                  <c:v>1.6405522511709323</c:v>
                </c:pt>
                <c:pt idx="33">
                  <c:v>1.6343970635420724</c:v>
                </c:pt>
                <c:pt idx="34">
                  <c:v>1.6300811917946296</c:v>
                </c:pt>
                <c:pt idx="35">
                  <c:v>1.6371787911297542</c:v>
                </c:pt>
                <c:pt idx="36">
                  <c:v>1.6328105187860293</c:v>
                </c:pt>
                <c:pt idx="37">
                  <c:v>1.6282118042248939</c:v>
                </c:pt>
                <c:pt idx="38">
                  <c:v>1.630640552313803</c:v>
                </c:pt>
                <c:pt idx="39">
                  <c:v>1.6246861308675722</c:v>
                </c:pt>
                <c:pt idx="40">
                  <c:v>1.622026958324859</c:v>
                </c:pt>
                <c:pt idx="41">
                  <c:v>1.6189070436419859</c:v>
                </c:pt>
                <c:pt idx="42">
                  <c:v>1.6171709342157468</c:v>
                </c:pt>
                <c:pt idx="43">
                  <c:v>1.6104445047394569</c:v>
                </c:pt>
                <c:pt idx="44">
                  <c:v>1.611401969357023</c:v>
                </c:pt>
                <c:pt idx="45">
                  <c:v>1.615761993605197</c:v>
                </c:pt>
                <c:pt idx="46">
                  <c:v>1.6075223008447379</c:v>
                </c:pt>
                <c:pt idx="47">
                  <c:v>1.6111455890435167</c:v>
                </c:pt>
                <c:pt idx="48">
                  <c:v>1.6061847610048483</c:v>
                </c:pt>
                <c:pt idx="49">
                  <c:v>1.6045766529866674</c:v>
                </c:pt>
                <c:pt idx="50">
                  <c:v>1.6018816022633136</c:v>
                </c:pt>
                <c:pt idx="51">
                  <c:v>1.6048669130437192</c:v>
                </c:pt>
                <c:pt idx="52">
                  <c:v>1.6099836219304404</c:v>
                </c:pt>
                <c:pt idx="53">
                  <c:v>1.6139808915302569</c:v>
                </c:pt>
                <c:pt idx="54">
                  <c:v>1.6102922696689566</c:v>
                </c:pt>
                <c:pt idx="55">
                  <c:v>1.6161932323211803</c:v>
                </c:pt>
                <c:pt idx="56">
                  <c:v>1.6137012560446908</c:v>
                </c:pt>
                <c:pt idx="57">
                  <c:v>1.6193606153981224</c:v>
                </c:pt>
                <c:pt idx="58">
                  <c:v>1.6144662260948504</c:v>
                </c:pt>
                <c:pt idx="59">
                  <c:v>1.6196955303166101</c:v>
                </c:pt>
                <c:pt idx="60">
                  <c:v>1.6219523294310558</c:v>
                </c:pt>
                <c:pt idx="61">
                  <c:v>1.615927312394319</c:v>
                </c:pt>
                <c:pt idx="62">
                  <c:v>1.6264887257188947</c:v>
                </c:pt>
                <c:pt idx="63">
                  <c:v>1.624641095204884</c:v>
                </c:pt>
                <c:pt idx="64">
                  <c:v>1.6163719265730778</c:v>
                </c:pt>
                <c:pt idx="65">
                  <c:v>1.6145949214626436</c:v>
                </c:pt>
                <c:pt idx="66">
                  <c:v>1.6158882090125581</c:v>
                </c:pt>
                <c:pt idx="67">
                  <c:v>1.6150515799571987</c:v>
                </c:pt>
                <c:pt idx="68">
                  <c:v>1.6118496203093895</c:v>
                </c:pt>
                <c:pt idx="69">
                  <c:v>1.6230579829895089</c:v>
                </c:pt>
                <c:pt idx="70">
                  <c:v>1.6218979724905285</c:v>
                </c:pt>
                <c:pt idx="71">
                  <c:v>1.621273299245886</c:v>
                </c:pt>
                <c:pt idx="72">
                  <c:v>1.6240749972572073</c:v>
                </c:pt>
                <c:pt idx="73">
                  <c:v>1.6158529539579773</c:v>
                </c:pt>
                <c:pt idx="74">
                  <c:v>1.6192853890139465</c:v>
                </c:pt>
                <c:pt idx="75">
                  <c:v>1.6211178369872057</c:v>
                </c:pt>
                <c:pt idx="76">
                  <c:v>1.6167597927796233</c:v>
                </c:pt>
                <c:pt idx="77">
                  <c:v>1.6216374801432207</c:v>
                </c:pt>
                <c:pt idx="78">
                  <c:v>1.6164437317945619</c:v>
                </c:pt>
                <c:pt idx="79">
                  <c:v>1.6233144129149393</c:v>
                </c:pt>
                <c:pt idx="80">
                  <c:v>1.6155830402960851</c:v>
                </c:pt>
                <c:pt idx="81">
                  <c:v>1.6193049896767149</c:v>
                </c:pt>
                <c:pt idx="82">
                  <c:v>1.6135433703963535</c:v>
                </c:pt>
                <c:pt idx="83">
                  <c:v>1.6124087313123363</c:v>
                </c:pt>
                <c:pt idx="84">
                  <c:v>1.613896429721382</c:v>
                </c:pt>
                <c:pt idx="85">
                  <c:v>1.6187117123506904</c:v>
                </c:pt>
                <c:pt idx="86">
                  <c:v>1.6208287699184405</c:v>
                </c:pt>
                <c:pt idx="87">
                  <c:v>1.6143183452977752</c:v>
                </c:pt>
                <c:pt idx="88">
                  <c:v>1.6237754852834132</c:v>
                </c:pt>
                <c:pt idx="89">
                  <c:v>1.6251744838668234</c:v>
                </c:pt>
                <c:pt idx="90">
                  <c:v>1.6130860333586652</c:v>
                </c:pt>
                <c:pt idx="91">
                  <c:v>1.6131929004358108</c:v>
                </c:pt>
                <c:pt idx="92">
                  <c:v>1.6148006076468691</c:v>
                </c:pt>
                <c:pt idx="93">
                  <c:v>1.6156692093998986</c:v>
                </c:pt>
                <c:pt idx="94">
                  <c:v>1.6195821003910971</c:v>
                </c:pt>
                <c:pt idx="95">
                  <c:v>1.6179435191126932</c:v>
                </c:pt>
                <c:pt idx="96">
                  <c:v>1.6210997109365151</c:v>
                </c:pt>
                <c:pt idx="97">
                  <c:v>1.6184287787336844</c:v>
                </c:pt>
                <c:pt idx="98">
                  <c:v>1.6229352483332447</c:v>
                </c:pt>
                <c:pt idx="99">
                  <c:v>1.6367316391629803</c:v>
                </c:pt>
                <c:pt idx="100">
                  <c:v>1.6273157891840633</c:v>
                </c:pt>
                <c:pt idx="101">
                  <c:v>1.6233933042430879</c:v>
                </c:pt>
                <c:pt idx="102">
                  <c:v>1.6305864557574261</c:v>
                </c:pt>
                <c:pt idx="103">
                  <c:v>1.6281263433905762</c:v>
                </c:pt>
                <c:pt idx="104">
                  <c:v>1.6328776059329271</c:v>
                </c:pt>
                <c:pt idx="105">
                  <c:v>1.6235806240267436</c:v>
                </c:pt>
                <c:pt idx="106">
                  <c:v>1.6296241365773221</c:v>
                </c:pt>
                <c:pt idx="107">
                  <c:v>1.6234468512105262</c:v>
                </c:pt>
                <c:pt idx="108">
                  <c:v>1.6275974520635077</c:v>
                </c:pt>
                <c:pt idx="109">
                  <c:v>1.6298649304233295</c:v>
                </c:pt>
                <c:pt idx="110">
                  <c:v>1.6294230739875457</c:v>
                </c:pt>
                <c:pt idx="111">
                  <c:v>1.6221704527465071</c:v>
                </c:pt>
                <c:pt idx="112">
                  <c:v>1.6230822777051293</c:v>
                </c:pt>
                <c:pt idx="113">
                  <c:v>1.6203864820928118</c:v>
                </c:pt>
                <c:pt idx="114">
                  <c:v>1.6305858931372834</c:v>
                </c:pt>
                <c:pt idx="115">
                  <c:v>1.6347167772808002</c:v>
                </c:pt>
                <c:pt idx="116">
                  <c:v>1.6355135804897474</c:v>
                </c:pt>
                <c:pt idx="117">
                  <c:v>1.6367274329981241</c:v>
                </c:pt>
                <c:pt idx="118">
                  <c:v>1.6287590460645913</c:v>
                </c:pt>
                <c:pt idx="119">
                  <c:v>1.6386921439193149</c:v>
                </c:pt>
                <c:pt idx="120">
                  <c:v>1.6344981369155713</c:v>
                </c:pt>
                <c:pt idx="121">
                  <c:v>1.6322690856499844</c:v>
                </c:pt>
                <c:pt idx="122">
                  <c:v>1.6336148527839902</c:v>
                </c:pt>
                <c:pt idx="123">
                  <c:v>1.6305404655812474</c:v>
                </c:pt>
                <c:pt idx="124">
                  <c:v>1.6303473140485789</c:v>
                </c:pt>
                <c:pt idx="125">
                  <c:v>1.6286722049042686</c:v>
                </c:pt>
                <c:pt idx="126">
                  <c:v>1.6351738656412409</c:v>
                </c:pt>
                <c:pt idx="127">
                  <c:v>1.6337716971806231</c:v>
                </c:pt>
                <c:pt idx="128">
                  <c:v>1.6276298426932896</c:v>
                </c:pt>
                <c:pt idx="129">
                  <c:v>1.6303949278391294</c:v>
                </c:pt>
                <c:pt idx="130">
                  <c:v>1.6296213144521943</c:v>
                </c:pt>
                <c:pt idx="131">
                  <c:v>1.6285929834854509</c:v>
                </c:pt>
                <c:pt idx="132">
                  <c:v>1.6244775986980415</c:v>
                </c:pt>
                <c:pt idx="133">
                  <c:v>1.6331836369833503</c:v>
                </c:pt>
                <c:pt idx="134">
                  <c:v>1.6360587487973435</c:v>
                </c:pt>
                <c:pt idx="135">
                  <c:v>1.6341503683222569</c:v>
                </c:pt>
                <c:pt idx="136">
                  <c:v>1.6323769105840344</c:v>
                </c:pt>
                <c:pt idx="137">
                  <c:v>1.6345388521516167</c:v>
                </c:pt>
                <c:pt idx="138">
                  <c:v>1.6389043649795227</c:v>
                </c:pt>
                <c:pt idx="139">
                  <c:v>1.6306956981105023</c:v>
                </c:pt>
                <c:pt idx="140">
                  <c:v>1.6419062841879719</c:v>
                </c:pt>
                <c:pt idx="141">
                  <c:v>1.6339816408743602</c:v>
                </c:pt>
                <c:pt idx="142">
                  <c:v>1.6446164095836577</c:v>
                </c:pt>
                <c:pt idx="143">
                  <c:v>1.6479990738452948</c:v>
                </c:pt>
                <c:pt idx="144">
                  <c:v>1.649450012190588</c:v>
                </c:pt>
                <c:pt idx="145">
                  <c:v>1.6435673287337984</c:v>
                </c:pt>
                <c:pt idx="146">
                  <c:v>1.6437644539082332</c:v>
                </c:pt>
                <c:pt idx="147">
                  <c:v>1.6403027725305743</c:v>
                </c:pt>
                <c:pt idx="148">
                  <c:v>1.6399327394387355</c:v>
                </c:pt>
                <c:pt idx="149">
                  <c:v>1.6414621502077487</c:v>
                </c:pt>
                <c:pt idx="150">
                  <c:v>1.643247947190372</c:v>
                </c:pt>
                <c:pt idx="151">
                  <c:v>1.6464663890879581</c:v>
                </c:pt>
                <c:pt idx="152">
                  <c:v>1.6484381382927753</c:v>
                </c:pt>
                <c:pt idx="153">
                  <c:v>1.6460427125718273</c:v>
                </c:pt>
                <c:pt idx="154">
                  <c:v>1.6443569992721547</c:v>
                </c:pt>
                <c:pt idx="155">
                  <c:v>1.6442848248997786</c:v>
                </c:pt>
                <c:pt idx="156">
                  <c:v>1.650431181150479</c:v>
                </c:pt>
                <c:pt idx="157">
                  <c:v>1.6531343263669114</c:v>
                </c:pt>
                <c:pt idx="158">
                  <c:v>1.6538114060495233</c:v>
                </c:pt>
                <c:pt idx="159">
                  <c:v>1.6525992639278795</c:v>
                </c:pt>
                <c:pt idx="160">
                  <c:v>1.6510686313202592</c:v>
                </c:pt>
                <c:pt idx="161">
                  <c:v>1.6606299435318321</c:v>
                </c:pt>
                <c:pt idx="162">
                  <c:v>1.6570177918144697</c:v>
                </c:pt>
                <c:pt idx="163">
                  <c:v>1.65887693666886</c:v>
                </c:pt>
                <c:pt idx="164">
                  <c:v>1.6571282970073045</c:v>
                </c:pt>
                <c:pt idx="165">
                  <c:v>1.6616151558473911</c:v>
                </c:pt>
                <c:pt idx="166">
                  <c:v>1.6532968489933308</c:v>
                </c:pt>
                <c:pt idx="167">
                  <c:v>1.6639972673601813</c:v>
                </c:pt>
                <c:pt idx="168">
                  <c:v>1.6543482242583816</c:v>
                </c:pt>
                <c:pt idx="169">
                  <c:v>1.6567804913717832</c:v>
                </c:pt>
                <c:pt idx="170">
                  <c:v>1.6572164720311133</c:v>
                </c:pt>
                <c:pt idx="171">
                  <c:v>1.6544913212364658</c:v>
                </c:pt>
                <c:pt idx="172">
                  <c:v>1.6540739283193313</c:v>
                </c:pt>
                <c:pt idx="173">
                  <c:v>1.6566658307290012</c:v>
                </c:pt>
                <c:pt idx="174">
                  <c:v>1.6530886237716107</c:v>
                </c:pt>
                <c:pt idx="175">
                  <c:v>1.6516999727403965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98-4931-92B7-50928F690D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63137920"/>
        <c:axId val="-663134528"/>
      </c:scatterChart>
      <c:valAx>
        <c:axId val="-663137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663134528"/>
        <c:crossesAt val="0"/>
        <c:crossBetween val="midCat"/>
        <c:majorUnit val="10"/>
      </c:valAx>
      <c:valAx>
        <c:axId val="-663134528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663137920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'6735'!$L$1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'6735'!$A$2:$A$141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'6735'!$L$2:$L$141</c:f>
              <c:numCache>
                <c:formatCode>0.00</c:formatCode>
                <c:ptCount val="140"/>
                <c:pt idx="0">
                  <c:v>1.7151383705917109</c:v>
                </c:pt>
                <c:pt idx="1">
                  <c:v>1.7146018498506128</c:v>
                </c:pt>
                <c:pt idx="2">
                  <c:v>1.6954315834535725</c:v>
                </c:pt>
                <c:pt idx="3">
                  <c:v>1.6852777985556326</c:v>
                </c:pt>
                <c:pt idx="4">
                  <c:v>1.6826709924040832</c:v>
                </c:pt>
                <c:pt idx="5">
                  <c:v>1.6510067019972812</c:v>
                </c:pt>
                <c:pt idx="6">
                  <c:v>1.648037579884374</c:v>
                </c:pt>
                <c:pt idx="7">
                  <c:v>1.6474385018506781</c:v>
                </c:pt>
                <c:pt idx="8">
                  <c:v>1.6328802081294758</c:v>
                </c:pt>
                <c:pt idx="9">
                  <c:v>1.6199789724468727</c:v>
                </c:pt>
                <c:pt idx="10">
                  <c:v>1.6106441179506572</c:v>
                </c:pt>
                <c:pt idx="11">
                  <c:v>1.5845220597642122</c:v>
                </c:pt>
                <c:pt idx="12">
                  <c:v>1.5813518388566725</c:v>
                </c:pt>
                <c:pt idx="13">
                  <c:v>1.5919013215549636</c:v>
                </c:pt>
                <c:pt idx="14">
                  <c:v>1.5994515069003923</c:v>
                </c:pt>
                <c:pt idx="15">
                  <c:v>1.6127260101810608</c:v>
                </c:pt>
                <c:pt idx="16">
                  <c:v>1.6437795558206687</c:v>
                </c:pt>
                <c:pt idx="17">
                  <c:v>1.6587282922869293</c:v>
                </c:pt>
                <c:pt idx="18">
                  <c:v>1.6586791293732781</c:v>
                </c:pt>
                <c:pt idx="19">
                  <c:v>1.6728248448208316</c:v>
                </c:pt>
                <c:pt idx="20">
                  <c:v>1.6998209570879388</c:v>
                </c:pt>
                <c:pt idx="21">
                  <c:v>1.7112373838028323</c:v>
                </c:pt>
                <c:pt idx="22">
                  <c:v>1.7109479726135679</c:v>
                </c:pt>
                <c:pt idx="23">
                  <c:v>1.7096497899799536</c:v>
                </c:pt>
                <c:pt idx="24">
                  <c:v>1.7185670701415319</c:v>
                </c:pt>
                <c:pt idx="25">
                  <c:v>1.7151345681374761</c:v>
                </c:pt>
                <c:pt idx="26">
                  <c:v>1.7257095967746003</c:v>
                </c:pt>
                <c:pt idx="27">
                  <c:v>1.7330849386901586</c:v>
                </c:pt>
                <c:pt idx="28">
                  <c:v>1.727914339363203</c:v>
                </c:pt>
                <c:pt idx="29">
                  <c:v>1.746420236089214</c:v>
                </c:pt>
                <c:pt idx="30">
                  <c:v>1.741800862787326</c:v>
                </c:pt>
                <c:pt idx="31">
                  <c:v>1.7484566478387382</c:v>
                </c:pt>
                <c:pt idx="32">
                  <c:v>1.7417870575454966</c:v>
                </c:pt>
                <c:pt idx="33">
                  <c:v>1.722652652191069</c:v>
                </c:pt>
                <c:pt idx="34">
                  <c:v>1.7429323899758657</c:v>
                </c:pt>
                <c:pt idx="35">
                  <c:v>1.7459405026846839</c:v>
                </c:pt>
                <c:pt idx="36">
                  <c:v>1.7393028296939546</c:v>
                </c:pt>
                <c:pt idx="37">
                  <c:v>1.7219208978009748</c:v>
                </c:pt>
                <c:pt idx="38">
                  <c:v>1.7438362303904458</c:v>
                </c:pt>
                <c:pt idx="39">
                  <c:v>1.7278129408346674</c:v>
                </c:pt>
                <c:pt idx="40">
                  <c:v>1.7161138410362682</c:v>
                </c:pt>
                <c:pt idx="41">
                  <c:v>1.7122454059047822</c:v>
                </c:pt>
                <c:pt idx="42">
                  <c:v>1.7290666319800208</c:v>
                </c:pt>
                <c:pt idx="43">
                  <c:v>1.7148138357944336</c:v>
                </c:pt>
                <c:pt idx="44">
                  <c:v>1.7183825649648123</c:v>
                </c:pt>
                <c:pt idx="45">
                  <c:v>1.7039877920636912</c:v>
                </c:pt>
                <c:pt idx="46">
                  <c:v>1.7174092522397948</c:v>
                </c:pt>
                <c:pt idx="47">
                  <c:v>1.7069369782503383</c:v>
                </c:pt>
                <c:pt idx="48">
                  <c:v>1.6820673084988822</c:v>
                </c:pt>
                <c:pt idx="49">
                  <c:v>1.6836324651341672</c:v>
                </c:pt>
                <c:pt idx="50">
                  <c:v>1.6889414422762383</c:v>
                </c:pt>
                <c:pt idx="51">
                  <c:v>1.6882227401025338</c:v>
                </c:pt>
                <c:pt idx="52">
                  <c:v>1.6765294439648577</c:v>
                </c:pt>
                <c:pt idx="53">
                  <c:v>1.6729236464250983</c:v>
                </c:pt>
                <c:pt idx="54">
                  <c:v>1.6803050117404252</c:v>
                </c:pt>
                <c:pt idx="55">
                  <c:v>1.6932796693784657</c:v>
                </c:pt>
                <c:pt idx="56">
                  <c:v>1.6709117345193316</c:v>
                </c:pt>
                <c:pt idx="57">
                  <c:v>1.6671932899626845</c:v>
                </c:pt>
                <c:pt idx="58">
                  <c:v>1.6636788721260309</c:v>
                </c:pt>
                <c:pt idx="59">
                  <c:v>1.6510694847389127</c:v>
                </c:pt>
                <c:pt idx="60">
                  <c:v>1.6290402086063942</c:v>
                </c:pt>
                <c:pt idx="61">
                  <c:v>1.6011520664639463</c:v>
                </c:pt>
                <c:pt idx="62">
                  <c:v>1.5864063613068684</c:v>
                </c:pt>
                <c:pt idx="63">
                  <c:v>1.5763346375867702</c:v>
                </c:pt>
                <c:pt idx="64">
                  <c:v>1.5445476211398015</c:v>
                </c:pt>
                <c:pt idx="65">
                  <c:v>1.5363411294443683</c:v>
                </c:pt>
                <c:pt idx="66">
                  <c:v>1.5356607007171639</c:v>
                </c:pt>
                <c:pt idx="67">
                  <c:v>1.5166849414180306</c:v>
                </c:pt>
                <c:pt idx="68">
                  <c:v>1.5203005957765781</c:v>
                </c:pt>
                <c:pt idx="69">
                  <c:v>1.5295466993906879</c:v>
                </c:pt>
                <c:pt idx="70">
                  <c:v>1.530938606914686</c:v>
                </c:pt>
                <c:pt idx="71">
                  <c:v>1.5328750673233271</c:v>
                </c:pt>
                <c:pt idx="72">
                  <c:v>1.5422745599054581</c:v>
                </c:pt>
                <c:pt idx="73">
                  <c:v>1.5587002044385081</c:v>
                </c:pt>
                <c:pt idx="74">
                  <c:v>1.5515161061444582</c:v>
                </c:pt>
                <c:pt idx="75">
                  <c:v>1.5613786994683938</c:v>
                </c:pt>
                <c:pt idx="76">
                  <c:v>1.554118692888965</c:v>
                </c:pt>
                <c:pt idx="77">
                  <c:v>1.5495591199103542</c:v>
                </c:pt>
                <c:pt idx="78">
                  <c:v>1.5543731751182024</c:v>
                </c:pt>
                <c:pt idx="79">
                  <c:v>1.5505340133916452</c:v>
                </c:pt>
                <c:pt idx="80">
                  <c:v>1.564607017694454</c:v>
                </c:pt>
                <c:pt idx="81">
                  <c:v>1.5657270159991805</c:v>
                </c:pt>
                <c:pt idx="82">
                  <c:v>1.5656333171261663</c:v>
                </c:pt>
                <c:pt idx="83">
                  <c:v>1.56106017838948</c:v>
                </c:pt>
                <c:pt idx="84">
                  <c:v>1.5775642137831556</c:v>
                </c:pt>
                <c:pt idx="85">
                  <c:v>1.5731318702011134</c:v>
                </c:pt>
                <c:pt idx="86">
                  <c:v>1.5644805784884184</c:v>
                </c:pt>
                <c:pt idx="87">
                  <c:v>1.5676571553862386</c:v>
                </c:pt>
                <c:pt idx="88">
                  <c:v>1.5571607359103401</c:v>
                </c:pt>
                <c:pt idx="89">
                  <c:v>1.569855863914591</c:v>
                </c:pt>
                <c:pt idx="90">
                  <c:v>1.589246696306492</c:v>
                </c:pt>
                <c:pt idx="91">
                  <c:v>1.5687747589484788</c:v>
                </c:pt>
                <c:pt idx="92">
                  <c:v>1.5484493313970393</c:v>
                </c:pt>
                <c:pt idx="93">
                  <c:v>1.5388176620435352</c:v>
                </c:pt>
                <c:pt idx="94">
                  <c:v>1.5250063260331876</c:v>
                </c:pt>
                <c:pt idx="95">
                  <c:v>1.5138299433039772</c:v>
                </c:pt>
                <c:pt idx="96">
                  <c:v>1.5090383881289415</c:v>
                </c:pt>
                <c:pt idx="97">
                  <c:v>1.5040517591453468</c:v>
                </c:pt>
                <c:pt idx="98">
                  <c:v>1.5202766605473526</c:v>
                </c:pt>
                <c:pt idx="99">
                  <c:v>1.5239341089895466</c:v>
                </c:pt>
                <c:pt idx="100">
                  <c:v>1.517562641535469</c:v>
                </c:pt>
                <c:pt idx="101">
                  <c:v>1.5170922744963027</c:v>
                </c:pt>
                <c:pt idx="102">
                  <c:v>1.5250774514102019</c:v>
                </c:pt>
                <c:pt idx="103">
                  <c:v>1.53464266324879</c:v>
                </c:pt>
                <c:pt idx="104">
                  <c:v>1.5234457938005121</c:v>
                </c:pt>
                <c:pt idx="105">
                  <c:v>1.5132804790877756</c:v>
                </c:pt>
                <c:pt idx="106">
                  <c:v>1.5210594756746347</c:v>
                </c:pt>
                <c:pt idx="107">
                  <c:v>1.5260694878138252</c:v>
                </c:pt>
                <c:pt idx="108">
                  <c:v>1.5233856603648215</c:v>
                </c:pt>
                <c:pt idx="109">
                  <c:v>1.5176710522941319</c:v>
                </c:pt>
                <c:pt idx="110">
                  <c:v>1.5150917476055004</c:v>
                </c:pt>
                <c:pt idx="111">
                  <c:v>1.5120040457923933</c:v>
                </c:pt>
                <c:pt idx="112">
                  <c:v>1.5256469244848974</c:v>
                </c:pt>
                <c:pt idx="113">
                  <c:v>1.5316874699109972</c:v>
                </c:pt>
                <c:pt idx="114">
                  <c:v>1.5251188861163623</c:v>
                </c:pt>
                <c:pt idx="115">
                  <c:v>1.5204074096848885</c:v>
                </c:pt>
                <c:pt idx="116">
                  <c:v>1.5204407805502267</c:v>
                </c:pt>
                <c:pt idx="117">
                  <c:v>1.5188632437913943</c:v>
                </c:pt>
                <c:pt idx="118">
                  <c:v>1.4984202158505564</c:v>
                </c:pt>
                <c:pt idx="119">
                  <c:v>1.4837852780856182</c:v>
                </c:pt>
                <c:pt idx="120">
                  <c:v>1.4721844955431396</c:v>
                </c:pt>
                <c:pt idx="121">
                  <c:v>1.4608579758974187</c:v>
                </c:pt>
                <c:pt idx="122">
                  <c:v>1.4419517023345783</c:v>
                </c:pt>
                <c:pt idx="123">
                  <c:v>1.4356861585480098</c:v>
                </c:pt>
                <c:pt idx="124">
                  <c:v>1.4150892391403656</c:v>
                </c:pt>
                <c:pt idx="125">
                  <c:v>1.4022474328823802</c:v>
                </c:pt>
                <c:pt idx="126">
                  <c:v>1.3989393200752935</c:v>
                </c:pt>
                <c:pt idx="127">
                  <c:v>1.3896815535220852</c:v>
                </c:pt>
                <c:pt idx="128">
                  <c:v>1.3765580487700981</c:v>
                </c:pt>
                <c:pt idx="129">
                  <c:v>1.3755478972351578</c:v>
                </c:pt>
                <c:pt idx="130">
                  <c:v>1.3541740049623825</c:v>
                </c:pt>
                <c:pt idx="131">
                  <c:v>1.3450132860676771</c:v>
                </c:pt>
                <c:pt idx="132">
                  <c:v>1.3371671801250133</c:v>
                </c:pt>
                <c:pt idx="133">
                  <c:v>1.3431506965337148</c:v>
                </c:pt>
                <c:pt idx="134">
                  <c:v>1.3493492063989321</c:v>
                </c:pt>
                <c:pt idx="135">
                  <c:v>1.3583395393437567</c:v>
                </c:pt>
                <c:pt idx="136">
                  <c:v>1.3641295734475223</c:v>
                </c:pt>
                <c:pt idx="137">
                  <c:v>1.3648106363915073</c:v>
                </c:pt>
                <c:pt idx="138">
                  <c:v>1.3712118652901091</c:v>
                </c:pt>
                <c:pt idx="139">
                  <c:v>1.3784322633060146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C7-4AAB-B768-767BA8A007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63120176"/>
        <c:axId val="-663116784"/>
      </c:scatterChart>
      <c:valAx>
        <c:axId val="-663120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663116784"/>
        <c:crossesAt val="0"/>
        <c:crossBetween val="midCat"/>
        <c:majorUnit val="10"/>
      </c:valAx>
      <c:valAx>
        <c:axId val="-663116784"/>
        <c:scaling>
          <c:orientation val="minMax"/>
          <c:max val="4"/>
          <c:min val="1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663120176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'6735'!$A$2:$A$179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</c:numCache>
            </c:numRef>
          </c:xVal>
          <c:yVal>
            <c:numRef>
              <c:f>'6735'!$P$2:$P$177</c:f>
              <c:numCache>
                <c:formatCode>General</c:formatCode>
                <c:ptCount val="176"/>
                <c:pt idx="4">
                  <c:v>-8.7863501119994254</c:v>
                </c:pt>
                <c:pt idx="5">
                  <c:v>-10.303073103732691</c:v>
                </c:pt>
                <c:pt idx="6">
                  <c:v>-10.279863571399073</c:v>
                </c:pt>
                <c:pt idx="7">
                  <c:v>-10.12946510176182</c:v>
                </c:pt>
                <c:pt idx="8">
                  <c:v>-10.72819101527827</c:v>
                </c:pt>
                <c:pt idx="9">
                  <c:v>-11.23799054433268</c:v>
                </c:pt>
                <c:pt idx="10">
                  <c:v>-11.556399441839321</c:v>
                </c:pt>
                <c:pt idx="11">
                  <c:v>-12.775697321280246</c:v>
                </c:pt>
                <c:pt idx="12">
                  <c:v>-12.763279800034825</c:v>
                </c:pt>
                <c:pt idx="13">
                  <c:v>-12.014591364230192</c:v>
                </c:pt>
                <c:pt idx="14">
                  <c:v>-11.426860881197108</c:v>
                </c:pt>
                <c:pt idx="15">
                  <c:v>-10.531933615894218</c:v>
                </c:pt>
                <c:pt idx="16">
                  <c:v>-8.6828901281359041</c:v>
                </c:pt>
                <c:pt idx="17">
                  <c:v>-7.6981147703263062</c:v>
                </c:pt>
                <c:pt idx="18">
                  <c:v>-7.5182049847016419</c:v>
                </c:pt>
                <c:pt idx="19">
                  <c:v>-6.5765239266553772</c:v>
                </c:pt>
                <c:pt idx="20">
                  <c:v>-4.945223494123459</c:v>
                </c:pt>
                <c:pt idx="21">
                  <c:v>-4.1500103168000475</c:v>
                </c:pt>
                <c:pt idx="22">
                  <c:v>-3.9829935077796175</c:v>
                </c:pt>
                <c:pt idx="23">
                  <c:v>-3.8701126404129886</c:v>
                </c:pt>
                <c:pt idx="24">
                  <c:v>-3.2090167130894196</c:v>
                </c:pt>
                <c:pt idx="25">
                  <c:v>-3.2106745646327641</c:v>
                </c:pt>
                <c:pt idx="26">
                  <c:v>-2.460615200396413</c:v>
                </c:pt>
                <c:pt idx="27">
                  <c:v>-1.882267728521144</c:v>
                </c:pt>
                <c:pt idx="28">
                  <c:v>-1.9772009555602317</c:v>
                </c:pt>
                <c:pt idx="29">
                  <c:v>-0.80152980926092943</c:v>
                </c:pt>
                <c:pt idx="30">
                  <c:v>-0.86688137030596046</c:v>
                </c:pt>
                <c:pt idx="31">
                  <c:v>-0.32714907596390086</c:v>
                </c:pt>
                <c:pt idx="32">
                  <c:v>-0.50252598322903985</c:v>
                </c:pt>
                <c:pt idx="33">
                  <c:v>-1.346829935026717</c:v>
                </c:pt>
                <c:pt idx="34">
                  <c:v>-7.5965217775939148E-2</c:v>
                </c:pt>
                <c:pt idx="35">
                  <c:v>0.26801393722332639</c:v>
                </c:pt>
                <c:pt idx="36">
                  <c:v>9.4349879024474545E-2</c:v>
                </c:pt>
                <c:pt idx="37">
                  <c:v>-0.65590719863719316</c:v>
                </c:pt>
                <c:pt idx="38">
                  <c:v>0.70273207390164494</c:v>
                </c:pt>
                <c:pt idx="39">
                  <c:v>2.5386836386801198E-2</c:v>
                </c:pt>
                <c:pt idx="40">
                  <c:v>-0.41989980577762748</c:v>
                </c:pt>
                <c:pt idx="41">
                  <c:v>-0.44495210458026063</c:v>
                </c:pt>
                <c:pt idx="42">
                  <c:v>0.64031082034550013</c:v>
                </c:pt>
                <c:pt idx="43">
                  <c:v>5.7979499336672458E-2</c:v>
                </c:pt>
                <c:pt idx="44">
                  <c:v>0.4320442601718204</c:v>
                </c:pt>
                <c:pt idx="45">
                  <c:v>-0.15790627253396194</c:v>
                </c:pt>
                <c:pt idx="46">
                  <c:v>0.74490746691672205</c:v>
                </c:pt>
                <c:pt idx="47">
                  <c:v>0.36545870188917451</c:v>
                </c:pt>
                <c:pt idx="48">
                  <c:v>-0.78662947646018289</c:v>
                </c:pt>
                <c:pt idx="49">
                  <c:v>-0.5200868768306357</c:v>
                </c:pt>
                <c:pt idx="50">
                  <c:v>-5.2631325458787667E-2</c:v>
                </c:pt>
                <c:pt idx="51">
                  <c:v>9.1347488368260107E-2</c:v>
                </c:pt>
                <c:pt idx="52">
                  <c:v>-0.35362769906571923</c:v>
                </c:pt>
                <c:pt idx="53">
                  <c:v>-0.36458549368562898</c:v>
                </c:pt>
                <c:pt idx="54">
                  <c:v>0.21408522526435075</c:v>
                </c:pt>
                <c:pt idx="55">
                  <c:v>1.0929212081411057</c:v>
                </c:pt>
                <c:pt idx="56">
                  <c:v>7.5089183574225643E-2</c:v>
                </c:pt>
                <c:pt idx="57">
                  <c:v>5.8086161992484765E-2</c:v>
                </c:pt>
                <c:pt idx="58">
                  <c:v>5.2032279258057965E-2</c:v>
                </c:pt>
                <c:pt idx="59">
                  <c:v>-0.44210514676537627</c:v>
                </c:pt>
                <c:pt idx="60">
                  <c:v>-1.4417629762087703</c:v>
                </c:pt>
                <c:pt idx="61">
                  <c:v>-2.7558381399725174</c:v>
                </c:pt>
                <c:pt idx="62">
                  <c:v>-3.3646215294560347</c:v>
                </c:pt>
                <c:pt idx="63">
                  <c:v>-3.7225746760926715</c:v>
                </c:pt>
                <c:pt idx="64">
                  <c:v>-5.2458837877910449</c:v>
                </c:pt>
                <c:pt idx="65">
                  <c:v>-5.5037388471715101</c:v>
                </c:pt>
                <c:pt idx="66">
                  <c:v>-5.3577060804116901</c:v>
                </c:pt>
                <c:pt idx="67">
                  <c:v>-6.1934962567242273</c:v>
                </c:pt>
                <c:pt idx="68">
                  <c:v>-5.8169132453348666</c:v>
                </c:pt>
                <c:pt idx="69">
                  <c:v>-5.1381709350368805</c:v>
                </c:pt>
                <c:pt idx="70">
                  <c:v>-4.880925787107353</c:v>
                </c:pt>
                <c:pt idx="71">
                  <c:v>-4.5944570887338037</c:v>
                </c:pt>
                <c:pt idx="72">
                  <c:v>-3.9074831256965967</c:v>
                </c:pt>
                <c:pt idx="73">
                  <c:v>-2.8434491713242616</c:v>
                </c:pt>
                <c:pt idx="74">
                  <c:v>-3.0464372637276931</c:v>
                </c:pt>
                <c:pt idx="75">
                  <c:v>-2.3346108974245303</c:v>
                </c:pt>
                <c:pt idx="76">
                  <c:v>-2.5416726246749155</c:v>
                </c:pt>
                <c:pt idx="77">
                  <c:v>-2.6038149882055368</c:v>
                </c:pt>
                <c:pt idx="78">
                  <c:v>-2.1629195313965832</c:v>
                </c:pt>
                <c:pt idx="79">
                  <c:v>-2.1864008664788344</c:v>
                </c:pt>
                <c:pt idx="80">
                  <c:v>-1.2486218680234988</c:v>
                </c:pt>
                <c:pt idx="81">
                  <c:v>-1.0059687882101553</c:v>
                </c:pt>
                <c:pt idx="82">
                  <c:v>-0.82844903464981945</c:v>
                </c:pt>
                <c:pt idx="83">
                  <c:v>-0.89131940757422434</c:v>
                </c:pt>
                <c:pt idx="84">
                  <c:v>0.17692140959224689</c:v>
                </c:pt>
                <c:pt idx="85">
                  <c:v>0.12160683963951156</c:v>
                </c:pt>
                <c:pt idx="86">
                  <c:v>-0.16011851059519711</c:v>
                </c:pt>
                <c:pt idx="87">
                  <c:v>0.19290131219620305</c:v>
                </c:pt>
                <c:pt idx="88">
                  <c:v>-0.1878432256771537</c:v>
                </c:pt>
                <c:pt idx="89">
                  <c:v>0.67599173786056899</c:v>
                </c:pt>
                <c:pt idx="90">
                  <c:v>1.8991531514987474</c:v>
                </c:pt>
                <c:pt idx="91">
                  <c:v>0.98307025025542627</c:v>
                </c:pt>
                <c:pt idx="92">
                  <c:v>7.4849830037715309E-2</c:v>
                </c:pt>
                <c:pt idx="93">
                  <c:v>-0.25948770213256189</c:v>
                </c:pt>
                <c:pt idx="94">
                  <c:v>-0.81812796564456458</c:v>
                </c:pt>
                <c:pt idx="95">
                  <c:v>-1.2353628812087329</c:v>
                </c:pt>
                <c:pt idx="96">
                  <c:v>-1.309954620384078</c:v>
                </c:pt>
                <c:pt idx="97">
                  <c:v>-1.3950150384435085</c:v>
                </c:pt>
                <c:pt idx="98">
                  <c:v>-0.34175400839459691</c:v>
                </c:pt>
                <c:pt idx="99">
                  <c:v>3.7071891695098877E-2</c:v>
                </c:pt>
                <c:pt idx="100">
                  <c:v>-0.12230618777108949</c:v>
                </c:pt>
                <c:pt idx="101">
                  <c:v>3.4999585724815825E-2</c:v>
                </c:pt>
                <c:pt idx="102">
                  <c:v>0.6460739870483212</c:v>
                </c:pt>
                <c:pt idx="103">
                  <c:v>1.3419413104683169</c:v>
                </c:pt>
                <c:pt idx="104">
                  <c:v>0.92360697061500663</c:v>
                </c:pt>
                <c:pt idx="105">
                  <c:v>0.56063124275330312</c:v>
                </c:pt>
                <c:pt idx="106">
                  <c:v>1.160640931433192</c:v>
                </c:pt>
                <c:pt idx="107">
                  <c:v>1.6120524601048287</c:v>
                </c:pt>
                <c:pt idx="108">
                  <c:v>1.6505723933877601</c:v>
                </c:pt>
                <c:pt idx="109">
                  <c:v>1.526444817346321</c:v>
                </c:pt>
                <c:pt idx="110">
                  <c:v>1.5705739875765394</c:v>
                </c:pt>
                <c:pt idx="111">
                  <c:v>1.5874199141922303</c:v>
                </c:pt>
                <c:pt idx="112">
                  <c:v>2.502116127073406</c:v>
                </c:pt>
                <c:pt idx="113">
                  <c:v>3.0088314514709231</c:v>
                </c:pt>
                <c:pt idx="114">
                  <c:v>2.8388750801912663</c:v>
                </c:pt>
                <c:pt idx="115">
                  <c:v>2.7685807844194414</c:v>
                </c:pt>
                <c:pt idx="116">
                  <c:v>2.9529197634643403</c:v>
                </c:pt>
                <c:pt idx="117">
                  <c:v>3.0508090301980766</c:v>
                </c:pt>
                <c:pt idx="118">
                  <c:v>2.1362775591922101</c:v>
                </c:pt>
                <c:pt idx="119">
                  <c:v>1.5334385261945973</c:v>
                </c:pt>
                <c:pt idx="120">
                  <c:v>1.0934281012148337</c:v>
                </c:pt>
                <c:pt idx="121">
                  <c:v>0.668136054971744</c:v>
                </c:pt>
                <c:pt idx="122">
                  <c:v>-0.16392515400454466</c:v>
                </c:pt>
                <c:pt idx="123">
                  <c:v>-0.31761881653352636</c:v>
                </c:pt>
                <c:pt idx="124">
                  <c:v>-1.2404089069865567</c:v>
                </c:pt>
                <c:pt idx="125">
                  <c:v>-1.7470191428847919</c:v>
                </c:pt>
                <c:pt idx="126">
                  <c:v>-1.7420016207870492</c:v>
                </c:pt>
                <c:pt idx="127">
                  <c:v>-2.0562735768604021</c:v>
                </c:pt>
                <c:pt idx="128">
                  <c:v>-2.5780012244584394</c:v>
                </c:pt>
                <c:pt idx="129">
                  <c:v>-2.4496631047680899</c:v>
                </c:pt>
                <c:pt idx="130">
                  <c:v>-3.4141496150879762</c:v>
                </c:pt>
                <c:pt idx="131">
                  <c:v>-3.7232134872015981</c:v>
                </c:pt>
                <c:pt idx="132">
                  <c:v>-3.9617283658165774</c:v>
                </c:pt>
                <c:pt idx="133">
                  <c:v>-3.4580735161933505</c:v>
                </c:pt>
                <c:pt idx="134">
                  <c:v>-2.9428809953928883</c:v>
                </c:pt>
                <c:pt idx="135">
                  <c:v>-2.2778646743729798</c:v>
                </c:pt>
                <c:pt idx="136">
                  <c:v>-1.7845930952415157</c:v>
                </c:pt>
                <c:pt idx="137">
                  <c:v>-1.5654955781990874</c:v>
                </c:pt>
                <c:pt idx="138">
                  <c:v>-1.0394240958410979</c:v>
                </c:pt>
                <c:pt idx="139">
                  <c:v>-0.46939172245338984</c:v>
                </c:pt>
                <c:pt idx="140">
                  <c:v>-0.16817969221523704</c:v>
                </c:pt>
                <c:pt idx="141">
                  <c:v>-0.18851977064404063</c:v>
                </c:pt>
                <c:pt idx="142">
                  <c:v>0.50398366978825793</c:v>
                </c:pt>
                <c:pt idx="143">
                  <c:v>0.88559211935319782</c:v>
                </c:pt>
                <c:pt idx="144">
                  <c:v>1.3547757885146143</c:v>
                </c:pt>
                <c:pt idx="145">
                  <c:v>1.193892596817804</c:v>
                </c:pt>
                <c:pt idx="146">
                  <c:v>0.5684020737211497</c:v>
                </c:pt>
                <c:pt idx="147">
                  <c:v>0.66231120998155746</c:v>
                </c:pt>
                <c:pt idx="148">
                  <c:v>5.2106984946783562E-3</c:v>
                </c:pt>
                <c:pt idx="149">
                  <c:v>-0.71804493367284061</c:v>
                </c:pt>
                <c:pt idx="150">
                  <c:v>-1.8232851411088946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BD-49B0-B9F3-18A4B05DB6C9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</c:v>
                </c:pt>
                <c:pt idx="2">
                  <c:v>23.5</c:v>
                </c:pt>
                <c:pt idx="3">
                  <c:v>24</c:v>
                </c:pt>
                <c:pt idx="4">
                  <c:v>24.5</c:v>
                </c:pt>
                <c:pt idx="5">
                  <c:v>25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</c:v>
                </c:pt>
                <c:pt idx="12">
                  <c:v>28.5</c:v>
                </c:pt>
                <c:pt idx="13">
                  <c:v>29</c:v>
                </c:pt>
                <c:pt idx="14">
                  <c:v>29.5</c:v>
                </c:pt>
                <c:pt idx="15">
                  <c:v>30</c:v>
                </c:pt>
                <c:pt idx="16">
                  <c:v>30.5</c:v>
                </c:pt>
                <c:pt idx="17">
                  <c:v>31</c:v>
                </c:pt>
                <c:pt idx="18">
                  <c:v>31.5</c:v>
                </c:pt>
                <c:pt idx="19">
                  <c:v>32</c:v>
                </c:pt>
                <c:pt idx="20">
                  <c:v>32.5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34.5</c:v>
                </c:pt>
                <c:pt idx="25">
                  <c:v>35</c:v>
                </c:pt>
                <c:pt idx="26">
                  <c:v>35.5</c:v>
                </c:pt>
                <c:pt idx="27">
                  <c:v>36</c:v>
                </c:pt>
                <c:pt idx="28">
                  <c:v>36.5</c:v>
                </c:pt>
                <c:pt idx="29">
                  <c:v>37</c:v>
                </c:pt>
                <c:pt idx="30">
                  <c:v>37.5</c:v>
                </c:pt>
                <c:pt idx="31">
                  <c:v>38</c:v>
                </c:pt>
                <c:pt idx="32">
                  <c:v>38.5</c:v>
                </c:pt>
                <c:pt idx="33">
                  <c:v>39</c:v>
                </c:pt>
                <c:pt idx="34">
                  <c:v>39.5</c:v>
                </c:pt>
                <c:pt idx="35">
                  <c:v>40</c:v>
                </c:pt>
                <c:pt idx="36">
                  <c:v>40.5</c:v>
                </c:pt>
                <c:pt idx="37">
                  <c:v>41</c:v>
                </c:pt>
                <c:pt idx="38">
                  <c:v>41.5</c:v>
                </c:pt>
                <c:pt idx="39">
                  <c:v>42</c:v>
                </c:pt>
                <c:pt idx="40">
                  <c:v>42.5</c:v>
                </c:pt>
              </c:numCache>
            </c:numRef>
          </c:xVal>
          <c:yVal>
            <c:numRef>
              <c:f>summary!$W$46:$W$86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BD-49B0-B9F3-18A4B05DB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63083696"/>
        <c:axId val="-663080304"/>
      </c:scatterChart>
      <c:valAx>
        <c:axId val="-663083696"/>
        <c:scaling>
          <c:orientation val="minMax"/>
          <c:max val="7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663080304"/>
        <c:crossesAt val="0"/>
        <c:crossBetween val="midCat"/>
        <c:majorUnit val="10"/>
      </c:valAx>
      <c:valAx>
        <c:axId val="-663080304"/>
        <c:scaling>
          <c:orientation val="minMax"/>
          <c:max val="20"/>
          <c:min val="-15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663083696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'6735'!$L$1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'6735'!$A$2:$A$141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'6735'!$M$2:$M$177</c:f>
              <c:numCache>
                <c:formatCode>0.00</c:formatCode>
                <c:ptCount val="176"/>
                <c:pt idx="4">
                  <c:v>1.6996790400427346</c:v>
                </c:pt>
                <c:pt idx="5">
                  <c:v>1.6714163591636628</c:v>
                </c:pt>
                <c:pt idx="6">
                  <c:v>1.671848846578486</c:v>
                </c:pt>
                <c:pt idx="7">
                  <c:v>1.6746513780725203</c:v>
                </c:pt>
                <c:pt idx="8">
                  <c:v>1.6634946938790482</c:v>
                </c:pt>
                <c:pt idx="9">
                  <c:v>1.6539950677241757</c:v>
                </c:pt>
                <c:pt idx="10">
                  <c:v>1.6480618227556905</c:v>
                </c:pt>
                <c:pt idx="11">
                  <c:v>1.6253413740969758</c:v>
                </c:pt>
                <c:pt idx="12">
                  <c:v>1.6255727627171663</c:v>
                </c:pt>
                <c:pt idx="13">
                  <c:v>1.6395238549431876</c:v>
                </c:pt>
                <c:pt idx="14">
                  <c:v>1.6504756498163466</c:v>
                </c:pt>
                <c:pt idx="15">
                  <c:v>1.6671517626247454</c:v>
                </c:pt>
                <c:pt idx="16">
                  <c:v>1.7016069177920836</c:v>
                </c:pt>
                <c:pt idx="17">
                  <c:v>1.7199572637860745</c:v>
                </c:pt>
                <c:pt idx="18">
                  <c:v>1.7233097104001536</c:v>
                </c:pt>
                <c:pt idx="19">
                  <c:v>1.7408570353754373</c:v>
                </c:pt>
                <c:pt idx="20">
                  <c:v>1.7712547571702748</c:v>
                </c:pt>
                <c:pt idx="21">
                  <c:v>1.7860727934128986</c:v>
                </c:pt>
                <c:pt idx="22">
                  <c:v>1.7891849917513645</c:v>
                </c:pt>
                <c:pt idx="23">
                  <c:v>1.7912884186454805</c:v>
                </c:pt>
                <c:pt idx="24">
                  <c:v>1.803607308334789</c:v>
                </c:pt>
                <c:pt idx="25">
                  <c:v>1.8035764158584635</c:v>
                </c:pt>
                <c:pt idx="26">
                  <c:v>1.817553054023318</c:v>
                </c:pt>
                <c:pt idx="27">
                  <c:v>1.8283300054666065</c:v>
                </c:pt>
                <c:pt idx="28">
                  <c:v>1.8265610156673815</c:v>
                </c:pt>
                <c:pt idx="29">
                  <c:v>1.8484685219211228</c:v>
                </c:pt>
                <c:pt idx="30">
                  <c:v>1.847250758146965</c:v>
                </c:pt>
                <c:pt idx="31">
                  <c:v>1.8573081527261075</c:v>
                </c:pt>
                <c:pt idx="32">
                  <c:v>1.8540401719605961</c:v>
                </c:pt>
                <c:pt idx="33">
                  <c:v>1.8383073761338988</c:v>
                </c:pt>
                <c:pt idx="34">
                  <c:v>1.8619887234464259</c:v>
                </c:pt>
                <c:pt idx="35">
                  <c:v>1.8683984456829743</c:v>
                </c:pt>
                <c:pt idx="36">
                  <c:v>1.8651623822199752</c:v>
                </c:pt>
                <c:pt idx="37">
                  <c:v>1.8511820598547257</c:v>
                </c:pt>
                <c:pt idx="38">
                  <c:v>1.876499001971927</c:v>
                </c:pt>
                <c:pt idx="39">
                  <c:v>1.8638773219438789</c:v>
                </c:pt>
                <c:pt idx="40">
                  <c:v>1.8555798316732099</c:v>
                </c:pt>
                <c:pt idx="41">
                  <c:v>1.8551130060694543</c:v>
                </c:pt>
                <c:pt idx="42">
                  <c:v>1.8753358416724231</c:v>
                </c:pt>
                <c:pt idx="43">
                  <c:v>1.8644846550145662</c:v>
                </c:pt>
                <c:pt idx="44">
                  <c:v>1.8714549937126752</c:v>
                </c:pt>
                <c:pt idx="45">
                  <c:v>1.8604618303392844</c:v>
                </c:pt>
                <c:pt idx="46">
                  <c:v>1.8772849000431182</c:v>
                </c:pt>
                <c:pt idx="47">
                  <c:v>1.870214235581392</c:v>
                </c:pt>
                <c:pt idx="48">
                  <c:v>1.8487461753576664</c:v>
                </c:pt>
                <c:pt idx="49">
                  <c:v>1.8537129415206817</c:v>
                </c:pt>
                <c:pt idx="50">
                  <c:v>1.8624235281904831</c:v>
                </c:pt>
                <c:pt idx="51">
                  <c:v>1.8651064355445088</c:v>
                </c:pt>
                <c:pt idx="52">
                  <c:v>1.856814748934563</c:v>
                </c:pt>
                <c:pt idx="53">
                  <c:v>1.8566105609225338</c:v>
                </c:pt>
                <c:pt idx="54">
                  <c:v>1.8673935357655911</c:v>
                </c:pt>
                <c:pt idx="55">
                  <c:v>1.8837698029313619</c:v>
                </c:pt>
                <c:pt idx="56">
                  <c:v>1.864803477599958</c:v>
                </c:pt>
                <c:pt idx="57">
                  <c:v>1.8644866425710411</c:v>
                </c:pt>
                <c:pt idx="58">
                  <c:v>1.8643738342621179</c:v>
                </c:pt>
                <c:pt idx="59">
                  <c:v>1.8551660564027299</c:v>
                </c:pt>
                <c:pt idx="60">
                  <c:v>1.8365383897979417</c:v>
                </c:pt>
                <c:pt idx="61">
                  <c:v>1.812051857183224</c:v>
                </c:pt>
                <c:pt idx="62">
                  <c:v>1.8007077615538765</c:v>
                </c:pt>
                <c:pt idx="63">
                  <c:v>1.7940376473615085</c:v>
                </c:pt>
                <c:pt idx="64">
                  <c:v>1.7656522404422701</c:v>
                </c:pt>
                <c:pt idx="65">
                  <c:v>1.7608473582745672</c:v>
                </c:pt>
                <c:pt idx="66">
                  <c:v>1.763568539075093</c:v>
                </c:pt>
                <c:pt idx="67">
                  <c:v>1.74799438930369</c:v>
                </c:pt>
                <c:pt idx="68">
                  <c:v>1.755011653189968</c:v>
                </c:pt>
                <c:pt idx="69">
                  <c:v>1.7676593663318081</c:v>
                </c:pt>
                <c:pt idx="70">
                  <c:v>1.7724528833835365</c:v>
                </c:pt>
                <c:pt idx="71">
                  <c:v>1.7777909533199079</c:v>
                </c:pt>
                <c:pt idx="72">
                  <c:v>1.7905920554297692</c:v>
                </c:pt>
                <c:pt idx="73">
                  <c:v>1.8104193094905494</c:v>
                </c:pt>
                <c:pt idx="74">
                  <c:v>1.8066368207242298</c:v>
                </c:pt>
                <c:pt idx="75">
                  <c:v>1.8199010235758957</c:v>
                </c:pt>
                <c:pt idx="76">
                  <c:v>1.8160426265241971</c:v>
                </c:pt>
                <c:pt idx="77">
                  <c:v>1.8148846630733166</c:v>
                </c:pt>
                <c:pt idx="78">
                  <c:v>1.8231003278088951</c:v>
                </c:pt>
                <c:pt idx="79">
                  <c:v>1.8226627756100682</c:v>
                </c:pt>
                <c:pt idx="80">
                  <c:v>1.8401373894406072</c:v>
                </c:pt>
                <c:pt idx="81">
                  <c:v>1.844658997273064</c:v>
                </c:pt>
                <c:pt idx="82">
                  <c:v>1.8479669079277801</c:v>
                </c:pt>
                <c:pt idx="83">
                  <c:v>1.846795378718824</c:v>
                </c:pt>
                <c:pt idx="84">
                  <c:v>1.8667010236402299</c:v>
                </c:pt>
                <c:pt idx="85">
                  <c:v>1.8656702895859181</c:v>
                </c:pt>
                <c:pt idx="86">
                  <c:v>1.8604206074009535</c:v>
                </c:pt>
                <c:pt idx="87">
                  <c:v>1.8669987938265038</c:v>
                </c:pt>
                <c:pt idx="88">
                  <c:v>1.8599039838783358</c:v>
                </c:pt>
                <c:pt idx="89">
                  <c:v>1.8760007214103167</c:v>
                </c:pt>
                <c:pt idx="90">
                  <c:v>1.8987931633299482</c:v>
                </c:pt>
                <c:pt idx="91">
                  <c:v>1.8817228354996653</c:v>
                </c:pt>
                <c:pt idx="92">
                  <c:v>1.8647990174759561</c:v>
                </c:pt>
                <c:pt idx="93">
                  <c:v>1.8585689576501823</c:v>
                </c:pt>
                <c:pt idx="94">
                  <c:v>1.848159231167565</c:v>
                </c:pt>
                <c:pt idx="95">
                  <c:v>1.8403844579660849</c:v>
                </c:pt>
                <c:pt idx="96">
                  <c:v>1.8389945123187794</c:v>
                </c:pt>
                <c:pt idx="97">
                  <c:v>1.837409492862915</c:v>
                </c:pt>
                <c:pt idx="98">
                  <c:v>1.857036003792651</c:v>
                </c:pt>
                <c:pt idx="99">
                  <c:v>1.8640950617625753</c:v>
                </c:pt>
                <c:pt idx="100">
                  <c:v>1.861125203836228</c:v>
                </c:pt>
                <c:pt idx="101">
                  <c:v>1.8640564463247919</c:v>
                </c:pt>
                <c:pt idx="102">
                  <c:v>1.8754432327664214</c:v>
                </c:pt>
                <c:pt idx="103">
                  <c:v>1.8884100541327398</c:v>
                </c:pt>
                <c:pt idx="104">
                  <c:v>1.8806147942121922</c:v>
                </c:pt>
                <c:pt idx="105">
                  <c:v>1.8738510890271862</c:v>
                </c:pt>
                <c:pt idx="106">
                  <c:v>1.8850316951417754</c:v>
                </c:pt>
                <c:pt idx="107">
                  <c:v>1.8934433168086962</c:v>
                </c:pt>
                <c:pt idx="108">
                  <c:v>1.8941610988874227</c:v>
                </c:pt>
                <c:pt idx="109">
                  <c:v>1.8918481003444634</c:v>
                </c:pt>
                <c:pt idx="110">
                  <c:v>1.8926704051835623</c:v>
                </c:pt>
                <c:pt idx="111">
                  <c:v>1.8929843128981856</c:v>
                </c:pt>
                <c:pt idx="112">
                  <c:v>1.9100288011184199</c:v>
                </c:pt>
                <c:pt idx="113">
                  <c:v>1.91947095607225</c:v>
                </c:pt>
                <c:pt idx="114">
                  <c:v>1.9163039818053453</c:v>
                </c:pt>
                <c:pt idx="115">
                  <c:v>1.9149941149016019</c:v>
                </c:pt>
                <c:pt idx="116">
                  <c:v>1.9184290952946703</c:v>
                </c:pt>
                <c:pt idx="117">
                  <c:v>1.9202531680635682</c:v>
                </c:pt>
                <c:pt idx="118">
                  <c:v>1.9032117496504606</c:v>
                </c:pt>
                <c:pt idx="119">
                  <c:v>1.8919784214132527</c:v>
                </c:pt>
                <c:pt idx="120">
                  <c:v>1.8837792483985043</c:v>
                </c:pt>
                <c:pt idx="121">
                  <c:v>1.8758543382805137</c:v>
                </c:pt>
                <c:pt idx="122">
                  <c:v>1.8603496742454035</c:v>
                </c:pt>
                <c:pt idx="123">
                  <c:v>1.8574857399865654</c:v>
                </c:pt>
                <c:pt idx="124">
                  <c:v>1.8402904301066514</c:v>
                </c:pt>
                <c:pt idx="125">
                  <c:v>1.8308502333763963</c:v>
                </c:pt>
                <c:pt idx="126">
                  <c:v>1.8309437300970401</c:v>
                </c:pt>
                <c:pt idx="127">
                  <c:v>1.8250875730715621</c:v>
                </c:pt>
                <c:pt idx="128">
                  <c:v>1.8153656778473053</c:v>
                </c:pt>
                <c:pt idx="129">
                  <c:v>1.817757135840095</c:v>
                </c:pt>
                <c:pt idx="130">
                  <c:v>1.7997848530950502</c:v>
                </c:pt>
                <c:pt idx="131">
                  <c:v>1.7940257437280751</c:v>
                </c:pt>
                <c:pt idx="132">
                  <c:v>1.7895812473131416</c:v>
                </c:pt>
                <c:pt idx="133">
                  <c:v>1.7989663732495733</c:v>
                </c:pt>
                <c:pt idx="134">
                  <c:v>1.8085664926425209</c:v>
                </c:pt>
                <c:pt idx="135">
                  <c:v>1.8209584351150758</c:v>
                </c:pt>
                <c:pt idx="136">
                  <c:v>1.8301500787465717</c:v>
                </c:pt>
                <c:pt idx="137">
                  <c:v>1.834232751218287</c:v>
                </c:pt>
                <c:pt idx="138">
                  <c:v>1.844035589644619</c:v>
                </c:pt>
                <c:pt idx="139">
                  <c:v>1.8546575971882548</c:v>
                </c:pt>
                <c:pt idx="140">
                  <c:v>1.8602703949990336</c:v>
                </c:pt>
                <c:pt idx="141">
                  <c:v>1.8598913771105847</c:v>
                </c:pt>
                <c:pt idx="142">
                  <c:v>1.872795515737923</c:v>
                </c:pt>
                <c:pt idx="143">
                  <c:v>1.8799064238533767</c:v>
                </c:pt>
                <c:pt idx="144">
                  <c:v>1.8886492123437308</c:v>
                </c:pt>
                <c:pt idx="145">
                  <c:v>1.8856513080919219</c:v>
                </c:pt>
                <c:pt idx="146">
                  <c:v>1.8739958910226768</c:v>
                </c:pt>
                <c:pt idx="147">
                  <c:v>1.8757457978706795</c:v>
                </c:pt>
                <c:pt idx="148">
                  <c:v>1.8635013589303786</c:v>
                </c:pt>
                <c:pt idx="149">
                  <c:v>1.8500241826514179</c:v>
                </c:pt>
                <c:pt idx="150">
                  <c:v>1.8294290895146101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8C-471D-B46F-30D5A9F3B3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63059808"/>
        <c:axId val="-663056416"/>
      </c:scatterChart>
      <c:valAx>
        <c:axId val="-663059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663056416"/>
        <c:crossesAt val="0"/>
        <c:crossBetween val="midCat"/>
        <c:majorUnit val="10"/>
      </c:valAx>
      <c:valAx>
        <c:axId val="-663056416"/>
        <c:scaling>
          <c:orientation val="minMax"/>
          <c:max val="4"/>
          <c:min val="1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663059808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'13'!$L$1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'13'!$A$2:$A$141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'13'!$L$2:$L$141</c:f>
              <c:numCache>
                <c:formatCode>0.00</c:formatCode>
                <c:ptCount val="1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94-4ADB-A67D-C83C386742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49526528"/>
        <c:axId val="-449523136"/>
      </c:scatterChart>
      <c:valAx>
        <c:axId val="-449526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449523136"/>
        <c:crossesAt val="0"/>
        <c:crossBetween val="midCat"/>
        <c:majorUnit val="10"/>
      </c:valAx>
      <c:valAx>
        <c:axId val="-449523136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449526528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'13'!$A$2:$A$179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</c:numCache>
            </c:numRef>
          </c:xVal>
          <c:yVal>
            <c:numRef>
              <c:f>'13'!$P$2:$P$177</c:f>
              <c:numCache>
                <c:formatCode>General</c:formatCode>
                <c:ptCount val="176"/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FF-4A91-A29F-21A6B7674710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</c:v>
                </c:pt>
                <c:pt idx="2">
                  <c:v>23.5</c:v>
                </c:pt>
                <c:pt idx="3">
                  <c:v>24</c:v>
                </c:pt>
                <c:pt idx="4">
                  <c:v>24.5</c:v>
                </c:pt>
                <c:pt idx="5">
                  <c:v>25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</c:v>
                </c:pt>
                <c:pt idx="12">
                  <c:v>28.5</c:v>
                </c:pt>
                <c:pt idx="13">
                  <c:v>29</c:v>
                </c:pt>
                <c:pt idx="14">
                  <c:v>29.5</c:v>
                </c:pt>
                <c:pt idx="15">
                  <c:v>30</c:v>
                </c:pt>
                <c:pt idx="16">
                  <c:v>30.5</c:v>
                </c:pt>
                <c:pt idx="17">
                  <c:v>31</c:v>
                </c:pt>
                <c:pt idx="18">
                  <c:v>31.5</c:v>
                </c:pt>
                <c:pt idx="19">
                  <c:v>32</c:v>
                </c:pt>
                <c:pt idx="20">
                  <c:v>32.5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34.5</c:v>
                </c:pt>
                <c:pt idx="25">
                  <c:v>35</c:v>
                </c:pt>
                <c:pt idx="26">
                  <c:v>35.5</c:v>
                </c:pt>
                <c:pt idx="27">
                  <c:v>36</c:v>
                </c:pt>
                <c:pt idx="28">
                  <c:v>36.5</c:v>
                </c:pt>
                <c:pt idx="29">
                  <c:v>37</c:v>
                </c:pt>
                <c:pt idx="30">
                  <c:v>37.5</c:v>
                </c:pt>
                <c:pt idx="31">
                  <c:v>38</c:v>
                </c:pt>
                <c:pt idx="32">
                  <c:v>38.5</c:v>
                </c:pt>
                <c:pt idx="33">
                  <c:v>39</c:v>
                </c:pt>
                <c:pt idx="34">
                  <c:v>39.5</c:v>
                </c:pt>
                <c:pt idx="35">
                  <c:v>40</c:v>
                </c:pt>
                <c:pt idx="36">
                  <c:v>40.5</c:v>
                </c:pt>
                <c:pt idx="37">
                  <c:v>41</c:v>
                </c:pt>
                <c:pt idx="38">
                  <c:v>41.5</c:v>
                </c:pt>
                <c:pt idx="39">
                  <c:v>42</c:v>
                </c:pt>
                <c:pt idx="40">
                  <c:v>42.5</c:v>
                </c:pt>
              </c:numCache>
            </c:numRef>
          </c:xVal>
          <c:yVal>
            <c:numRef>
              <c:f>summary!$W$46:$W$86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7FF-4A91-A29F-21A6B76747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9008032"/>
        <c:axId val="-198907168"/>
      </c:scatterChart>
      <c:valAx>
        <c:axId val="-199008032"/>
        <c:scaling>
          <c:orientation val="minMax"/>
          <c:max val="9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8907168"/>
        <c:crossesAt val="0"/>
        <c:crossBetween val="midCat"/>
        <c:majorUnit val="10"/>
      </c:valAx>
      <c:valAx>
        <c:axId val="-198907168"/>
        <c:scaling>
          <c:orientation val="minMax"/>
          <c:max val="20"/>
          <c:min val="-15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008032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'13'!$L$1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'13'!$A$2:$A$141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'13'!$M$2:$M$177</c:f>
              <c:numCache>
                <c:formatCode>0.00</c:formatCode>
                <c:ptCount val="176"/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71-4031-A141-94EA6565F2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1062048"/>
        <c:axId val="-447031280"/>
      </c:scatterChart>
      <c:valAx>
        <c:axId val="-201062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447031280"/>
        <c:crossesAt val="0"/>
        <c:crossBetween val="midCat"/>
        <c:majorUnit val="10"/>
      </c:valAx>
      <c:valAx>
        <c:axId val="-447031280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062048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'6723'!$L$1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'6723'!$A$2:$A$141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'6723'!$L$2:$L$141</c:f>
              <c:numCache>
                <c:formatCode>0.00</c:formatCode>
                <c:ptCount val="140"/>
                <c:pt idx="0">
                  <c:v>1.8833682445230768</c:v>
                </c:pt>
                <c:pt idx="1">
                  <c:v>1.9207975128100807</c:v>
                </c:pt>
                <c:pt idx="2">
                  <c:v>1.9183001006809404</c:v>
                </c:pt>
                <c:pt idx="3">
                  <c:v>1.9162534379039859</c:v>
                </c:pt>
                <c:pt idx="4">
                  <c:v>1.9228916431399878</c:v>
                </c:pt>
                <c:pt idx="5">
                  <c:v>1.9160793451728226</c:v>
                </c:pt>
                <c:pt idx="6">
                  <c:v>1.9166582208744782</c:v>
                </c:pt>
                <c:pt idx="7">
                  <c:v>1.9163075716863129</c:v>
                </c:pt>
                <c:pt idx="8">
                  <c:v>1.9193452416443755</c:v>
                </c:pt>
                <c:pt idx="9">
                  <c:v>1.9086447112054465</c:v>
                </c:pt>
                <c:pt idx="10">
                  <c:v>1.9133271951969508</c:v>
                </c:pt>
                <c:pt idx="11">
                  <c:v>1.9084928278326379</c:v>
                </c:pt>
                <c:pt idx="12">
                  <c:v>1.9029614005132809</c:v>
                </c:pt>
                <c:pt idx="13">
                  <c:v>1.8768200508026864</c:v>
                </c:pt>
                <c:pt idx="14">
                  <c:v>1.8614957664595915</c:v>
                </c:pt>
                <c:pt idx="15">
                  <c:v>1.8494750737043024</c:v>
                </c:pt>
                <c:pt idx="16">
                  <c:v>1.8409489799231871</c:v>
                </c:pt>
                <c:pt idx="17">
                  <c:v>1.822539368235383</c:v>
                </c:pt>
                <c:pt idx="18">
                  <c:v>1.8304564344687968</c:v>
                </c:pt>
                <c:pt idx="19">
                  <c:v>1.8205948857285248</c:v>
                </c:pt>
                <c:pt idx="20">
                  <c:v>1.8463399665431723</c:v>
                </c:pt>
                <c:pt idx="21">
                  <c:v>1.8250644647680414</c:v>
                </c:pt>
                <c:pt idx="22">
                  <c:v>1.8257710897322694</c:v>
                </c:pt>
                <c:pt idx="23">
                  <c:v>1.8326831140364233</c:v>
                </c:pt>
                <c:pt idx="24">
                  <c:v>1.8427363196886304</c:v>
                </c:pt>
                <c:pt idx="25">
                  <c:v>1.857169350323334</c:v>
                </c:pt>
                <c:pt idx="26">
                  <c:v>1.8596240905592114</c:v>
                </c:pt>
                <c:pt idx="27">
                  <c:v>1.8663238726630305</c:v>
                </c:pt>
                <c:pt idx="28">
                  <c:v>1.8799029184244107</c:v>
                </c:pt>
                <c:pt idx="29">
                  <c:v>1.8844504352780509</c:v>
                </c:pt>
                <c:pt idx="30">
                  <c:v>1.89126056528592</c:v>
                </c:pt>
                <c:pt idx="31">
                  <c:v>1.8736906592390541</c:v>
                </c:pt>
                <c:pt idx="32">
                  <c:v>1.8688158106695323</c:v>
                </c:pt>
                <c:pt idx="33">
                  <c:v>1.8573423676688601</c:v>
                </c:pt>
                <c:pt idx="34">
                  <c:v>1.8417044413053409</c:v>
                </c:pt>
                <c:pt idx="35">
                  <c:v>1.8557866197043349</c:v>
                </c:pt>
                <c:pt idx="36">
                  <c:v>1.8559336180778954</c:v>
                </c:pt>
                <c:pt idx="37">
                  <c:v>1.8503502302907127</c:v>
                </c:pt>
                <c:pt idx="38">
                  <c:v>1.8486167254652244</c:v>
                </c:pt>
                <c:pt idx="39">
                  <c:v>1.8347973223586318</c:v>
                </c:pt>
                <c:pt idx="40">
                  <c:v>1.8379832301503403</c:v>
                </c:pt>
                <c:pt idx="41">
                  <c:v>1.830733356002159</c:v>
                </c:pt>
                <c:pt idx="42">
                  <c:v>1.8315874065048796</c:v>
                </c:pt>
                <c:pt idx="43">
                  <c:v>1.8142813460022991</c:v>
                </c:pt>
                <c:pt idx="44">
                  <c:v>1.8196352631199542</c:v>
                </c:pt>
                <c:pt idx="45">
                  <c:v>1.8086188924479147</c:v>
                </c:pt>
                <c:pt idx="46">
                  <c:v>1.8012453464635649</c:v>
                </c:pt>
                <c:pt idx="47">
                  <c:v>1.8047569916613972</c:v>
                </c:pt>
                <c:pt idx="48">
                  <c:v>1.8025852657722647</c:v>
                </c:pt>
                <c:pt idx="49">
                  <c:v>1.8097788291151609</c:v>
                </c:pt>
                <c:pt idx="50">
                  <c:v>1.8118698495541907</c:v>
                </c:pt>
                <c:pt idx="51">
                  <c:v>1.8004351798094507</c:v>
                </c:pt>
                <c:pt idx="52">
                  <c:v>1.8028448655288831</c:v>
                </c:pt>
                <c:pt idx="53">
                  <c:v>1.7995115544819558</c:v>
                </c:pt>
                <c:pt idx="54">
                  <c:v>1.7941746799128859</c:v>
                </c:pt>
                <c:pt idx="55">
                  <c:v>1.7929297537287765</c:v>
                </c:pt>
                <c:pt idx="56">
                  <c:v>1.7956650053924734</c:v>
                </c:pt>
                <c:pt idx="57">
                  <c:v>1.7872856340862253</c:v>
                </c:pt>
                <c:pt idx="58">
                  <c:v>1.7914005783856619</c:v>
                </c:pt>
                <c:pt idx="59">
                  <c:v>1.7796187143024669</c:v>
                </c:pt>
                <c:pt idx="60">
                  <c:v>1.7755706825718165</c:v>
                </c:pt>
                <c:pt idx="61">
                  <c:v>1.77239757176665</c:v>
                </c:pt>
                <c:pt idx="62">
                  <c:v>1.7479559166337908</c:v>
                </c:pt>
                <c:pt idx="63">
                  <c:v>1.7403814151870414</c:v>
                </c:pt>
                <c:pt idx="64">
                  <c:v>1.7554976805774329</c:v>
                </c:pt>
                <c:pt idx="65">
                  <c:v>1.7519567188574452</c:v>
                </c:pt>
                <c:pt idx="66">
                  <c:v>1.7398250398509798</c:v>
                </c:pt>
                <c:pt idx="67">
                  <c:v>1.7562778932052923</c:v>
                </c:pt>
                <c:pt idx="68">
                  <c:v>1.7486419855503861</c:v>
                </c:pt>
                <c:pt idx="69">
                  <c:v>1.7330516284559954</c:v>
                </c:pt>
                <c:pt idx="70">
                  <c:v>1.7184279467147301</c:v>
                </c:pt>
                <c:pt idx="71">
                  <c:v>1.7178465196825916</c:v>
                </c:pt>
                <c:pt idx="72">
                  <c:v>1.7028160827518188</c:v>
                </c:pt>
                <c:pt idx="73">
                  <c:v>1.7136830741266249</c:v>
                </c:pt>
                <c:pt idx="74">
                  <c:v>1.7054788629442061</c:v>
                </c:pt>
                <c:pt idx="75">
                  <c:v>1.708621761332545</c:v>
                </c:pt>
                <c:pt idx="76">
                  <c:v>1.6969781291711501</c:v>
                </c:pt>
                <c:pt idx="77">
                  <c:v>1.7031810763186228</c:v>
                </c:pt>
                <c:pt idx="78">
                  <c:v>1.6878237024393683</c:v>
                </c:pt>
                <c:pt idx="79">
                  <c:v>1.6785496227751366</c:v>
                </c:pt>
                <c:pt idx="80">
                  <c:v>1.6878584435611461</c:v>
                </c:pt>
                <c:pt idx="81">
                  <c:v>1.6863139720263969</c:v>
                </c:pt>
                <c:pt idx="82">
                  <c:v>1.6798677693848978</c:v>
                </c:pt>
                <c:pt idx="83">
                  <c:v>1.6671647261170899</c:v>
                </c:pt>
                <c:pt idx="84">
                  <c:v>1.6635741362781777</c:v>
                </c:pt>
                <c:pt idx="85">
                  <c:v>1.6645298065768614</c:v>
                </c:pt>
                <c:pt idx="86">
                  <c:v>1.6634877161754598</c:v>
                </c:pt>
                <c:pt idx="87">
                  <c:v>1.6678217845451604</c:v>
                </c:pt>
                <c:pt idx="88">
                  <c:v>1.6543636897107523</c:v>
                </c:pt>
                <c:pt idx="89">
                  <c:v>1.6541059388448736</c:v>
                </c:pt>
                <c:pt idx="90">
                  <c:v>1.6510081695466761</c:v>
                </c:pt>
                <c:pt idx="91">
                  <c:v>1.6338952643288096</c:v>
                </c:pt>
                <c:pt idx="92">
                  <c:v>1.6342652970179563</c:v>
                </c:pt>
                <c:pt idx="93">
                  <c:v>1.638492803943864</c:v>
                </c:pt>
                <c:pt idx="94">
                  <c:v>1.6407464566708572</c:v>
                </c:pt>
                <c:pt idx="95">
                  <c:v>1.6384636498071912</c:v>
                </c:pt>
                <c:pt idx="96">
                  <c:v>1.6334065825882516</c:v>
                </c:pt>
                <c:pt idx="97">
                  <c:v>1.6428454678401705</c:v>
                </c:pt>
                <c:pt idx="98">
                  <c:v>1.6271110916937539</c:v>
                </c:pt>
                <c:pt idx="99">
                  <c:v>1.6286514922360182</c:v>
                </c:pt>
                <c:pt idx="100">
                  <c:v>1.6158603509486791</c:v>
                </c:pt>
                <c:pt idx="101">
                  <c:v>1.6015496953994286</c:v>
                </c:pt>
                <c:pt idx="102">
                  <c:v>1.6068627647174989</c:v>
                </c:pt>
                <c:pt idx="103">
                  <c:v>1.6066030513442544</c:v>
                </c:pt>
                <c:pt idx="104">
                  <c:v>1.6015542034204227</c:v>
                </c:pt>
                <c:pt idx="105">
                  <c:v>1.6018481213416269</c:v>
                </c:pt>
                <c:pt idx="106">
                  <c:v>1.6020638249145089</c:v>
                </c:pt>
                <c:pt idx="107">
                  <c:v>1.6002782245768816</c:v>
                </c:pt>
                <c:pt idx="108">
                  <c:v>1.6000580250502539</c:v>
                </c:pt>
                <c:pt idx="109">
                  <c:v>1.5989002033693278</c:v>
                </c:pt>
                <c:pt idx="110">
                  <c:v>1.5886213527040658</c:v>
                </c:pt>
                <c:pt idx="111">
                  <c:v>1.5931087865458984</c:v>
                </c:pt>
                <c:pt idx="112">
                  <c:v>1.5816270571949267</c:v>
                </c:pt>
                <c:pt idx="113">
                  <c:v>1.5978700151234633</c:v>
                </c:pt>
                <c:pt idx="114">
                  <c:v>1.5940535410224212</c:v>
                </c:pt>
                <c:pt idx="115">
                  <c:v>1.5790471363522831</c:v>
                </c:pt>
                <c:pt idx="116">
                  <c:v>1.5836840214036845</c:v>
                </c:pt>
                <c:pt idx="117">
                  <c:v>1.5775854975365817</c:v>
                </c:pt>
                <c:pt idx="118">
                  <c:v>1.5744161153947132</c:v>
                </c:pt>
                <c:pt idx="119">
                  <c:v>1.5658193282145296</c:v>
                </c:pt>
                <c:pt idx="120">
                  <c:v>1.5736034308730242</c:v>
                </c:pt>
                <c:pt idx="121">
                  <c:v>1.5741802762702242</c:v>
                </c:pt>
                <c:pt idx="122">
                  <c:v>1.558893080569953</c:v>
                </c:pt>
                <c:pt idx="123">
                  <c:v>1.5577789718115087</c:v>
                </c:pt>
                <c:pt idx="124">
                  <c:v>1.561090153732712</c:v>
                </c:pt>
                <c:pt idx="125">
                  <c:v>1.5627971066467321</c:v>
                </c:pt>
                <c:pt idx="126">
                  <c:v>1.5456543892241512</c:v>
                </c:pt>
                <c:pt idx="127">
                  <c:v>1.5508168132643945</c:v>
                </c:pt>
                <c:pt idx="128">
                  <c:v>1.5445433985007457</c:v>
                </c:pt>
                <c:pt idx="129">
                  <c:v>1.5383344594167068</c:v>
                </c:pt>
                <c:pt idx="130">
                  <c:v>1.5407296431699387</c:v>
                </c:pt>
                <c:pt idx="131">
                  <c:v>1.5289033852428275</c:v>
                </c:pt>
                <c:pt idx="132">
                  <c:v>1.5349586633687875</c:v>
                </c:pt>
                <c:pt idx="133">
                  <c:v>1.5347609104868287</c:v>
                </c:pt>
                <c:pt idx="134">
                  <c:v>1.5212552884509505</c:v>
                </c:pt>
                <c:pt idx="135">
                  <c:v>1.5138420005525399</c:v>
                </c:pt>
                <c:pt idx="136">
                  <c:v>1.5161388009832673</c:v>
                </c:pt>
                <c:pt idx="137">
                  <c:v>1.5188014462829549</c:v>
                </c:pt>
                <c:pt idx="138">
                  <c:v>1.5121981129974071</c:v>
                </c:pt>
                <c:pt idx="139">
                  <c:v>1.5111519379062617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5E-45BB-9D98-5490B9FFF9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28080272"/>
        <c:axId val="-328076880"/>
      </c:scatterChart>
      <c:valAx>
        <c:axId val="-328080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328076880"/>
        <c:crossesAt val="0"/>
        <c:crossBetween val="midCat"/>
        <c:majorUnit val="10"/>
      </c:valAx>
      <c:valAx>
        <c:axId val="-328076880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328080272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'14'!$L$1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'14'!$A$2:$A$141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'14'!$L$2:$L$141</c:f>
              <c:numCache>
                <c:formatCode>0.00</c:formatCode>
                <c:ptCount val="1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4C-42F4-9649-B69F24736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63041824"/>
        <c:axId val="-663038432"/>
      </c:scatterChart>
      <c:valAx>
        <c:axId val="-663041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663038432"/>
        <c:crossesAt val="0"/>
        <c:crossBetween val="midCat"/>
        <c:majorUnit val="10"/>
      </c:valAx>
      <c:valAx>
        <c:axId val="-663038432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663041824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'14'!$A$2:$A$179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</c:numCache>
            </c:numRef>
          </c:xVal>
          <c:yVal>
            <c:numRef>
              <c:f>'14'!$P$2:$P$177</c:f>
              <c:numCache>
                <c:formatCode>General</c:formatCode>
                <c:ptCount val="176"/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28-405B-8DC6-54F4715170E8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</c:v>
                </c:pt>
                <c:pt idx="2">
                  <c:v>23.5</c:v>
                </c:pt>
                <c:pt idx="3">
                  <c:v>24</c:v>
                </c:pt>
                <c:pt idx="4">
                  <c:v>24.5</c:v>
                </c:pt>
                <c:pt idx="5">
                  <c:v>25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</c:v>
                </c:pt>
                <c:pt idx="12">
                  <c:v>28.5</c:v>
                </c:pt>
                <c:pt idx="13">
                  <c:v>29</c:v>
                </c:pt>
                <c:pt idx="14">
                  <c:v>29.5</c:v>
                </c:pt>
                <c:pt idx="15">
                  <c:v>30</c:v>
                </c:pt>
                <c:pt idx="16">
                  <c:v>30.5</c:v>
                </c:pt>
                <c:pt idx="17">
                  <c:v>31</c:v>
                </c:pt>
                <c:pt idx="18">
                  <c:v>31.5</c:v>
                </c:pt>
                <c:pt idx="19">
                  <c:v>32</c:v>
                </c:pt>
                <c:pt idx="20">
                  <c:v>32.5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34.5</c:v>
                </c:pt>
                <c:pt idx="25">
                  <c:v>35</c:v>
                </c:pt>
                <c:pt idx="26">
                  <c:v>35.5</c:v>
                </c:pt>
                <c:pt idx="27">
                  <c:v>36</c:v>
                </c:pt>
                <c:pt idx="28">
                  <c:v>36.5</c:v>
                </c:pt>
                <c:pt idx="29">
                  <c:v>37</c:v>
                </c:pt>
                <c:pt idx="30">
                  <c:v>37.5</c:v>
                </c:pt>
                <c:pt idx="31">
                  <c:v>38</c:v>
                </c:pt>
                <c:pt idx="32">
                  <c:v>38.5</c:v>
                </c:pt>
                <c:pt idx="33">
                  <c:v>39</c:v>
                </c:pt>
                <c:pt idx="34">
                  <c:v>39.5</c:v>
                </c:pt>
                <c:pt idx="35">
                  <c:v>40</c:v>
                </c:pt>
                <c:pt idx="36">
                  <c:v>40.5</c:v>
                </c:pt>
                <c:pt idx="37">
                  <c:v>41</c:v>
                </c:pt>
                <c:pt idx="38">
                  <c:v>41.5</c:v>
                </c:pt>
                <c:pt idx="39">
                  <c:v>42</c:v>
                </c:pt>
                <c:pt idx="40">
                  <c:v>42.5</c:v>
                </c:pt>
              </c:numCache>
            </c:numRef>
          </c:xVal>
          <c:yVal>
            <c:numRef>
              <c:f>summary!$W$46:$W$86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28-405B-8DC6-54F4715170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63005632"/>
        <c:axId val="-663002240"/>
      </c:scatterChart>
      <c:valAx>
        <c:axId val="-663005632"/>
        <c:scaling>
          <c:orientation val="minMax"/>
          <c:max val="7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663002240"/>
        <c:crossesAt val="0"/>
        <c:crossBetween val="midCat"/>
        <c:majorUnit val="10"/>
      </c:valAx>
      <c:valAx>
        <c:axId val="-663002240"/>
        <c:scaling>
          <c:orientation val="minMax"/>
          <c:max val="20"/>
          <c:min val="-15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663005632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'14'!$L$1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'14'!$A$2:$A$141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'14'!$M$2:$M$177</c:f>
              <c:numCache>
                <c:formatCode>0.00</c:formatCode>
                <c:ptCount val="176"/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FE-4DAA-814F-8570D94F61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48819680"/>
        <c:axId val="-448816288"/>
      </c:scatterChart>
      <c:valAx>
        <c:axId val="-448819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448816288"/>
        <c:crossesAt val="0"/>
        <c:crossBetween val="midCat"/>
        <c:majorUnit val="10"/>
      </c:valAx>
      <c:valAx>
        <c:axId val="-448816288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448819680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2000" b="1">
                <a:latin typeface="Arial" panose="020B0604020202020204" pitchFamily="34" charset="0"/>
                <a:cs typeface="Arial" panose="020B0604020202020204" pitchFamily="34" charset="0"/>
              </a:rPr>
              <a:t>Graph title</a:t>
            </a:r>
          </a:p>
        </c:rich>
      </c:tx>
      <c:layout>
        <c:manualLayout>
          <c:xMode val="edge"/>
          <c:yMode val="edge"/>
          <c:x val="0.20694866717670499"/>
          <c:y val="5.67663287246562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809595889374199"/>
          <c:y val="0.13703792091814901"/>
          <c:w val="0.83286089720627299"/>
          <c:h val="0.71361610647894103"/>
        </c:manualLayout>
      </c:layout>
      <c:scatterChart>
        <c:scatterStyle val="lineMarker"/>
        <c:varyColors val="0"/>
        <c:ser>
          <c:idx val="1"/>
          <c:order val="0"/>
          <c:tx>
            <c:v>trace 1</c:v>
          </c:tx>
          <c:spPr>
            <a:ln w="12700" cap="rnd">
              <a:solidFill>
                <a:schemeClr val="accent4">
                  <a:tint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summary!$E$26:$E$146</c:f>
              <c:numCache>
                <c:formatCode>General</c:formatCode>
                <c:ptCount val="121"/>
                <c:pt idx="0">
                  <c:v>6.8066786592003794</c:v>
                </c:pt>
                <c:pt idx="1">
                  <c:v>5.6310414707481886</c:v>
                </c:pt>
                <c:pt idx="2">
                  <c:v>3.7944360539541457</c:v>
                </c:pt>
                <c:pt idx="3">
                  <c:v>4.1006053034652723</c:v>
                </c:pt>
                <c:pt idx="4">
                  <c:v>3.672139269406014</c:v>
                </c:pt>
                <c:pt idx="5">
                  <c:v>2.6768399328028134</c:v>
                </c:pt>
                <c:pt idx="6">
                  <c:v>2.3816559477683312</c:v>
                </c:pt>
                <c:pt idx="7">
                  <c:v>0.43918153353187278</c:v>
                </c:pt>
                <c:pt idx="8">
                  <c:v>1.230890737957216</c:v>
                </c:pt>
                <c:pt idx="9">
                  <c:v>-0.74468049060655794</c:v>
                </c:pt>
                <c:pt idx="10">
                  <c:v>0.46652336712210191</c:v>
                </c:pt>
                <c:pt idx="11">
                  <c:v>1.2521060887531692</c:v>
                </c:pt>
                <c:pt idx="12">
                  <c:v>0.83646082835371083</c:v>
                </c:pt>
                <c:pt idx="13">
                  <c:v>8.3102423232993841E-2</c:v>
                </c:pt>
                <c:pt idx="14">
                  <c:v>1.0089536311266472</c:v>
                </c:pt>
                <c:pt idx="15">
                  <c:v>-1.8039549976029829</c:v>
                </c:pt>
                <c:pt idx="16">
                  <c:v>-1.0875875230407352</c:v>
                </c:pt>
                <c:pt idx="17">
                  <c:v>-5.6690409839060936E-2</c:v>
                </c:pt>
                <c:pt idx="18">
                  <c:v>1.1712871972297756</c:v>
                </c:pt>
                <c:pt idx="19">
                  <c:v>-0.15157114946034825</c:v>
                </c:pt>
                <c:pt idx="20">
                  <c:v>0.22428391892727445</c:v>
                </c:pt>
                <c:pt idx="21">
                  <c:v>2.4656208752529936</c:v>
                </c:pt>
                <c:pt idx="22">
                  <c:v>3.599104107381911</c:v>
                </c:pt>
                <c:pt idx="23">
                  <c:v>8.6566961818203474</c:v>
                </c:pt>
                <c:pt idx="24">
                  <c:v>7.1076388351030069</c:v>
                </c:pt>
                <c:pt idx="25">
                  <c:v>2.822951233523777</c:v>
                </c:pt>
                <c:pt idx="26">
                  <c:v>3.657548591407263</c:v>
                </c:pt>
                <c:pt idx="27">
                  <c:v>6.7033955164939343</c:v>
                </c:pt>
                <c:pt idx="28">
                  <c:v>7.6847588709461716</c:v>
                </c:pt>
                <c:pt idx="29">
                  <c:v>1.4193506435032472</c:v>
                </c:pt>
                <c:pt idx="30">
                  <c:v>4.9867771291916059</c:v>
                </c:pt>
                <c:pt idx="31">
                  <c:v>7.2062973629684528</c:v>
                </c:pt>
                <c:pt idx="32">
                  <c:v>5.5390186409876367</c:v>
                </c:pt>
                <c:pt idx="33">
                  <c:v>5.135721818051783</c:v>
                </c:pt>
                <c:pt idx="34">
                  <c:v>7.1309880736626061</c:v>
                </c:pt>
                <c:pt idx="35">
                  <c:v>8.983157160641241</c:v>
                </c:pt>
                <c:pt idx="36">
                  <c:v>9.4228802509321969</c:v>
                </c:pt>
                <c:pt idx="37">
                  <c:v>13.436212247859297</c:v>
                </c:pt>
                <c:pt idx="38">
                  <c:v>11.050365518355438</c:v>
                </c:pt>
                <c:pt idx="39">
                  <c:v>9.4723551293759876</c:v>
                </c:pt>
                <c:pt idx="40">
                  <c:v>12.094195431906963</c:v>
                </c:pt>
                <c:pt idx="41">
                  <c:v>11.862483590184894</c:v>
                </c:pt>
                <c:pt idx="42">
                  <c:v>13.079709313008541</c:v>
                </c:pt>
                <c:pt idx="43">
                  <c:v>10.633948288072318</c:v>
                </c:pt>
                <c:pt idx="44">
                  <c:v>11.476184663788942</c:v>
                </c:pt>
                <c:pt idx="45">
                  <c:v>11.350714594471379</c:v>
                </c:pt>
                <c:pt idx="46">
                  <c:v>10.686540787701491</c:v>
                </c:pt>
                <c:pt idx="47">
                  <c:v>11.224290004502798</c:v>
                </c:pt>
                <c:pt idx="48">
                  <c:v>9.9153619867239069</c:v>
                </c:pt>
                <c:pt idx="49">
                  <c:v>7.8132638387268738</c:v>
                </c:pt>
                <c:pt idx="50">
                  <c:v>7.9577832421103958</c:v>
                </c:pt>
                <c:pt idx="51">
                  <c:v>11.884223098613395</c:v>
                </c:pt>
                <c:pt idx="52">
                  <c:v>10.056846784572734</c:v>
                </c:pt>
                <c:pt idx="53">
                  <c:v>9.3826806487278258</c:v>
                </c:pt>
                <c:pt idx="54">
                  <c:v>9.6289534399480381</c:v>
                </c:pt>
                <c:pt idx="55">
                  <c:v>12.040256747481939</c:v>
                </c:pt>
                <c:pt idx="56">
                  <c:v>13.434368811499079</c:v>
                </c:pt>
                <c:pt idx="57">
                  <c:v>10.312593537559634</c:v>
                </c:pt>
                <c:pt idx="58">
                  <c:v>9.8741575969666684</c:v>
                </c:pt>
                <c:pt idx="59">
                  <c:v>9.8480360841450985</c:v>
                </c:pt>
                <c:pt idx="60">
                  <c:v>10.441872428373156</c:v>
                </c:pt>
                <c:pt idx="61">
                  <c:v>11.478234824566632</c:v>
                </c:pt>
                <c:pt idx="62">
                  <c:v>8.4182381822684693</c:v>
                </c:pt>
                <c:pt idx="63">
                  <c:v>9.4671377105642822</c:v>
                </c:pt>
                <c:pt idx="64">
                  <c:v>9.6140202835320174</c:v>
                </c:pt>
                <c:pt idx="65">
                  <c:v>8.9801309939611116</c:v>
                </c:pt>
                <c:pt idx="66">
                  <c:v>7.2444718019002527</c:v>
                </c:pt>
                <c:pt idx="67">
                  <c:v>6.4775113498979717</c:v>
                </c:pt>
                <c:pt idx="68">
                  <c:v>7.1018479228317517</c:v>
                </c:pt>
                <c:pt idx="69">
                  <c:v>5.9573020298057058</c:v>
                </c:pt>
                <c:pt idx="70">
                  <c:v>6.3792380207262633</c:v>
                </c:pt>
                <c:pt idx="71">
                  <c:v>5.0378960677461873</c:v>
                </c:pt>
                <c:pt idx="72">
                  <c:v>3.8264421688258201</c:v>
                </c:pt>
                <c:pt idx="73">
                  <c:v>4.4509546554731578</c:v>
                </c:pt>
                <c:pt idx="74">
                  <c:v>4.7740203568064636</c:v>
                </c:pt>
                <c:pt idx="75">
                  <c:v>5.1149154083747517</c:v>
                </c:pt>
                <c:pt idx="76">
                  <c:v>4.5705872719446257</c:v>
                </c:pt>
                <c:pt idx="77">
                  <c:v>4.8496042416200025</c:v>
                </c:pt>
                <c:pt idx="78">
                  <c:v>4.4884553008811734</c:v>
                </c:pt>
                <c:pt idx="79">
                  <c:v>3.5211502899849476</c:v>
                </c:pt>
                <c:pt idx="80">
                  <c:v>3.0539456377902892</c:v>
                </c:pt>
                <c:pt idx="81">
                  <c:v>2.6604682178687669</c:v>
                </c:pt>
                <c:pt idx="82">
                  <c:v>-0.2029184074380008</c:v>
                </c:pt>
                <c:pt idx="83">
                  <c:v>2.0262322981788135</c:v>
                </c:pt>
                <c:pt idx="84">
                  <c:v>4.1185683127599937</c:v>
                </c:pt>
                <c:pt idx="85">
                  <c:v>3.878512813320909</c:v>
                </c:pt>
                <c:pt idx="86">
                  <c:v>4.7810855952326889</c:v>
                </c:pt>
                <c:pt idx="87">
                  <c:v>4.1761936159457402</c:v>
                </c:pt>
                <c:pt idx="88">
                  <c:v>3.073474338676399</c:v>
                </c:pt>
                <c:pt idx="89">
                  <c:v>3.3393277199751958</c:v>
                </c:pt>
                <c:pt idx="90">
                  <c:v>2.9557487883014115</c:v>
                </c:pt>
                <c:pt idx="91">
                  <c:v>3.070944806516235</c:v>
                </c:pt>
                <c:pt idx="92">
                  <c:v>3.3522801250707239</c:v>
                </c:pt>
                <c:pt idx="93">
                  <c:v>3.1192312038254313</c:v>
                </c:pt>
                <c:pt idx="94">
                  <c:v>4.2730301916314009</c:v>
                </c:pt>
                <c:pt idx="95">
                  <c:v>4.46278862048975</c:v>
                </c:pt>
                <c:pt idx="96">
                  <c:v>3.8345824140520013</c:v>
                </c:pt>
                <c:pt idx="97">
                  <c:v>4.0856412454835684</c:v>
                </c:pt>
                <c:pt idx="98">
                  <c:v>3.2581869939219703</c:v>
                </c:pt>
                <c:pt idx="99">
                  <c:v>2.4834450425115517</c:v>
                </c:pt>
                <c:pt idx="100">
                  <c:v>1.7118443953588869</c:v>
                </c:pt>
                <c:pt idx="101">
                  <c:v>2.1420533024332191</c:v>
                </c:pt>
                <c:pt idx="102">
                  <c:v>1.527872682487156</c:v>
                </c:pt>
                <c:pt idx="103">
                  <c:v>1.5179734580116286</c:v>
                </c:pt>
                <c:pt idx="104">
                  <c:v>2.7011498427867884</c:v>
                </c:pt>
                <c:pt idx="105">
                  <c:v>2.1179956567820275</c:v>
                </c:pt>
                <c:pt idx="106">
                  <c:v>-0.12685421376172043</c:v>
                </c:pt>
                <c:pt idx="107">
                  <c:v>1.803467851672949</c:v>
                </c:pt>
                <c:pt idx="108">
                  <c:v>1.1759949308844013</c:v>
                </c:pt>
                <c:pt idx="109">
                  <c:v>1.6812682844859859</c:v>
                </c:pt>
                <c:pt idx="110">
                  <c:v>2.6502878623454409</c:v>
                </c:pt>
                <c:pt idx="111">
                  <c:v>2.6263737575067156</c:v>
                </c:pt>
                <c:pt idx="112">
                  <c:v>4.5210189769583211</c:v>
                </c:pt>
                <c:pt idx="113">
                  <c:v>2.7539563983692448</c:v>
                </c:pt>
                <c:pt idx="114">
                  <c:v>1.5044913967456595</c:v>
                </c:pt>
                <c:pt idx="115">
                  <c:v>1.7619812516293365</c:v>
                </c:pt>
                <c:pt idx="116">
                  <c:v>1.9920373823826574</c:v>
                </c:pt>
                <c:pt idx="117">
                  <c:v>1.2609742973083728</c:v>
                </c:pt>
                <c:pt idx="118">
                  <c:v>1.3094513928869551</c:v>
                </c:pt>
                <c:pt idx="119">
                  <c:v>0.7499704905808976</c:v>
                </c:pt>
                <c:pt idx="120">
                  <c:v>0.95439677792144972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139-4DAA-8257-73A853F6E469}"/>
            </c:ext>
          </c:extLst>
        </c:ser>
        <c:ser>
          <c:idx val="2"/>
          <c:order val="1"/>
          <c:tx>
            <c:v>trace 2</c:v>
          </c:tx>
          <c:spPr>
            <a:ln w="12700" cap="rnd">
              <a:solidFill>
                <a:schemeClr val="accent4">
                  <a:tint val="44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summary!$F$26:$F$146</c:f>
              <c:numCache>
                <c:formatCode>General</c:formatCode>
                <c:ptCount val="121"/>
                <c:pt idx="0">
                  <c:v>-2.3074997934624908</c:v>
                </c:pt>
                <c:pt idx="1">
                  <c:v>-1.4102267046413375</c:v>
                </c:pt>
                <c:pt idx="2">
                  <c:v>-1.121286010992792</c:v>
                </c:pt>
                <c:pt idx="3">
                  <c:v>-0.61675557948097992</c:v>
                </c:pt>
                <c:pt idx="4">
                  <c:v>0.23714682403094145</c:v>
                </c:pt>
                <c:pt idx="5">
                  <c:v>0.63237178447015663</c:v>
                </c:pt>
                <c:pt idx="6">
                  <c:v>1.1425063717118742</c:v>
                </c:pt>
                <c:pt idx="7">
                  <c:v>0.41447046602374898</c:v>
                </c:pt>
                <c:pt idx="8">
                  <c:v>0.33116886422288733</c:v>
                </c:pt>
                <c:pt idx="9">
                  <c:v>-8.7250573380958776E-2</c:v>
                </c:pt>
                <c:pt idx="10">
                  <c:v>-0.71716848484260165</c:v>
                </c:pt>
                <c:pt idx="11">
                  <c:v>0.16228613625115246</c:v>
                </c:pt>
                <c:pt idx="12">
                  <c:v>0.33402528545552646</c:v>
                </c:pt>
                <c:pt idx="13">
                  <c:v>0.21473963710026281</c:v>
                </c:pt>
                <c:pt idx="14">
                  <c:v>0.29097508943991834</c:v>
                </c:pt>
                <c:pt idx="15">
                  <c:v>-0.24658685370493133</c:v>
                </c:pt>
                <c:pt idx="16">
                  <c:v>7.9487094832372818E-2</c:v>
                </c:pt>
                <c:pt idx="17">
                  <c:v>-0.12443313873948528</c:v>
                </c:pt>
                <c:pt idx="18">
                  <c:v>8.3214533377797217E-2</c:v>
                </c:pt>
                <c:pt idx="19">
                  <c:v>-0.6314216477614385</c:v>
                </c:pt>
                <c:pt idx="20">
                  <c:v>-0.19524264565663838</c:v>
                </c:pt>
                <c:pt idx="21">
                  <c:v>-0.59044909583187655</c:v>
                </c:pt>
                <c:pt idx="22">
                  <c:v>-0.8006501576193531</c:v>
                </c:pt>
                <c:pt idx="23">
                  <c:v>-0.45803322925212403</c:v>
                </c:pt>
                <c:pt idx="24">
                  <c:v>-0.40405337937206731</c:v>
                </c:pt>
                <c:pt idx="25">
                  <c:v>0.12555434730103743</c:v>
                </c:pt>
                <c:pt idx="26">
                  <c:v>0.39602307810507542</c:v>
                </c:pt>
                <c:pt idx="27">
                  <c:v>-2.0427211409655671E-2</c:v>
                </c:pt>
                <c:pt idx="28">
                  <c:v>0.26622533251220831</c:v>
                </c:pt>
                <c:pt idx="29">
                  <c:v>0.26121263356346625</c:v>
                </c:pt>
                <c:pt idx="30">
                  <c:v>0.15444646598745765</c:v>
                </c:pt>
                <c:pt idx="31">
                  <c:v>0.25549499308520218</c:v>
                </c:pt>
                <c:pt idx="32">
                  <c:v>0.55868180893290864</c:v>
                </c:pt>
                <c:pt idx="33">
                  <c:v>0.29739865555950712</c:v>
                </c:pt>
                <c:pt idx="34">
                  <c:v>0.67065488012549723</c:v>
                </c:pt>
                <c:pt idx="35">
                  <c:v>0.23657189375083845</c:v>
                </c:pt>
                <c:pt idx="36">
                  <c:v>0.19526121479560926</c:v>
                </c:pt>
                <c:pt idx="37">
                  <c:v>0.19838448463147074</c:v>
                </c:pt>
                <c:pt idx="38">
                  <c:v>-0.87864175618136264</c:v>
                </c:pt>
                <c:pt idx="39">
                  <c:v>-1.0990485913884382</c:v>
                </c:pt>
                <c:pt idx="40">
                  <c:v>-0.16707657462733147</c:v>
                </c:pt>
                <c:pt idx="41">
                  <c:v>-0.1826350716070072</c:v>
                </c:pt>
                <c:pt idx="42">
                  <c:v>-0.63448384450499917</c:v>
                </c:pt>
                <c:pt idx="43">
                  <c:v>0.36536845653528482</c:v>
                </c:pt>
                <c:pt idx="44">
                  <c:v>0.14184303057421249</c:v>
                </c:pt>
                <c:pt idx="45">
                  <c:v>-0.48565901631392938</c:v>
                </c:pt>
                <c:pt idx="46">
                  <c:v>-1.0640672515360414</c:v>
                </c:pt>
                <c:pt idx="47">
                  <c:v>-0.92932209371100816</c:v>
                </c:pt>
                <c:pt idx="48">
                  <c:v>-1.5283878977883631</c:v>
                </c:pt>
                <c:pt idx="49">
                  <c:v>-0.81222055377914848</c:v>
                </c:pt>
                <c:pt idx="50">
                  <c:v>-1.0646079821266921</c:v>
                </c:pt>
                <c:pt idx="51">
                  <c:v>-0.74071831970165058</c:v>
                </c:pt>
                <c:pt idx="52">
                  <c:v>-1.1677810257793491</c:v>
                </c:pt>
                <c:pt idx="53">
                  <c:v>-0.68848297626332311</c:v>
                </c:pt>
                <c:pt idx="54">
                  <c:v>-1.3041526804231092</c:v>
                </c:pt>
                <c:pt idx="55">
                  <c:v>-1.6108747119895468</c:v>
                </c:pt>
                <c:pt idx="56">
                  <c:v>-0.97384100181366129</c:v>
                </c:pt>
                <c:pt idx="57">
                  <c:v>-0.88800525838958044</c:v>
                </c:pt>
                <c:pt idx="58">
                  <c:v>-1.0511100336352794</c:v>
                </c:pt>
                <c:pt idx="59">
                  <c:v>-1.5319762520990077</c:v>
                </c:pt>
                <c:pt idx="60">
                  <c:v>-1.55005517490308</c:v>
                </c:pt>
                <c:pt idx="61">
                  <c:v>-1.3372466148947013</c:v>
                </c:pt>
                <c:pt idx="62">
                  <c:v>-1.2258968199688363</c:v>
                </c:pt>
                <c:pt idx="63">
                  <c:v>-0.84151210660643039</c:v>
                </c:pt>
                <c:pt idx="64">
                  <c:v>-1.3607245591899886</c:v>
                </c:pt>
                <c:pt idx="65">
                  <c:v>-1.2095411041685353</c:v>
                </c:pt>
                <c:pt idx="66">
                  <c:v>-1.2025915220740531</c:v>
                </c:pt>
                <c:pt idx="67">
                  <c:v>-1.9074180715314688</c:v>
                </c:pt>
                <c:pt idx="68">
                  <c:v>-1.7243518468523331</c:v>
                </c:pt>
                <c:pt idx="69">
                  <c:v>-1.3453789891201624</c:v>
                </c:pt>
                <c:pt idx="70">
                  <c:v>-1.0666507750363721</c:v>
                </c:pt>
                <c:pt idx="71">
                  <c:v>-1.0183123107836576</c:v>
                </c:pt>
                <c:pt idx="72">
                  <c:v>-1.1108681136227836</c:v>
                </c:pt>
                <c:pt idx="73">
                  <c:v>-0.46722891756878265</c:v>
                </c:pt>
                <c:pt idx="74">
                  <c:v>-1.1020451513694387</c:v>
                </c:pt>
                <c:pt idx="75">
                  <c:v>-0.85954033774191929</c:v>
                </c:pt>
                <c:pt idx="76">
                  <c:v>-1.3448807238411884</c:v>
                </c:pt>
                <c:pt idx="77">
                  <c:v>-1.9073915340719254</c:v>
                </c:pt>
                <c:pt idx="78">
                  <c:v>-1.473287038339202</c:v>
                </c:pt>
                <c:pt idx="79">
                  <c:v>-1.3222032516983431</c:v>
                </c:pt>
                <c:pt idx="80">
                  <c:v>-1.414341627399446</c:v>
                </c:pt>
                <c:pt idx="81">
                  <c:v>-1.2351409860004448</c:v>
                </c:pt>
                <c:pt idx="82">
                  <c:v>-1.0599125576859185</c:v>
                </c:pt>
                <c:pt idx="83">
                  <c:v>-0.98632284080784305</c:v>
                </c:pt>
                <c:pt idx="84">
                  <c:v>-0.83323229425764145</c:v>
                </c:pt>
                <c:pt idx="85">
                  <c:v>-0.72776005648937736</c:v>
                </c:pt>
                <c:pt idx="86">
                  <c:v>-1.0855106346434538</c:v>
                </c:pt>
                <c:pt idx="87">
                  <c:v>-0.69333706478380053</c:v>
                </c:pt>
                <c:pt idx="88">
                  <c:v>-1.1121773350070843</c:v>
                </c:pt>
                <c:pt idx="89">
                  <c:v>-0.1229848345599122</c:v>
                </c:pt>
                <c:pt idx="90">
                  <c:v>-0.1525355709231713</c:v>
                </c:pt>
                <c:pt idx="91">
                  <c:v>-0.75038086671542292</c:v>
                </c:pt>
                <c:pt idx="92">
                  <c:v>-0.35061723105744358</c:v>
                </c:pt>
                <c:pt idx="93">
                  <c:v>-0.49606470676064762</c:v>
                </c:pt>
                <c:pt idx="94">
                  <c:v>-0.49275207211567906</c:v>
                </c:pt>
                <c:pt idx="95">
                  <c:v>-0.76507696140764203</c:v>
                </c:pt>
                <c:pt idx="96">
                  <c:v>-0.20547796015860223</c:v>
                </c:pt>
                <c:pt idx="97">
                  <c:v>-1.1908494544965712E-2</c:v>
                </c:pt>
                <c:pt idx="98">
                  <c:v>-0.62401411248806438</c:v>
                </c:pt>
                <c:pt idx="99">
                  <c:v>-0.51632185951330833</c:v>
                </c:pt>
                <c:pt idx="100">
                  <c:v>-0.18388570829837131</c:v>
                </c:pt>
                <c:pt idx="101">
                  <c:v>6.7077674946200136E-2</c:v>
                </c:pt>
                <c:pt idx="102">
                  <c:v>-0.63926292445452659</c:v>
                </c:pt>
                <c:pt idx="103">
                  <c:v>-0.21280913676365765</c:v>
                </c:pt>
                <c:pt idx="104">
                  <c:v>-0.36713866444984999</c:v>
                </c:pt>
                <c:pt idx="105">
                  <c:v>-0.51819371445170026</c:v>
                </c:pt>
                <c:pt idx="106">
                  <c:v>-0.23227767094348173</c:v>
                </c:pt>
                <c:pt idx="107">
                  <c:v>-0.66861525396767862</c:v>
                </c:pt>
                <c:pt idx="108">
                  <c:v>-0.19681675961007919</c:v>
                </c:pt>
                <c:pt idx="109">
                  <c:v>-4.2586232256238386E-2</c:v>
                </c:pt>
                <c:pt idx="110">
                  <c:v>-0.5642124129548729</c:v>
                </c:pt>
                <c:pt idx="111">
                  <c:v>-0.77643181734086342</c:v>
                </c:pt>
                <c:pt idx="112">
                  <c:v>-0.49551229338857716</c:v>
                </c:pt>
                <c:pt idx="113">
                  <c:v>-0.19601288215803908</c:v>
                </c:pt>
                <c:pt idx="114">
                  <c:v>-0.36709773284576425</c:v>
                </c:pt>
                <c:pt idx="115">
                  <c:v>-0.25595538397545231</c:v>
                </c:pt>
                <c:pt idx="116">
                  <c:v>-6.3249345436230606E-2</c:v>
                </c:pt>
                <c:pt idx="117">
                  <c:v>-0.29260458654488347</c:v>
                </c:pt>
                <c:pt idx="118">
                  <c:v>0.21484774056728723</c:v>
                </c:pt>
                <c:pt idx="119">
                  <c:v>-0.4860514517354369</c:v>
                </c:pt>
                <c:pt idx="120">
                  <c:v>-0.10359508213697666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139-4DAA-8257-73A853F6E469}"/>
            </c:ext>
          </c:extLst>
        </c:ser>
        <c:ser>
          <c:idx val="3"/>
          <c:order val="2"/>
          <c:tx>
            <c:v>trace 3</c:v>
          </c:tx>
          <c:spPr>
            <a:ln w="12700" cap="rnd">
              <a:solidFill>
                <a:schemeClr val="accent4">
                  <a:tint val="49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summary!$G$26:$G$146</c:f>
              <c:numCache>
                <c:formatCode>General</c:formatCode>
                <c:ptCount val="121"/>
                <c:pt idx="0">
                  <c:v>1.4852913400366596</c:v>
                </c:pt>
                <c:pt idx="1">
                  <c:v>2.0421271418722386</c:v>
                </c:pt>
                <c:pt idx="2">
                  <c:v>1.31457512785411</c:v>
                </c:pt>
                <c:pt idx="3">
                  <c:v>1.8410325109635699</c:v>
                </c:pt>
                <c:pt idx="4">
                  <c:v>1.0168884416988258</c:v>
                </c:pt>
                <c:pt idx="5">
                  <c:v>0.89942039860457512</c:v>
                </c:pt>
                <c:pt idx="6">
                  <c:v>0.97340973992484181</c:v>
                </c:pt>
                <c:pt idx="7">
                  <c:v>0.76537103913859295</c:v>
                </c:pt>
                <c:pt idx="8">
                  <c:v>6.2259982948653314E-2</c:v>
                </c:pt>
                <c:pt idx="9">
                  <c:v>0.34576333392299224</c:v>
                </c:pt>
                <c:pt idx="10">
                  <c:v>1.8462502025451365E-2</c:v>
                </c:pt>
                <c:pt idx="11">
                  <c:v>0.14544734717432758</c:v>
                </c:pt>
                <c:pt idx="12">
                  <c:v>-0.19881806396939311</c:v>
                </c:pt>
                <c:pt idx="13">
                  <c:v>0.22541214376867444</c:v>
                </c:pt>
                <c:pt idx="14">
                  <c:v>-7.6403540967659278E-2</c:v>
                </c:pt>
                <c:pt idx="15">
                  <c:v>0.32582166467192608</c:v>
                </c:pt>
                <c:pt idx="16">
                  <c:v>-0.42795502671220409</c:v>
                </c:pt>
                <c:pt idx="17">
                  <c:v>-7.2964556612118703E-2</c:v>
                </c:pt>
                <c:pt idx="18">
                  <c:v>4.5398282091289696E-2</c:v>
                </c:pt>
                <c:pt idx="19">
                  <c:v>0.17950909772946969</c:v>
                </c:pt>
                <c:pt idx="20">
                  <c:v>-0.23228520861957097</c:v>
                </c:pt>
                <c:pt idx="21">
                  <c:v>-0.28524832832002328</c:v>
                </c:pt>
                <c:pt idx="22">
                  <c:v>-6.9649208403470032E-3</c:v>
                </c:pt>
                <c:pt idx="23">
                  <c:v>-5.8723496585890343E-2</c:v>
                </c:pt>
                <c:pt idx="24">
                  <c:v>8.6413758967609139E-2</c:v>
                </c:pt>
                <c:pt idx="25">
                  <c:v>-0.66427498330023405</c:v>
                </c:pt>
                <c:pt idx="26">
                  <c:v>0.18894417605142549</c:v>
                </c:pt>
                <c:pt idx="27">
                  <c:v>-0.52189321633093932</c:v>
                </c:pt>
                <c:pt idx="28">
                  <c:v>-0.22548461871797401</c:v>
                </c:pt>
                <c:pt idx="29">
                  <c:v>0.1801708250952988</c:v>
                </c:pt>
                <c:pt idx="30">
                  <c:v>-0.16308306017880156</c:v>
                </c:pt>
                <c:pt idx="31">
                  <c:v>-0.50574926364475026</c:v>
                </c:pt>
                <c:pt idx="32">
                  <c:v>-0.21023152339942264</c:v>
                </c:pt>
                <c:pt idx="33">
                  <c:v>0.28225364598841762</c:v>
                </c:pt>
                <c:pt idx="34">
                  <c:v>-0.58559675674028944</c:v>
                </c:pt>
                <c:pt idx="35">
                  <c:v>-0.48107884482474078</c:v>
                </c:pt>
                <c:pt idx="36">
                  <c:v>-0.13883281872928216</c:v>
                </c:pt>
                <c:pt idx="37">
                  <c:v>-0.46326299293278195</c:v>
                </c:pt>
                <c:pt idx="38">
                  <c:v>-0.27888761131334744</c:v>
                </c:pt>
                <c:pt idx="39">
                  <c:v>-9.4658535624412316E-2</c:v>
                </c:pt>
                <c:pt idx="40">
                  <c:v>-0.49581067819509289</c:v>
                </c:pt>
                <c:pt idx="41">
                  <c:v>-0.30006975607735459</c:v>
                </c:pt>
                <c:pt idx="42">
                  <c:v>8.7441940667921783E-2</c:v>
                </c:pt>
                <c:pt idx="43">
                  <c:v>3.0616780459684627E-2</c:v>
                </c:pt>
                <c:pt idx="44">
                  <c:v>-0.84683630543566113</c:v>
                </c:pt>
                <c:pt idx="45">
                  <c:v>-0.69006894527286067</c:v>
                </c:pt>
                <c:pt idx="46">
                  <c:v>-0.98698064937586261</c:v>
                </c:pt>
                <c:pt idx="47">
                  <c:v>-0.32078732520079173</c:v>
                </c:pt>
                <c:pt idx="48">
                  <c:v>-9.99765198713434E-2</c:v>
                </c:pt>
                <c:pt idx="49">
                  <c:v>-0.325663577810345</c:v>
                </c:pt>
                <c:pt idx="50">
                  <c:v>-0.27459376070826691</c:v>
                </c:pt>
                <c:pt idx="51">
                  <c:v>-0.66515183380378951</c:v>
                </c:pt>
                <c:pt idx="52">
                  <c:v>-0.5402471179122933</c:v>
                </c:pt>
                <c:pt idx="53">
                  <c:v>-0.3866128908431879</c:v>
                </c:pt>
                <c:pt idx="54">
                  <c:v>-0.68260839242372739</c:v>
                </c:pt>
                <c:pt idx="55">
                  <c:v>-0.64019856282793808</c:v>
                </c:pt>
                <c:pt idx="56">
                  <c:v>-0.46049424804182765</c:v>
                </c:pt>
                <c:pt idx="57">
                  <c:v>-0.8328366839786433</c:v>
                </c:pt>
                <c:pt idx="58">
                  <c:v>-0.50200497846277603</c:v>
                </c:pt>
                <c:pt idx="59">
                  <c:v>-0.51835911612652086</c:v>
                </c:pt>
                <c:pt idx="60">
                  <c:v>-0.38469555354203372</c:v>
                </c:pt>
                <c:pt idx="61">
                  <c:v>-0.57372004950702582</c:v>
                </c:pt>
                <c:pt idx="62">
                  <c:v>-0.42452123639744055</c:v>
                </c:pt>
                <c:pt idx="63">
                  <c:v>-0.2556557294556312</c:v>
                </c:pt>
                <c:pt idx="64">
                  <c:v>-0.30136850239475338</c:v>
                </c:pt>
                <c:pt idx="65">
                  <c:v>-0.48100018210771311</c:v>
                </c:pt>
                <c:pt idx="66">
                  <c:v>-5.2625039430465063E-3</c:v>
                </c:pt>
                <c:pt idx="67">
                  <c:v>-0.28770498336627159</c:v>
                </c:pt>
                <c:pt idx="68">
                  <c:v>0.51955913235990503</c:v>
                </c:pt>
                <c:pt idx="69">
                  <c:v>0.41905642479198579</c:v>
                </c:pt>
                <c:pt idx="70">
                  <c:v>0.6557023625857894</c:v>
                </c:pt>
                <c:pt idx="71">
                  <c:v>0.90079174739414125</c:v>
                </c:pt>
                <c:pt idx="72">
                  <c:v>1.0003091578275438</c:v>
                </c:pt>
                <c:pt idx="73">
                  <c:v>0.86913203631042935</c:v>
                </c:pt>
                <c:pt idx="74">
                  <c:v>0.9814927742107874</c:v>
                </c:pt>
                <c:pt idx="75">
                  <c:v>0.68922012129062082</c:v>
                </c:pt>
                <c:pt idx="76">
                  <c:v>0.43706015894137312</c:v>
                </c:pt>
                <c:pt idx="77">
                  <c:v>0.76386060230067343</c:v>
                </c:pt>
                <c:pt idx="78">
                  <c:v>0.76909113493260861</c:v>
                </c:pt>
                <c:pt idx="79">
                  <c:v>0.63300162289915196</c:v>
                </c:pt>
                <c:pt idx="80">
                  <c:v>0.90497730380352981</c:v>
                </c:pt>
                <c:pt idx="81">
                  <c:v>0.99293586090754471</c:v>
                </c:pt>
                <c:pt idx="82">
                  <c:v>0.67681861653667763</c:v>
                </c:pt>
                <c:pt idx="83">
                  <c:v>0.65119099397349034</c:v>
                </c:pt>
                <c:pt idx="84">
                  <c:v>8.2577511828832675E-2</c:v>
                </c:pt>
                <c:pt idx="85">
                  <c:v>1.1144250295424623</c:v>
                </c:pt>
                <c:pt idx="86">
                  <c:v>1.0425539627850775</c:v>
                </c:pt>
                <c:pt idx="87">
                  <c:v>0.57831527637367797</c:v>
                </c:pt>
                <c:pt idx="88">
                  <c:v>0.79983264680114907</c:v>
                </c:pt>
                <c:pt idx="89">
                  <c:v>0.40652502548885716</c:v>
                </c:pt>
                <c:pt idx="90">
                  <c:v>0.42551598171695887</c:v>
                </c:pt>
                <c:pt idx="91">
                  <c:v>0.81570055809577335</c:v>
                </c:pt>
                <c:pt idx="92">
                  <c:v>0.81024280962685213</c:v>
                </c:pt>
                <c:pt idx="93">
                  <c:v>0.74535667724918175</c:v>
                </c:pt>
                <c:pt idx="94">
                  <c:v>1.1548410715277555</c:v>
                </c:pt>
                <c:pt idx="95">
                  <c:v>1.061072198194295</c:v>
                </c:pt>
                <c:pt idx="96">
                  <c:v>0.99456858989660168</c:v>
                </c:pt>
                <c:pt idx="97">
                  <c:v>0.16859443213591974</c:v>
                </c:pt>
                <c:pt idx="98">
                  <c:v>0.34468020508654967</c:v>
                </c:pt>
                <c:pt idx="99">
                  <c:v>-0.17328221001287802</c:v>
                </c:pt>
                <c:pt idx="100">
                  <c:v>0.25904706499596875</c:v>
                </c:pt>
                <c:pt idx="101">
                  <c:v>-0.10302385432577721</c:v>
                </c:pt>
                <c:pt idx="102">
                  <c:v>0.18480458861298313</c:v>
                </c:pt>
                <c:pt idx="103">
                  <c:v>0.24019691882775054</c:v>
                </c:pt>
                <c:pt idx="104">
                  <c:v>0.23797837576636449</c:v>
                </c:pt>
                <c:pt idx="105">
                  <c:v>0.16172445518844131</c:v>
                </c:pt>
                <c:pt idx="106">
                  <c:v>0.63217413017180235</c:v>
                </c:pt>
                <c:pt idx="107">
                  <c:v>0.36955178483622203</c:v>
                </c:pt>
                <c:pt idx="108">
                  <c:v>0.53668385591989032</c:v>
                </c:pt>
                <c:pt idx="109">
                  <c:v>0.78259677062769528</c:v>
                </c:pt>
                <c:pt idx="110">
                  <c:v>0.45887947272956564</c:v>
                </c:pt>
                <c:pt idx="111">
                  <c:v>0.62311301013070297</c:v>
                </c:pt>
                <c:pt idx="112">
                  <c:v>0.42604696998213981</c:v>
                </c:pt>
                <c:pt idx="113">
                  <c:v>0.67858629706157003</c:v>
                </c:pt>
                <c:pt idx="114">
                  <c:v>0.26398965951449765</c:v>
                </c:pt>
                <c:pt idx="115">
                  <c:v>0.65729100192524004</c:v>
                </c:pt>
                <c:pt idx="116">
                  <c:v>0.1321974405330216</c:v>
                </c:pt>
                <c:pt idx="117">
                  <c:v>0.40406895757157579</c:v>
                </c:pt>
                <c:pt idx="118">
                  <c:v>0.51691631620318668</c:v>
                </c:pt>
                <c:pt idx="119">
                  <c:v>0.5711201990563749</c:v>
                </c:pt>
                <c:pt idx="120">
                  <c:v>0.49192900390529631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139-4DAA-8257-73A853F6E469}"/>
            </c:ext>
          </c:extLst>
        </c:ser>
        <c:ser>
          <c:idx val="4"/>
          <c:order val="3"/>
          <c:tx>
            <c:v>trace 4</c:v>
          </c:tx>
          <c:spPr>
            <a:ln w="12700" cap="rnd">
              <a:solidFill>
                <a:schemeClr val="accent4">
                  <a:tint val="54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summary!$J$26:$J$146</c:f>
              <c:numCache>
                <c:formatCode>General</c:formatCode>
                <c:ptCount val="121"/>
                <c:pt idx="0">
                  <c:v>2.0155867725730321</c:v>
                </c:pt>
                <c:pt idx="1">
                  <c:v>1.6546999790408954</c:v>
                </c:pt>
                <c:pt idx="2">
                  <c:v>1.2808381782186966</c:v>
                </c:pt>
                <c:pt idx="3">
                  <c:v>2.1747355545395033</c:v>
                </c:pt>
                <c:pt idx="4">
                  <c:v>4.061475243663601</c:v>
                </c:pt>
                <c:pt idx="5">
                  <c:v>4.2392489643243954</c:v>
                </c:pt>
                <c:pt idx="6">
                  <c:v>3.4992522678854838</c:v>
                </c:pt>
                <c:pt idx="7">
                  <c:v>2.6599066821536215</c:v>
                </c:pt>
                <c:pt idx="8">
                  <c:v>3.5733942892207526</c:v>
                </c:pt>
                <c:pt idx="9">
                  <c:v>0.7166352827386443</c:v>
                </c:pt>
                <c:pt idx="10">
                  <c:v>-0.68819584262581535</c:v>
                </c:pt>
                <c:pt idx="11">
                  <c:v>-1.020838469586701</c:v>
                </c:pt>
                <c:pt idx="12">
                  <c:v>-2.9926185103069138</c:v>
                </c:pt>
                <c:pt idx="13">
                  <c:v>-2.1425388331622388</c:v>
                </c:pt>
                <c:pt idx="14">
                  <c:v>-1.9693420286256553</c:v>
                </c:pt>
                <c:pt idx="15">
                  <c:v>-0.64510061679796693</c:v>
                </c:pt>
                <c:pt idx="16">
                  <c:v>1.9497597650108396</c:v>
                </c:pt>
                <c:pt idx="17">
                  <c:v>2.5356369621146269</c:v>
                </c:pt>
                <c:pt idx="18">
                  <c:v>0.84623087283336151</c:v>
                </c:pt>
                <c:pt idx="19">
                  <c:v>2.4179723889340443</c:v>
                </c:pt>
                <c:pt idx="20">
                  <c:v>2.2829100873034003</c:v>
                </c:pt>
                <c:pt idx="21">
                  <c:v>5.1456414367676384</c:v>
                </c:pt>
                <c:pt idx="22">
                  <c:v>4.6022420881467401</c:v>
                </c:pt>
                <c:pt idx="23">
                  <c:v>2.4978218212829106</c:v>
                </c:pt>
                <c:pt idx="24">
                  <c:v>1.568974464889028</c:v>
                </c:pt>
                <c:pt idx="25">
                  <c:v>0.53561773557525416</c:v>
                </c:pt>
                <c:pt idx="26">
                  <c:v>1.5673421638206748</c:v>
                </c:pt>
                <c:pt idx="27">
                  <c:v>1.419626245569219</c:v>
                </c:pt>
                <c:pt idx="28">
                  <c:v>-0.51604783056605186</c:v>
                </c:pt>
                <c:pt idx="29">
                  <c:v>0.13793474706097431</c:v>
                </c:pt>
                <c:pt idx="30">
                  <c:v>4.3406312998461403E-3</c:v>
                </c:pt>
                <c:pt idx="31">
                  <c:v>1.0414052282165647</c:v>
                </c:pt>
                <c:pt idx="32">
                  <c:v>1.4808322720114602</c:v>
                </c:pt>
                <c:pt idx="33">
                  <c:v>1.2815129606593014</c:v>
                </c:pt>
                <c:pt idx="34">
                  <c:v>1.0386748424198293</c:v>
                </c:pt>
                <c:pt idx="35">
                  <c:v>0.86522592240346929</c:v>
                </c:pt>
                <c:pt idx="36">
                  <c:v>0.17106996772220601</c:v>
                </c:pt>
                <c:pt idx="37">
                  <c:v>1.3302199177977414</c:v>
                </c:pt>
                <c:pt idx="38">
                  <c:v>1.643506369031059</c:v>
                </c:pt>
                <c:pt idx="39">
                  <c:v>0.87922806932175646</c:v>
                </c:pt>
                <c:pt idx="40">
                  <c:v>2.6330563660615711</c:v>
                </c:pt>
                <c:pt idx="41">
                  <c:v>2.9441375858136558</c:v>
                </c:pt>
                <c:pt idx="42">
                  <c:v>-0.77806779878713217</c:v>
                </c:pt>
                <c:pt idx="43">
                  <c:v>1.75071448599716</c:v>
                </c:pt>
                <c:pt idx="44">
                  <c:v>2.6914345855582629</c:v>
                </c:pt>
                <c:pt idx="45">
                  <c:v>2.6284238076604982</c:v>
                </c:pt>
                <c:pt idx="46">
                  <c:v>1.7301409138855635</c:v>
                </c:pt>
                <c:pt idx="47">
                  <c:v>-0.6268894712229528</c:v>
                </c:pt>
                <c:pt idx="48">
                  <c:v>-0.25026488578451972</c:v>
                </c:pt>
                <c:pt idx="49">
                  <c:v>0.40385923771637444</c:v>
                </c:pt>
                <c:pt idx="50">
                  <c:v>1.6079303572095947</c:v>
                </c:pt>
                <c:pt idx="51">
                  <c:v>1.7604867704277494</c:v>
                </c:pt>
                <c:pt idx="52">
                  <c:v>2.3499940035167199</c:v>
                </c:pt>
                <c:pt idx="53">
                  <c:v>3.7568742102180317</c:v>
                </c:pt>
                <c:pt idx="54">
                  <c:v>3.5351541788318008</c:v>
                </c:pt>
                <c:pt idx="55">
                  <c:v>2.1302548750325991</c:v>
                </c:pt>
                <c:pt idx="56">
                  <c:v>1.9663272234946774</c:v>
                </c:pt>
                <c:pt idx="57">
                  <c:v>0.85997238777411456</c:v>
                </c:pt>
                <c:pt idx="58">
                  <c:v>-0.13650761513140497</c:v>
                </c:pt>
                <c:pt idx="59">
                  <c:v>-1.2411464792084093</c:v>
                </c:pt>
                <c:pt idx="60">
                  <c:v>-2.8040437639181035</c:v>
                </c:pt>
                <c:pt idx="61">
                  <c:v>-4.1764627722099537</c:v>
                </c:pt>
                <c:pt idx="62">
                  <c:v>-5.3587022982313091</c:v>
                </c:pt>
                <c:pt idx="63">
                  <c:v>-6.5627799739896062</c:v>
                </c:pt>
                <c:pt idx="64">
                  <c:v>-7.1495939197879208</c:v>
                </c:pt>
                <c:pt idx="65">
                  <c:v>-4.8484967846655973</c:v>
                </c:pt>
                <c:pt idx="66">
                  <c:v>-4.5440102719185038</c:v>
                </c:pt>
                <c:pt idx="67">
                  <c:v>-3.730304787899176</c:v>
                </c:pt>
                <c:pt idx="68">
                  <c:v>-3.5524506089827885</c:v>
                </c:pt>
                <c:pt idx="69">
                  <c:v>-3.5476991360027172</c:v>
                </c:pt>
                <c:pt idx="70">
                  <c:v>-2.8122310641997816</c:v>
                </c:pt>
                <c:pt idx="71">
                  <c:v>-1.9709732743455541</c:v>
                </c:pt>
                <c:pt idx="72">
                  <c:v>-1.5757060551109654</c:v>
                </c:pt>
                <c:pt idx="73">
                  <c:v>-1.5315583394983825</c:v>
                </c:pt>
                <c:pt idx="74">
                  <c:v>-0.88006000418632846</c:v>
                </c:pt>
                <c:pt idx="75">
                  <c:v>-2.1988263278643956</c:v>
                </c:pt>
                <c:pt idx="76">
                  <c:v>-2.4636741570282221</c:v>
                </c:pt>
                <c:pt idx="77">
                  <c:v>-3.3053409892693919</c:v>
                </c:pt>
                <c:pt idx="78">
                  <c:v>-0.82906623954053726</c:v>
                </c:pt>
                <c:pt idx="79">
                  <c:v>-0.37909485799755127</c:v>
                </c:pt>
                <c:pt idx="80">
                  <c:v>-0.65644863090761318</c:v>
                </c:pt>
                <c:pt idx="81">
                  <c:v>9.6255120342582517E-2</c:v>
                </c:pt>
                <c:pt idx="82">
                  <c:v>0.68479497280346824</c:v>
                </c:pt>
                <c:pt idx="83">
                  <c:v>2.235565317963526</c:v>
                </c:pt>
                <c:pt idx="84">
                  <c:v>1.3295746853539638</c:v>
                </c:pt>
                <c:pt idx="85">
                  <c:v>0.78328098061344709</c:v>
                </c:pt>
                <c:pt idx="86">
                  <c:v>1.2468681853399193</c:v>
                </c:pt>
                <c:pt idx="87">
                  <c:v>-7.3256134438310569E-2</c:v>
                </c:pt>
                <c:pt idx="88">
                  <c:v>-0.64853738583226628</c:v>
                </c:pt>
                <c:pt idx="89">
                  <c:v>-0.88302924548042183</c:v>
                </c:pt>
                <c:pt idx="90">
                  <c:v>-2.0836430981356386</c:v>
                </c:pt>
                <c:pt idx="91">
                  <c:v>-2.9483080601306941</c:v>
                </c:pt>
                <c:pt idx="92">
                  <c:v>-4.5497661585490174</c:v>
                </c:pt>
                <c:pt idx="93">
                  <c:v>-5.3741797272147673</c:v>
                </c:pt>
                <c:pt idx="94">
                  <c:v>-5.8860061292833166</c:v>
                </c:pt>
                <c:pt idx="95">
                  <c:v>-7.1539973962495322</c:v>
                </c:pt>
                <c:pt idx="96">
                  <c:v>-5.2496719251321435</c:v>
                </c:pt>
                <c:pt idx="97">
                  <c:v>-4.9156589691760875</c:v>
                </c:pt>
                <c:pt idx="98">
                  <c:v>-3.5859960644412241</c:v>
                </c:pt>
                <c:pt idx="99">
                  <c:v>-3.1158992853511323</c:v>
                </c:pt>
                <c:pt idx="100">
                  <c:v>-1.9942530486965919</c:v>
                </c:pt>
                <c:pt idx="101">
                  <c:v>-1.041726069682235</c:v>
                </c:pt>
                <c:pt idx="102">
                  <c:v>-0.39572437523326054</c:v>
                </c:pt>
                <c:pt idx="103">
                  <c:v>0.18069878212396026</c:v>
                </c:pt>
                <c:pt idx="104">
                  <c:v>0.31828002300152597</c:v>
                </c:pt>
                <c:pt idx="105">
                  <c:v>0.37508582012161662</c:v>
                </c:pt>
                <c:pt idx="106">
                  <c:v>5.9698229106891737E-2</c:v>
                </c:pt>
                <c:pt idx="107">
                  <c:v>0.93591105166051203</c:v>
                </c:pt>
                <c:pt idx="108">
                  <c:v>0.18733222428100632</c:v>
                </c:pt>
                <c:pt idx="109">
                  <c:v>-0.16511704835036489</c:v>
                </c:pt>
                <c:pt idx="110">
                  <c:v>0.37050059585121436</c:v>
                </c:pt>
                <c:pt idx="111">
                  <c:v>1.5223268787890936</c:v>
                </c:pt>
                <c:pt idx="112">
                  <c:v>1.7076928828381934</c:v>
                </c:pt>
                <c:pt idx="113">
                  <c:v>1.8288877033506841</c:v>
                </c:pt>
                <c:pt idx="114">
                  <c:v>1.0287222810915486</c:v>
                </c:pt>
                <c:pt idx="115">
                  <c:v>1.7462463443007441</c:v>
                </c:pt>
                <c:pt idx="116">
                  <c:v>1.9388361836651373</c:v>
                </c:pt>
                <c:pt idx="117">
                  <c:v>1.2072615900482853</c:v>
                </c:pt>
                <c:pt idx="118">
                  <c:v>0.97859291168626517</c:v>
                </c:pt>
                <c:pt idx="119">
                  <c:v>1.1324960403423741</c:v>
                </c:pt>
                <c:pt idx="120">
                  <c:v>0.47099545889988353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139-4DAA-8257-73A853F6E469}"/>
            </c:ext>
          </c:extLst>
        </c:ser>
        <c:ser>
          <c:idx val="5"/>
          <c:order val="4"/>
          <c:tx>
            <c:v>trace 5</c:v>
          </c:tx>
          <c:spPr>
            <a:ln w="12700" cap="rnd">
              <a:solidFill>
                <a:schemeClr val="accent4">
                  <a:tint val="58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summary!$K$26:$K$146</c:f>
              <c:numCache>
                <c:formatCode>General</c:formatCode>
                <c:ptCount val="121"/>
                <c:pt idx="0">
                  <c:v>0.31551015111478414</c:v>
                </c:pt>
                <c:pt idx="1">
                  <c:v>0.39273153007576</c:v>
                </c:pt>
                <c:pt idx="2">
                  <c:v>-0.39255519693811258</c:v>
                </c:pt>
                <c:pt idx="3">
                  <c:v>-0.59300324720521214</c:v>
                </c:pt>
                <c:pt idx="4">
                  <c:v>-0.56481414132757668</c:v>
                </c:pt>
                <c:pt idx="5">
                  <c:v>-1.0842153226561446</c:v>
                </c:pt>
                <c:pt idx="6">
                  <c:v>-1.3829946055284401</c:v>
                </c:pt>
                <c:pt idx="7">
                  <c:v>-1.020100565422563</c:v>
                </c:pt>
                <c:pt idx="8">
                  <c:v>-1.3371319290488959</c:v>
                </c:pt>
                <c:pt idx="9">
                  <c:v>-0.74854839919863236</c:v>
                </c:pt>
                <c:pt idx="10">
                  <c:v>-0.422381718468195</c:v>
                </c:pt>
                <c:pt idx="11">
                  <c:v>0.20341505187502817</c:v>
                </c:pt>
                <c:pt idx="12">
                  <c:v>0.24357086633548911</c:v>
                </c:pt>
                <c:pt idx="13">
                  <c:v>-0.13451225996608795</c:v>
                </c:pt>
                <c:pt idx="14">
                  <c:v>-0.19524358347055962</c:v>
                </c:pt>
                <c:pt idx="15">
                  <c:v>-0.13610910425509909</c:v>
                </c:pt>
                <c:pt idx="16">
                  <c:v>0.12429374608288733</c:v>
                </c:pt>
                <c:pt idx="17">
                  <c:v>-0.27955000217052633</c:v>
                </c:pt>
                <c:pt idx="18">
                  <c:v>-5.9822912637419859E-2</c:v>
                </c:pt>
                <c:pt idx="19">
                  <c:v>0.4373732500813165</c:v>
                </c:pt>
                <c:pt idx="20">
                  <c:v>-0.25102405978449005</c:v>
                </c:pt>
                <c:pt idx="21">
                  <c:v>-0.46438290791361686</c:v>
                </c:pt>
                <c:pt idx="22">
                  <c:v>-0.77420675938867223</c:v>
                </c:pt>
                <c:pt idx="23">
                  <c:v>-0.55753066794959638</c:v>
                </c:pt>
                <c:pt idx="24">
                  <c:v>-0.62743423061124126</c:v>
                </c:pt>
                <c:pt idx="25">
                  <c:v>-1.648155783537085</c:v>
                </c:pt>
                <c:pt idx="26">
                  <c:v>-1.1822661876412131</c:v>
                </c:pt>
                <c:pt idx="27">
                  <c:v>-1.1515909330946701</c:v>
                </c:pt>
                <c:pt idx="28">
                  <c:v>-1.3094403412723077</c:v>
                </c:pt>
                <c:pt idx="29">
                  <c:v>-0.78269104233439357</c:v>
                </c:pt>
                <c:pt idx="30">
                  <c:v>-0.33536885945759426</c:v>
                </c:pt>
                <c:pt idx="31">
                  <c:v>0.48563681229024674</c:v>
                </c:pt>
                <c:pt idx="32">
                  <c:v>0.49717039272988134</c:v>
                </c:pt>
                <c:pt idx="33">
                  <c:v>0.59176928206105084</c:v>
                </c:pt>
                <c:pt idx="34">
                  <c:v>0.58847433782305125</c:v>
                </c:pt>
                <c:pt idx="35">
                  <c:v>0.78115353299860302</c:v>
                </c:pt>
                <c:pt idx="36">
                  <c:v>0.60603551234834785</c:v>
                </c:pt>
                <c:pt idx="37">
                  <c:v>0.52264094981357734</c:v>
                </c:pt>
                <c:pt idx="38">
                  <c:v>-0.3834946032771524</c:v>
                </c:pt>
                <c:pt idx="39">
                  <c:v>-0.14922197934507495</c:v>
                </c:pt>
                <c:pt idx="40">
                  <c:v>-0.95667104468579889</c:v>
                </c:pt>
                <c:pt idx="41">
                  <c:v>-0.73230663424357967</c:v>
                </c:pt>
                <c:pt idx="42">
                  <c:v>-1.3643013125396128</c:v>
                </c:pt>
                <c:pt idx="43">
                  <c:v>-0.82645858662838689</c:v>
                </c:pt>
                <c:pt idx="44">
                  <c:v>-0.56016502610861352</c:v>
                </c:pt>
                <c:pt idx="45">
                  <c:v>-0.71206030359040073</c:v>
                </c:pt>
                <c:pt idx="46">
                  <c:v>-1.5258513676697161</c:v>
                </c:pt>
                <c:pt idx="47">
                  <c:v>-1.5671008618123989</c:v>
                </c:pt>
                <c:pt idx="48">
                  <c:v>-1.5719588294451421</c:v>
                </c:pt>
                <c:pt idx="49">
                  <c:v>-1.7405055664084721</c:v>
                </c:pt>
                <c:pt idx="50">
                  <c:v>-1.8452529251871976</c:v>
                </c:pt>
                <c:pt idx="51">
                  <c:v>-1.5301924206267237</c:v>
                </c:pt>
                <c:pt idx="52">
                  <c:v>-1.4471689816499609</c:v>
                </c:pt>
                <c:pt idx="53">
                  <c:v>-1.3246427314152771</c:v>
                </c:pt>
                <c:pt idx="54">
                  <c:v>-1.4111498457363787</c:v>
                </c:pt>
                <c:pt idx="55">
                  <c:v>-1.1572068329319356</c:v>
                </c:pt>
                <c:pt idx="56">
                  <c:v>-1.2268734088696225</c:v>
                </c:pt>
                <c:pt idx="57">
                  <c:v>-1.2314894978874082</c:v>
                </c:pt>
                <c:pt idx="58">
                  <c:v>-1.149073888824615</c:v>
                </c:pt>
                <c:pt idx="59">
                  <c:v>-1.3029164945777172</c:v>
                </c:pt>
                <c:pt idx="60">
                  <c:v>-1.4602634818134077</c:v>
                </c:pt>
                <c:pt idx="61">
                  <c:v>-1.6793065861810723</c:v>
                </c:pt>
                <c:pt idx="62">
                  <c:v>-1.348922278918256</c:v>
                </c:pt>
                <c:pt idx="63">
                  <c:v>-1.7284052993025754</c:v>
                </c:pt>
                <c:pt idx="64">
                  <c:v>-1.4633727324553367</c:v>
                </c:pt>
                <c:pt idx="65">
                  <c:v>-1.1654857893459178</c:v>
                </c:pt>
                <c:pt idx="66">
                  <c:v>-1.4021842835367502</c:v>
                </c:pt>
                <c:pt idx="67">
                  <c:v>-1.6606583369923531</c:v>
                </c:pt>
                <c:pt idx="68">
                  <c:v>-1.4899839689755374</c:v>
                </c:pt>
                <c:pt idx="69">
                  <c:v>-1.3869764856105704</c:v>
                </c:pt>
                <c:pt idx="70">
                  <c:v>-1.8782217818730815</c:v>
                </c:pt>
                <c:pt idx="71">
                  <c:v>-1.4086949013972858</c:v>
                </c:pt>
                <c:pt idx="72">
                  <c:v>-1.456363844839867</c:v>
                </c:pt>
                <c:pt idx="73">
                  <c:v>-1.4960483899325141</c:v>
                </c:pt>
                <c:pt idx="74">
                  <c:v>-1.0206952725936742</c:v>
                </c:pt>
                <c:pt idx="75">
                  <c:v>-1.0049244469421021</c:v>
                </c:pt>
                <c:pt idx="76">
                  <c:v>-1.0046614594616901</c:v>
                </c:pt>
                <c:pt idx="77">
                  <c:v>-1.2315989360536905</c:v>
                </c:pt>
                <c:pt idx="78">
                  <c:v>-1.5917233176437562</c:v>
                </c:pt>
                <c:pt idx="79">
                  <c:v>-0.85825185711233765</c:v>
                </c:pt>
                <c:pt idx="80">
                  <c:v>-1.6178291244610534</c:v>
                </c:pt>
                <c:pt idx="81">
                  <c:v>-1.7679318038189364</c:v>
                </c:pt>
                <c:pt idx="82">
                  <c:v>-1.7989229320099176</c:v>
                </c:pt>
                <c:pt idx="83">
                  <c:v>-1.6178375402731489</c:v>
                </c:pt>
                <c:pt idx="84">
                  <c:v>-1.3656282591816506</c:v>
                </c:pt>
                <c:pt idx="85">
                  <c:v>-1.4745450619162521</c:v>
                </c:pt>
                <c:pt idx="86">
                  <c:v>-1.171860328976521</c:v>
                </c:pt>
                <c:pt idx="87">
                  <c:v>-1.0857837960206835</c:v>
                </c:pt>
                <c:pt idx="88">
                  <c:v>-0.87844791625097518</c:v>
                </c:pt>
                <c:pt idx="89">
                  <c:v>-0.95692467642013512</c:v>
                </c:pt>
                <c:pt idx="90">
                  <c:v>-1.091028966228593</c:v>
                </c:pt>
                <c:pt idx="91">
                  <c:v>-0.7483746204415197</c:v>
                </c:pt>
                <c:pt idx="92">
                  <c:v>-0.81070319266702295</c:v>
                </c:pt>
                <c:pt idx="93">
                  <c:v>-0.5033778022202211</c:v>
                </c:pt>
                <c:pt idx="94">
                  <c:v>-0.68727458304720324</c:v>
                </c:pt>
                <c:pt idx="95">
                  <c:v>-0.7617561712126325</c:v>
                </c:pt>
                <c:pt idx="96">
                  <c:v>-0.82909181172968127</c:v>
                </c:pt>
                <c:pt idx="97">
                  <c:v>-0.67527554737037443</c:v>
                </c:pt>
                <c:pt idx="98">
                  <c:v>0.12048407460734936</c:v>
                </c:pt>
                <c:pt idx="99">
                  <c:v>3.6799375318848644E-2</c:v>
                </c:pt>
                <c:pt idx="100">
                  <c:v>-0.27806965669477673</c:v>
                </c:pt>
                <c:pt idx="101">
                  <c:v>-2.959499324569799E-3</c:v>
                </c:pt>
                <c:pt idx="102">
                  <c:v>-7.3782570692966995E-3</c:v>
                </c:pt>
                <c:pt idx="103">
                  <c:v>0.10763787854516128</c:v>
                </c:pt>
                <c:pt idx="104">
                  <c:v>0.12332236756683826</c:v>
                </c:pt>
                <c:pt idx="105">
                  <c:v>2.9431404557605258E-2</c:v>
                </c:pt>
                <c:pt idx="106">
                  <c:v>-0.84996871178812405</c:v>
                </c:pt>
                <c:pt idx="107">
                  <c:v>-0.54694284536380666</c:v>
                </c:pt>
                <c:pt idx="108">
                  <c:v>-0.84937185426515183</c:v>
                </c:pt>
                <c:pt idx="109">
                  <c:v>1.9754988612229536E-2</c:v>
                </c:pt>
                <c:pt idx="110">
                  <c:v>-0.51120298105161321</c:v>
                </c:pt>
                <c:pt idx="111">
                  <c:v>-0.41973855929250337</c:v>
                </c:pt>
                <c:pt idx="112">
                  <c:v>-0.81446105108093203</c:v>
                </c:pt>
                <c:pt idx="113">
                  <c:v>-0.30862716095535286</c:v>
                </c:pt>
                <c:pt idx="114">
                  <c:v>-0.40716748513329998</c:v>
                </c:pt>
                <c:pt idx="115">
                  <c:v>-0.73707524449293294</c:v>
                </c:pt>
                <c:pt idx="116">
                  <c:v>-0.66547795547743482</c:v>
                </c:pt>
                <c:pt idx="117">
                  <c:v>-0.15828301862049912</c:v>
                </c:pt>
                <c:pt idx="118">
                  <c:v>-0.31836920159216497</c:v>
                </c:pt>
                <c:pt idx="119">
                  <c:v>-0.54740122833908966</c:v>
                </c:pt>
                <c:pt idx="120">
                  <c:v>-0.31059550731267183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139-4DAA-8257-73A853F6E469}"/>
            </c:ext>
          </c:extLst>
        </c:ser>
        <c:ser>
          <c:idx val="6"/>
          <c:order val="5"/>
          <c:tx>
            <c:v>trace 6</c:v>
          </c:tx>
          <c:spPr>
            <a:ln w="28575" cap="rnd">
              <a:solidFill>
                <a:schemeClr val="accent4">
                  <a:tint val="63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139-4DAA-8257-73A853F6E469}"/>
            </c:ext>
          </c:extLst>
        </c:ser>
        <c:ser>
          <c:idx val="7"/>
          <c:order val="6"/>
          <c:tx>
            <c:v>trace 7</c:v>
          </c:tx>
          <c:spPr>
            <a:ln w="28575" cap="rnd">
              <a:solidFill>
                <a:schemeClr val="accent4">
                  <a:tint val="68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139-4DAA-8257-73A853F6E469}"/>
            </c:ext>
          </c:extLst>
        </c:ser>
        <c:ser>
          <c:idx val="8"/>
          <c:order val="7"/>
          <c:tx>
            <c:v>trace 8</c:v>
          </c:tx>
          <c:spPr>
            <a:ln w="12700" cap="rnd">
              <a:solidFill>
                <a:schemeClr val="accent4">
                  <a:tint val="72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summary!$L$26:$L$146</c:f>
              <c:numCache>
                <c:formatCode>General</c:formatCode>
                <c:ptCount val="121"/>
                <c:pt idx="0">
                  <c:v>-0.52928291294495744</c:v>
                </c:pt>
                <c:pt idx="1">
                  <c:v>-6.5496405200031549E-3</c:v>
                </c:pt>
                <c:pt idx="2">
                  <c:v>-0.25026372083162007</c:v>
                </c:pt>
                <c:pt idx="3">
                  <c:v>0.59181662758280051</c:v>
                </c:pt>
                <c:pt idx="4">
                  <c:v>-6.5206426760648417E-2</c:v>
                </c:pt>
                <c:pt idx="5">
                  <c:v>-0.38946104534894244</c:v>
                </c:pt>
                <c:pt idx="6">
                  <c:v>-0.59949521566111785</c:v>
                </c:pt>
                <c:pt idx="7">
                  <c:v>-0.77120423943635807</c:v>
                </c:pt>
                <c:pt idx="8">
                  <c:v>-1.6486987622432978</c:v>
                </c:pt>
                <c:pt idx="9">
                  <c:v>-0.82285833252426999</c:v>
                </c:pt>
                <c:pt idx="10">
                  <c:v>-0.7897816783051842</c:v>
                </c:pt>
                <c:pt idx="11">
                  <c:v>-0.82646889445745653</c:v>
                </c:pt>
                <c:pt idx="12">
                  <c:v>-0.56252613740525526</c:v>
                </c:pt>
                <c:pt idx="13">
                  <c:v>-6.4668856865133989E-2</c:v>
                </c:pt>
                <c:pt idx="14">
                  <c:v>-0.18562771635945358</c:v>
                </c:pt>
                <c:pt idx="15">
                  <c:v>3.2203947915070329E-2</c:v>
                </c:pt>
                <c:pt idx="16">
                  <c:v>0.74574058408820243</c:v>
                </c:pt>
                <c:pt idx="17">
                  <c:v>-0.13189845446823584</c:v>
                </c:pt>
                <c:pt idx="18">
                  <c:v>7.6035306035066502E-2</c:v>
                </c:pt>
                <c:pt idx="19">
                  <c:v>9.0741327059805005E-2</c:v>
                </c:pt>
                <c:pt idx="20">
                  <c:v>0.28181697665612443</c:v>
                </c:pt>
                <c:pt idx="21">
                  <c:v>-0.39438058122607733</c:v>
                </c:pt>
                <c:pt idx="22">
                  <c:v>-0.55005810900917818</c:v>
                </c:pt>
                <c:pt idx="23">
                  <c:v>-0.6783432378648121</c:v>
                </c:pt>
                <c:pt idx="24">
                  <c:v>-0.69051091002076226</c:v>
                </c:pt>
                <c:pt idx="25">
                  <c:v>-0.30847597582644076</c:v>
                </c:pt>
                <c:pt idx="26">
                  <c:v>-0.36071534804265026</c:v>
                </c:pt>
                <c:pt idx="27">
                  <c:v>-0.39839189105890549</c:v>
                </c:pt>
                <c:pt idx="28">
                  <c:v>-0.56358541407857343</c:v>
                </c:pt>
                <c:pt idx="29">
                  <c:v>-6.1118298502673765E-2</c:v>
                </c:pt>
                <c:pt idx="30">
                  <c:v>-0.26863188239277186</c:v>
                </c:pt>
                <c:pt idx="31">
                  <c:v>-0.22003241082949049</c:v>
                </c:pt>
                <c:pt idx="32">
                  <c:v>-6.3484081355499183E-2</c:v>
                </c:pt>
                <c:pt idx="33">
                  <c:v>-0.20869537302495964</c:v>
                </c:pt>
                <c:pt idx="34">
                  <c:v>-0.27591412611479582</c:v>
                </c:pt>
                <c:pt idx="35">
                  <c:v>-0.8301667247734732</c:v>
                </c:pt>
                <c:pt idx="36">
                  <c:v>-0.2535279280766673</c:v>
                </c:pt>
                <c:pt idx="37">
                  <c:v>-0.7608741435425449</c:v>
                </c:pt>
                <c:pt idx="38">
                  <c:v>-0.89768444330482389</c:v>
                </c:pt>
                <c:pt idx="39">
                  <c:v>-0.89389371636371584</c:v>
                </c:pt>
                <c:pt idx="40">
                  <c:v>-0.61546145377488148</c:v>
                </c:pt>
                <c:pt idx="41">
                  <c:v>-0.79100317531342001</c:v>
                </c:pt>
                <c:pt idx="42">
                  <c:v>-0.53414235013480638</c:v>
                </c:pt>
                <c:pt idx="43">
                  <c:v>-1.0451660617677516</c:v>
                </c:pt>
                <c:pt idx="44">
                  <c:v>-0.96452619395431838</c:v>
                </c:pt>
                <c:pt idx="45">
                  <c:v>-0.8551769220158536</c:v>
                </c:pt>
                <c:pt idx="46">
                  <c:v>-0.89685207468665862</c:v>
                </c:pt>
                <c:pt idx="47">
                  <c:v>-1.1172331100562456</c:v>
                </c:pt>
                <c:pt idx="48">
                  <c:v>-0.95961868753739188</c:v>
                </c:pt>
                <c:pt idx="49">
                  <c:v>-1.0061129270882045</c:v>
                </c:pt>
                <c:pt idx="50">
                  <c:v>-0.7370896167181803</c:v>
                </c:pt>
                <c:pt idx="51">
                  <c:v>-1.0326708317127227</c:v>
                </c:pt>
                <c:pt idx="52">
                  <c:v>-1.5383365582574191</c:v>
                </c:pt>
                <c:pt idx="53">
                  <c:v>-1.6074100262682838</c:v>
                </c:pt>
                <c:pt idx="54">
                  <c:v>-1.5533856666148733</c:v>
                </c:pt>
                <c:pt idx="55">
                  <c:v>-1.7344120272552839</c:v>
                </c:pt>
                <c:pt idx="56">
                  <c:v>-1.4845021165863372</c:v>
                </c:pt>
                <c:pt idx="57">
                  <c:v>-2.0091013681957763</c:v>
                </c:pt>
                <c:pt idx="58">
                  <c:v>-1.8711616462283123</c:v>
                </c:pt>
                <c:pt idx="59">
                  <c:v>-1.3585466217829789</c:v>
                </c:pt>
                <c:pt idx="60">
                  <c:v>-1.5896959282035081</c:v>
                </c:pt>
                <c:pt idx="61">
                  <c:v>-1.7394351788731333</c:v>
                </c:pt>
                <c:pt idx="62">
                  <c:v>-1.4462891528018438</c:v>
                </c:pt>
                <c:pt idx="63">
                  <c:v>-1.6818855076349091</c:v>
                </c:pt>
                <c:pt idx="64">
                  <c:v>-1.8268591174168707</c:v>
                </c:pt>
                <c:pt idx="65">
                  <c:v>-2.3813185149848826</c:v>
                </c:pt>
                <c:pt idx="66">
                  <c:v>-2.1379570691257426</c:v>
                </c:pt>
                <c:pt idx="67">
                  <c:v>-2.0405013170822719</c:v>
                </c:pt>
                <c:pt idx="68">
                  <c:v>-2.1539687001066317</c:v>
                </c:pt>
                <c:pt idx="69">
                  <c:v>-2.550732812660033</c:v>
                </c:pt>
                <c:pt idx="70">
                  <c:v>-2.1637608733178455</c:v>
                </c:pt>
                <c:pt idx="71">
                  <c:v>-1.5893786362718048</c:v>
                </c:pt>
                <c:pt idx="72">
                  <c:v>-1.5668395774029749</c:v>
                </c:pt>
                <c:pt idx="73">
                  <c:v>-1.2769145217150715</c:v>
                </c:pt>
                <c:pt idx="74">
                  <c:v>-1.6619532531498806</c:v>
                </c:pt>
                <c:pt idx="75">
                  <c:v>-1.427933957608392</c:v>
                </c:pt>
                <c:pt idx="76">
                  <c:v>-1.5983742670504439</c:v>
                </c:pt>
                <c:pt idx="77">
                  <c:v>-0.84373516617208733</c:v>
                </c:pt>
                <c:pt idx="78">
                  <c:v>-0.95252573129068741</c:v>
                </c:pt>
                <c:pt idx="79">
                  <c:v>-0.98509231581066126</c:v>
                </c:pt>
                <c:pt idx="80">
                  <c:v>-0.40958955172849149</c:v>
                </c:pt>
                <c:pt idx="81">
                  <c:v>-0.98292281773746848</c:v>
                </c:pt>
                <c:pt idx="82">
                  <c:v>-1.0157262558933911</c:v>
                </c:pt>
                <c:pt idx="83">
                  <c:v>-0.4329436098425713</c:v>
                </c:pt>
                <c:pt idx="84">
                  <c:v>-0.79423098443761264</c:v>
                </c:pt>
                <c:pt idx="85">
                  <c:v>-0.96843315006606756</c:v>
                </c:pt>
                <c:pt idx="86">
                  <c:v>-0.77725209972197429</c:v>
                </c:pt>
                <c:pt idx="87">
                  <c:v>-0.83185365577110282</c:v>
                </c:pt>
                <c:pt idx="88">
                  <c:v>-0.70487437393382224</c:v>
                </c:pt>
                <c:pt idx="89">
                  <c:v>-1.056435910226782</c:v>
                </c:pt>
                <c:pt idx="90">
                  <c:v>-0.96372894089164918</c:v>
                </c:pt>
                <c:pt idx="91">
                  <c:v>-0.9946228294255326</c:v>
                </c:pt>
                <c:pt idx="92">
                  <c:v>-1.2753525989644425</c:v>
                </c:pt>
                <c:pt idx="93">
                  <c:v>-1.2812222100545825</c:v>
                </c:pt>
                <c:pt idx="94">
                  <c:v>-1.7166817471413833</c:v>
                </c:pt>
                <c:pt idx="95">
                  <c:v>-1.2908157632912554</c:v>
                </c:pt>
                <c:pt idx="96">
                  <c:v>-1.2403016653485694</c:v>
                </c:pt>
                <c:pt idx="97">
                  <c:v>-1.43241997625058</c:v>
                </c:pt>
                <c:pt idx="98">
                  <c:v>-1.3398991661438999</c:v>
                </c:pt>
                <c:pt idx="99">
                  <c:v>-1.3921331486299753</c:v>
                </c:pt>
                <c:pt idx="100">
                  <c:v>-1.3913229671331151</c:v>
                </c:pt>
                <c:pt idx="101">
                  <c:v>-1.4824919981865197</c:v>
                </c:pt>
                <c:pt idx="102">
                  <c:v>-1.0001575257573159</c:v>
                </c:pt>
                <c:pt idx="103">
                  <c:v>-1.2407946443124995</c:v>
                </c:pt>
                <c:pt idx="104">
                  <c:v>-0.80461196124964307</c:v>
                </c:pt>
                <c:pt idx="105">
                  <c:v>-1.1723330802477272</c:v>
                </c:pt>
                <c:pt idx="106">
                  <c:v>-1.2291768449795433</c:v>
                </c:pt>
                <c:pt idx="107">
                  <c:v>-1.3910065204027293</c:v>
                </c:pt>
                <c:pt idx="108">
                  <c:v>-0.94620219884460932</c:v>
                </c:pt>
                <c:pt idx="109">
                  <c:v>-0.66830425058351961</c:v>
                </c:pt>
                <c:pt idx="110">
                  <c:v>-0.58701758679500671</c:v>
                </c:pt>
                <c:pt idx="111">
                  <c:v>-0.69185683569894363</c:v>
                </c:pt>
                <c:pt idx="112">
                  <c:v>-0.5067091415176872</c:v>
                </c:pt>
                <c:pt idx="113">
                  <c:v>-0.28032338508127524</c:v>
                </c:pt>
                <c:pt idx="114">
                  <c:v>-0.2977658420596116</c:v>
                </c:pt>
                <c:pt idx="115">
                  <c:v>-0.32113673549246291</c:v>
                </c:pt>
                <c:pt idx="116">
                  <c:v>-0.20808344574865301</c:v>
                </c:pt>
                <c:pt idx="117">
                  <c:v>9.9153981512143483E-2</c:v>
                </c:pt>
                <c:pt idx="118">
                  <c:v>-5.8994751492682518E-2</c:v>
                </c:pt>
                <c:pt idx="119">
                  <c:v>-0.51144660724564339</c:v>
                </c:pt>
                <c:pt idx="120">
                  <c:v>-0.28278410305329588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9139-4DAA-8257-73A853F6E469}"/>
            </c:ext>
          </c:extLst>
        </c:ser>
        <c:ser>
          <c:idx val="9"/>
          <c:order val="8"/>
          <c:tx>
            <c:v>trace 9</c:v>
          </c:tx>
          <c:spPr>
            <a:ln w="12700" cap="rnd">
              <a:solidFill>
                <a:schemeClr val="accent4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summary!$M$26:$M$146</c:f>
              <c:numCache>
                <c:formatCode>General</c:formatCode>
                <c:ptCount val="121"/>
                <c:pt idx="0">
                  <c:v>2.1094722551240186</c:v>
                </c:pt>
                <c:pt idx="1">
                  <c:v>2.0660542666992807</c:v>
                </c:pt>
                <c:pt idx="2">
                  <c:v>2.6638728966181904</c:v>
                </c:pt>
                <c:pt idx="3">
                  <c:v>2.4859690386468429</c:v>
                </c:pt>
                <c:pt idx="4">
                  <c:v>3.3464205954934663</c:v>
                </c:pt>
                <c:pt idx="5">
                  <c:v>2.562009927720708</c:v>
                </c:pt>
                <c:pt idx="6">
                  <c:v>1.4801599105729657</c:v>
                </c:pt>
                <c:pt idx="7">
                  <c:v>0.91649232173437678</c:v>
                </c:pt>
                <c:pt idx="8">
                  <c:v>6.2332540875655019E-2</c:v>
                </c:pt>
                <c:pt idx="9">
                  <c:v>-0.97008960364196251</c:v>
                </c:pt>
                <c:pt idx="10">
                  <c:v>-0.9812801855550467</c:v>
                </c:pt>
                <c:pt idx="11">
                  <c:v>-2.1019769017970416</c:v>
                </c:pt>
                <c:pt idx="12">
                  <c:v>-2.2909835534145424</c:v>
                </c:pt>
                <c:pt idx="13">
                  <c:v>-1.938106423012897</c:v>
                </c:pt>
                <c:pt idx="14">
                  <c:v>-1.2608523814843751</c:v>
                </c:pt>
                <c:pt idx="15">
                  <c:v>-0.34083871724107162</c:v>
                </c:pt>
                <c:pt idx="16">
                  <c:v>0.89040470709582631</c:v>
                </c:pt>
                <c:pt idx="17">
                  <c:v>1.0647829323741778</c:v>
                </c:pt>
                <c:pt idx="18">
                  <c:v>1.605916156417136</c:v>
                </c:pt>
                <c:pt idx="19">
                  <c:v>2.2696772792657023</c:v>
                </c:pt>
                <c:pt idx="20">
                  <c:v>2.3408930129257843</c:v>
                </c:pt>
                <c:pt idx="21">
                  <c:v>2.5978735679340801</c:v>
                </c:pt>
                <c:pt idx="22">
                  <c:v>2.4153444857191992</c:v>
                </c:pt>
                <c:pt idx="23">
                  <c:v>2.0001864456024951</c:v>
                </c:pt>
                <c:pt idx="24">
                  <c:v>2.8157485434617633</c:v>
                </c:pt>
                <c:pt idx="25">
                  <c:v>3.4945599354304635</c:v>
                </c:pt>
                <c:pt idx="26">
                  <c:v>3.3146037530816819</c:v>
                </c:pt>
                <c:pt idx="27">
                  <c:v>3.767903091882669</c:v>
                </c:pt>
                <c:pt idx="28">
                  <c:v>4.304193504887591</c:v>
                </c:pt>
                <c:pt idx="29">
                  <c:v>3.382630033839674</c:v>
                </c:pt>
                <c:pt idx="30">
                  <c:v>2.3987595552432066</c:v>
                </c:pt>
                <c:pt idx="31">
                  <c:v>2.3701680016139428</c:v>
                </c:pt>
                <c:pt idx="32">
                  <c:v>2.5046375602543196</c:v>
                </c:pt>
                <c:pt idx="33">
                  <c:v>2.4477004089453152</c:v>
                </c:pt>
                <c:pt idx="34">
                  <c:v>1.8359708653105957</c:v>
                </c:pt>
                <c:pt idx="35">
                  <c:v>0.3208793133620369</c:v>
                </c:pt>
                <c:pt idx="36">
                  <c:v>-0.75758146034127005</c:v>
                </c:pt>
                <c:pt idx="37">
                  <c:v>-0.86426605830308023</c:v>
                </c:pt>
                <c:pt idx="38">
                  <c:v>-1.6854840579996957</c:v>
                </c:pt>
                <c:pt idx="39">
                  <c:v>-2.7236294501850713</c:v>
                </c:pt>
                <c:pt idx="40">
                  <c:v>-2.6932982287046388</c:v>
                </c:pt>
                <c:pt idx="41">
                  <c:v>-2.7325354762026324</c:v>
                </c:pt>
                <c:pt idx="42">
                  <c:v>-2.6994643397131957</c:v>
                </c:pt>
                <c:pt idx="43">
                  <c:v>-1.4307521544646129</c:v>
                </c:pt>
                <c:pt idx="44">
                  <c:v>-0.84655495074707987</c:v>
                </c:pt>
                <c:pt idx="45">
                  <c:v>-0.60370068907743135</c:v>
                </c:pt>
                <c:pt idx="46">
                  <c:v>-0.22333463003482171</c:v>
                </c:pt>
                <c:pt idx="47">
                  <c:v>0.2557894782789123</c:v>
                </c:pt>
                <c:pt idx="48">
                  <c:v>0.71188212440612664</c:v>
                </c:pt>
                <c:pt idx="49">
                  <c:v>1.3412241009138905</c:v>
                </c:pt>
                <c:pt idx="50">
                  <c:v>2.0972906627056642</c:v>
                </c:pt>
                <c:pt idx="51">
                  <c:v>1.9043468692514678</c:v>
                </c:pt>
                <c:pt idx="52">
                  <c:v>1.7815689930998599</c:v>
                </c:pt>
                <c:pt idx="53">
                  <c:v>1.5786300785764227</c:v>
                </c:pt>
                <c:pt idx="54">
                  <c:v>1.3965785317325479</c:v>
                </c:pt>
                <c:pt idx="55">
                  <c:v>1.1450880315692678</c:v>
                </c:pt>
                <c:pt idx="56">
                  <c:v>-0.3738915201813553</c:v>
                </c:pt>
                <c:pt idx="57">
                  <c:v>-0.38493720755417876</c:v>
                </c:pt>
                <c:pt idx="58">
                  <c:v>-1.2485104232312645</c:v>
                </c:pt>
                <c:pt idx="59">
                  <c:v>-2.0640917343519121</c:v>
                </c:pt>
                <c:pt idx="60">
                  <c:v>-3.1045195515681576</c:v>
                </c:pt>
                <c:pt idx="61">
                  <c:v>-3.2343368642964871</c:v>
                </c:pt>
                <c:pt idx="62">
                  <c:v>-3.1928081216827762</c:v>
                </c:pt>
                <c:pt idx="63">
                  <c:v>-3.4650727939617849</c:v>
                </c:pt>
                <c:pt idx="64">
                  <c:v>-2.4602818852845867</c:v>
                </c:pt>
                <c:pt idx="65">
                  <c:v>-1.7957899904559613</c:v>
                </c:pt>
                <c:pt idx="66">
                  <c:v>-0.86700595510476819</c:v>
                </c:pt>
                <c:pt idx="67">
                  <c:v>-0.59136306035205244</c:v>
                </c:pt>
                <c:pt idx="68">
                  <c:v>-0.1167447869977338</c:v>
                </c:pt>
                <c:pt idx="69">
                  <c:v>0.50728198969882876</c:v>
                </c:pt>
                <c:pt idx="70">
                  <c:v>0.19739999447428627</c:v>
                </c:pt>
                <c:pt idx="71">
                  <c:v>1.0640765076095806</c:v>
                </c:pt>
                <c:pt idx="72">
                  <c:v>0.77255165852982388</c:v>
                </c:pt>
                <c:pt idx="73">
                  <c:v>0.89538936994072449</c:v>
                </c:pt>
                <c:pt idx="74">
                  <c:v>1.7187912340703764</c:v>
                </c:pt>
                <c:pt idx="75">
                  <c:v>1.1935816583899406</c:v>
                </c:pt>
                <c:pt idx="76">
                  <c:v>1.8424599124000889</c:v>
                </c:pt>
                <c:pt idx="77">
                  <c:v>1.2641274883913094</c:v>
                </c:pt>
                <c:pt idx="78">
                  <c:v>0.91567924201351791</c:v>
                </c:pt>
                <c:pt idx="79">
                  <c:v>-1.1542789796601461E-2</c:v>
                </c:pt>
                <c:pt idx="80">
                  <c:v>-0.58206473290298177</c:v>
                </c:pt>
                <c:pt idx="81">
                  <c:v>-1.2619268229507092</c:v>
                </c:pt>
                <c:pt idx="82">
                  <c:v>-1.1107659554706322</c:v>
                </c:pt>
                <c:pt idx="83">
                  <c:v>-0.8702178304842888</c:v>
                </c:pt>
                <c:pt idx="84">
                  <c:v>-0.3562794568883263</c:v>
                </c:pt>
                <c:pt idx="85">
                  <c:v>0.26315879144121213</c:v>
                </c:pt>
                <c:pt idx="86">
                  <c:v>0.79744896991793879</c:v>
                </c:pt>
                <c:pt idx="87">
                  <c:v>0.71847832240206033</c:v>
                </c:pt>
                <c:pt idx="88">
                  <c:v>1.4783613493791588</c:v>
                </c:pt>
                <c:pt idx="89">
                  <c:v>0.94090607287971084</c:v>
                </c:pt>
                <c:pt idx="90">
                  <c:v>0.83553395314534995</c:v>
                </c:pt>
                <c:pt idx="91">
                  <c:v>1.0568421809111201</c:v>
                </c:pt>
                <c:pt idx="92">
                  <c:v>1.3097223550182593</c:v>
                </c:pt>
                <c:pt idx="93">
                  <c:v>1.7731396423123345</c:v>
                </c:pt>
                <c:pt idx="94">
                  <c:v>1.6878904153882588</c:v>
                </c:pt>
                <c:pt idx="95">
                  <c:v>1.7471272937965379</c:v>
                </c:pt>
                <c:pt idx="96">
                  <c:v>1.5442316327679879</c:v>
                </c:pt>
                <c:pt idx="97">
                  <c:v>1.9510747895377001</c:v>
                </c:pt>
                <c:pt idx="98">
                  <c:v>2.1658771315745504</c:v>
                </c:pt>
                <c:pt idx="99">
                  <c:v>1.3995085519176824</c:v>
                </c:pt>
                <c:pt idx="100">
                  <c:v>0.13379697605257068</c:v>
                </c:pt>
                <c:pt idx="101">
                  <c:v>0.25520272862675669</c:v>
                </c:pt>
                <c:pt idx="102">
                  <c:v>-0.34364412219378315</c:v>
                </c:pt>
                <c:pt idx="103">
                  <c:v>-0.58032298733413734</c:v>
                </c:pt>
                <c:pt idx="104">
                  <c:v>-0.16171443436780372</c:v>
                </c:pt>
                <c:pt idx="105">
                  <c:v>6.2333220051704899E-2</c:v>
                </c:pt>
                <c:pt idx="106">
                  <c:v>-0.24396691173191559</c:v>
                </c:pt>
                <c:pt idx="107">
                  <c:v>-0.28344626522036703</c:v>
                </c:pt>
                <c:pt idx="108">
                  <c:v>0.48813845079796747</c:v>
                </c:pt>
                <c:pt idx="109">
                  <c:v>0.54314109750357542</c:v>
                </c:pt>
                <c:pt idx="110">
                  <c:v>0.4948691665886738</c:v>
                </c:pt>
                <c:pt idx="111">
                  <c:v>0.30841834212058911</c:v>
                </c:pt>
                <c:pt idx="112">
                  <c:v>1.0361774801469641</c:v>
                </c:pt>
                <c:pt idx="113">
                  <c:v>0.96991009691347352</c:v>
                </c:pt>
                <c:pt idx="114">
                  <c:v>1.3822724506108666</c:v>
                </c:pt>
                <c:pt idx="115">
                  <c:v>1.3857146945834482</c:v>
                </c:pt>
                <c:pt idx="116">
                  <c:v>1.132363171976845</c:v>
                </c:pt>
                <c:pt idx="117">
                  <c:v>1.8211031526237451</c:v>
                </c:pt>
                <c:pt idx="118">
                  <c:v>0.83906009354640565</c:v>
                </c:pt>
                <c:pt idx="119">
                  <c:v>0.86146901330475956</c:v>
                </c:pt>
                <c:pt idx="120">
                  <c:v>1.055930857011141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9139-4DAA-8257-73A853F6E469}"/>
            </c:ext>
          </c:extLst>
        </c:ser>
        <c:ser>
          <c:idx val="10"/>
          <c:order val="9"/>
          <c:tx>
            <c:v>trace 10</c:v>
          </c:tx>
          <c:spPr>
            <a:ln w="12700" cap="rnd">
              <a:solidFill>
                <a:schemeClr val="accent4">
                  <a:tint val="82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summary!$N$26:$N$146</c:f>
              <c:numCache>
                <c:formatCode>General</c:formatCode>
                <c:ptCount val="121"/>
                <c:pt idx="0">
                  <c:v>1.3015678668598325</c:v>
                </c:pt>
                <c:pt idx="1">
                  <c:v>0.82125068198093376</c:v>
                </c:pt>
                <c:pt idx="2">
                  <c:v>0.75222730775665214</c:v>
                </c:pt>
                <c:pt idx="3">
                  <c:v>0.40570506410301371</c:v>
                </c:pt>
                <c:pt idx="4">
                  <c:v>0.52459689706272206</c:v>
                </c:pt>
                <c:pt idx="5">
                  <c:v>0.66671651871711024</c:v>
                </c:pt>
                <c:pt idx="6">
                  <c:v>3.8955362854761456E-2</c:v>
                </c:pt>
                <c:pt idx="7">
                  <c:v>-0.21023552561268191</c:v>
                </c:pt>
                <c:pt idx="8">
                  <c:v>0.18027670948340474</c:v>
                </c:pt>
                <c:pt idx="9">
                  <c:v>0.5496543300659773</c:v>
                </c:pt>
                <c:pt idx="10">
                  <c:v>-0.12995233814062007</c:v>
                </c:pt>
                <c:pt idx="11">
                  <c:v>0.35127078722982025</c:v>
                </c:pt>
                <c:pt idx="12">
                  <c:v>0.36753751471387641</c:v>
                </c:pt>
                <c:pt idx="13">
                  <c:v>0.67138148251902074</c:v>
                </c:pt>
                <c:pt idx="14">
                  <c:v>-0.62338856852049984</c:v>
                </c:pt>
                <c:pt idx="15">
                  <c:v>4.158095001224002E-2</c:v>
                </c:pt>
                <c:pt idx="16">
                  <c:v>-0.17013274576933296</c:v>
                </c:pt>
                <c:pt idx="17">
                  <c:v>0.41103676342429013</c:v>
                </c:pt>
                <c:pt idx="18">
                  <c:v>-0.46073688495438386</c:v>
                </c:pt>
                <c:pt idx="19">
                  <c:v>-0.23727851142511619</c:v>
                </c:pt>
                <c:pt idx="20">
                  <c:v>3.0554639505704713E-3</c:v>
                </c:pt>
                <c:pt idx="21">
                  <c:v>0.2276882490014106</c:v>
                </c:pt>
                <c:pt idx="22">
                  <c:v>-0.30207209552480557</c:v>
                </c:pt>
                <c:pt idx="23">
                  <c:v>-0.28263566194033074</c:v>
                </c:pt>
                <c:pt idx="24">
                  <c:v>0.28301770036093138</c:v>
                </c:pt>
                <c:pt idx="25">
                  <c:v>-0.18543247671186647</c:v>
                </c:pt>
                <c:pt idx="26">
                  <c:v>9.9126695084307381E-2</c:v>
                </c:pt>
                <c:pt idx="27">
                  <c:v>-0.47163667463229048</c:v>
                </c:pt>
                <c:pt idx="28">
                  <c:v>-0.13140780416099979</c:v>
                </c:pt>
                <c:pt idx="29">
                  <c:v>-0.43609945377079162</c:v>
                </c:pt>
                <c:pt idx="30">
                  <c:v>-0.59996762528243641</c:v>
                </c:pt>
                <c:pt idx="31">
                  <c:v>0.39248688120899444</c:v>
                </c:pt>
                <c:pt idx="32">
                  <c:v>0.74952720621752111</c:v>
                </c:pt>
                <c:pt idx="33">
                  <c:v>0.65298892280745191</c:v>
                </c:pt>
                <c:pt idx="34">
                  <c:v>0.49257722132639403</c:v>
                </c:pt>
                <c:pt idx="35">
                  <c:v>0.39082858558127642</c:v>
                </c:pt>
                <c:pt idx="36">
                  <c:v>0.37848172532304197</c:v>
                </c:pt>
                <c:pt idx="37">
                  <c:v>0.53354740768262598</c:v>
                </c:pt>
                <c:pt idx="38">
                  <c:v>0.39924986990946476</c:v>
                </c:pt>
                <c:pt idx="39">
                  <c:v>0.42580685773749027</c:v>
                </c:pt>
                <c:pt idx="40">
                  <c:v>0.16306237164360213</c:v>
                </c:pt>
                <c:pt idx="41">
                  <c:v>0.2052775956883687</c:v>
                </c:pt>
                <c:pt idx="42">
                  <c:v>-0.25880711148691216</c:v>
                </c:pt>
                <c:pt idx="43">
                  <c:v>-0.30802683384624757</c:v>
                </c:pt>
                <c:pt idx="44">
                  <c:v>-0.10645738261764175</c:v>
                </c:pt>
                <c:pt idx="45">
                  <c:v>0.38254017343695523</c:v>
                </c:pt>
                <c:pt idx="46">
                  <c:v>0.52609036773158313</c:v>
                </c:pt>
                <c:pt idx="47">
                  <c:v>7.7232476528620184E-2</c:v>
                </c:pt>
                <c:pt idx="48">
                  <c:v>-0.23317782114586166</c:v>
                </c:pt>
                <c:pt idx="49">
                  <c:v>-0.34871320588666654</c:v>
                </c:pt>
                <c:pt idx="50">
                  <c:v>-9.6475819232257787E-2</c:v>
                </c:pt>
                <c:pt idx="51">
                  <c:v>0.3817591759182582</c:v>
                </c:pt>
                <c:pt idx="52">
                  <c:v>0.31986386698708136</c:v>
                </c:pt>
                <c:pt idx="53">
                  <c:v>-0.49974871356035988</c:v>
                </c:pt>
                <c:pt idx="54">
                  <c:v>-0.862994503451878</c:v>
                </c:pt>
                <c:pt idx="55">
                  <c:v>-0.38864163402985935</c:v>
                </c:pt>
                <c:pt idx="56">
                  <c:v>-0.18909770366466269</c:v>
                </c:pt>
                <c:pt idx="57">
                  <c:v>-0.82160317324625542</c:v>
                </c:pt>
                <c:pt idx="58">
                  <c:v>-0.83194686394092265</c:v>
                </c:pt>
                <c:pt idx="59">
                  <c:v>-0.82683934705808737</c:v>
                </c:pt>
                <c:pt idx="60">
                  <c:v>-0.38978358548913794</c:v>
                </c:pt>
                <c:pt idx="61">
                  <c:v>-1.0341304322953291</c:v>
                </c:pt>
                <c:pt idx="62">
                  <c:v>-0.84378338809265874</c:v>
                </c:pt>
                <c:pt idx="63">
                  <c:v>-0.63491033179456391</c:v>
                </c:pt>
                <c:pt idx="64">
                  <c:v>-0.29780878825049295</c:v>
                </c:pt>
                <c:pt idx="65">
                  <c:v>-0.27309596516209683</c:v>
                </c:pt>
                <c:pt idx="66">
                  <c:v>0.44758370471291037</c:v>
                </c:pt>
                <c:pt idx="67">
                  <c:v>-0.25032448274824559</c:v>
                </c:pt>
                <c:pt idx="68">
                  <c:v>-7.9046085285289391E-2</c:v>
                </c:pt>
                <c:pt idx="69">
                  <c:v>0.42281633999820389</c:v>
                </c:pt>
                <c:pt idx="70">
                  <c:v>-4.3799643832367778E-2</c:v>
                </c:pt>
                <c:pt idx="71">
                  <c:v>0.17049429968638319</c:v>
                </c:pt>
                <c:pt idx="72">
                  <c:v>0.52929133991940869</c:v>
                </c:pt>
                <c:pt idx="73">
                  <c:v>0.38735949880625353</c:v>
                </c:pt>
                <c:pt idx="74">
                  <c:v>0.18559391732843139</c:v>
                </c:pt>
                <c:pt idx="75">
                  <c:v>0.4163539263921564</c:v>
                </c:pt>
                <c:pt idx="76">
                  <c:v>-1.9069330168404949E-2</c:v>
                </c:pt>
                <c:pt idx="77">
                  <c:v>-0.73838028050710458</c:v>
                </c:pt>
                <c:pt idx="78">
                  <c:v>-0.16463491770129299</c:v>
                </c:pt>
                <c:pt idx="79">
                  <c:v>-3.9630911268176514E-2</c:v>
                </c:pt>
                <c:pt idx="80">
                  <c:v>-3.4552909774218862E-2</c:v>
                </c:pt>
                <c:pt idx="81">
                  <c:v>1.6667386512169261E-2</c:v>
                </c:pt>
                <c:pt idx="82">
                  <c:v>7.5834746933888211E-2</c:v>
                </c:pt>
                <c:pt idx="83">
                  <c:v>-0.28946707637229246</c:v>
                </c:pt>
                <c:pt idx="84">
                  <c:v>-0.55362403970333129</c:v>
                </c:pt>
                <c:pt idx="85">
                  <c:v>-0.29720432228426613</c:v>
                </c:pt>
                <c:pt idx="86">
                  <c:v>-0.17010798990284251</c:v>
                </c:pt>
                <c:pt idx="87">
                  <c:v>-0.44684191133508705</c:v>
                </c:pt>
                <c:pt idx="88">
                  <c:v>-0.49471266178725481</c:v>
                </c:pt>
                <c:pt idx="89">
                  <c:v>-1.0268702637988305</c:v>
                </c:pt>
                <c:pt idx="90">
                  <c:v>-0.52168157984332064</c:v>
                </c:pt>
                <c:pt idx="91">
                  <c:v>-0.64649280225148442</c:v>
                </c:pt>
                <c:pt idx="92">
                  <c:v>-0.75652951451104611</c:v>
                </c:pt>
                <c:pt idx="93">
                  <c:v>-0.43083525060304995</c:v>
                </c:pt>
                <c:pt idx="94">
                  <c:v>8.4538818612864941E-2</c:v>
                </c:pt>
                <c:pt idx="95">
                  <c:v>0.13641263324609718</c:v>
                </c:pt>
                <c:pt idx="96">
                  <c:v>5.0966483904304569E-2</c:v>
                </c:pt>
                <c:pt idx="97">
                  <c:v>-0.20880575164832277</c:v>
                </c:pt>
                <c:pt idx="98">
                  <c:v>0.21636643257397833</c:v>
                </c:pt>
                <c:pt idx="99">
                  <c:v>0.49597120373684617</c:v>
                </c:pt>
                <c:pt idx="100">
                  <c:v>0.11053457130127296</c:v>
                </c:pt>
                <c:pt idx="101">
                  <c:v>4.5712558981717479E-2</c:v>
                </c:pt>
                <c:pt idx="102">
                  <c:v>-0.29413527492821134</c:v>
                </c:pt>
                <c:pt idx="103">
                  <c:v>0.19315638082894693</c:v>
                </c:pt>
                <c:pt idx="104">
                  <c:v>0.11985900639830714</c:v>
                </c:pt>
                <c:pt idx="105">
                  <c:v>0.43741071458859165</c:v>
                </c:pt>
                <c:pt idx="106">
                  <c:v>0.2122341731231398</c:v>
                </c:pt>
                <c:pt idx="107">
                  <c:v>0.83790748832791118</c:v>
                </c:pt>
                <c:pt idx="108">
                  <c:v>0.52820879496217232</c:v>
                </c:pt>
                <c:pt idx="109">
                  <c:v>0.65651602121607144</c:v>
                </c:pt>
                <c:pt idx="110">
                  <c:v>0.63588440412815439</c:v>
                </c:pt>
                <c:pt idx="111">
                  <c:v>0.39621450845415795</c:v>
                </c:pt>
                <c:pt idx="112">
                  <c:v>-5.496707650543807E-2</c:v>
                </c:pt>
                <c:pt idx="113">
                  <c:v>5.3722425733416436E-2</c:v>
                </c:pt>
                <c:pt idx="114">
                  <c:v>0.13965056025422901</c:v>
                </c:pt>
                <c:pt idx="115">
                  <c:v>-0.12681708491627305</c:v>
                </c:pt>
                <c:pt idx="116">
                  <c:v>3.9325585005779817E-2</c:v>
                </c:pt>
                <c:pt idx="117">
                  <c:v>0.18658392645705668</c:v>
                </c:pt>
                <c:pt idx="118">
                  <c:v>-5.2384026153165127E-2</c:v>
                </c:pt>
                <c:pt idx="119">
                  <c:v>-0.23502468099593771</c:v>
                </c:pt>
                <c:pt idx="120">
                  <c:v>0.2935046341189485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9139-4DAA-8257-73A853F6E469}"/>
            </c:ext>
          </c:extLst>
        </c:ser>
        <c:ser>
          <c:idx val="11"/>
          <c:order val="10"/>
          <c:tx>
            <c:v>trace 11</c:v>
          </c:tx>
          <c:spPr>
            <a:ln w="12700" cap="rnd">
              <a:solidFill>
                <a:schemeClr val="accent4">
                  <a:tint val="86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summary!$O$26:$O$146</c:f>
              <c:numCache>
                <c:formatCode>General</c:formatCode>
                <c:ptCount val="121"/>
                <c:pt idx="0">
                  <c:v>2.0850106972675744</c:v>
                </c:pt>
                <c:pt idx="1">
                  <c:v>2.0014824036993688</c:v>
                </c:pt>
                <c:pt idx="2">
                  <c:v>1.9407043258678633</c:v>
                </c:pt>
                <c:pt idx="3">
                  <c:v>2.0341034573926802</c:v>
                </c:pt>
                <c:pt idx="4">
                  <c:v>1.4996528035374375</c:v>
                </c:pt>
                <c:pt idx="5">
                  <c:v>1.140458511450243</c:v>
                </c:pt>
                <c:pt idx="6">
                  <c:v>1.4087462787116738</c:v>
                </c:pt>
                <c:pt idx="7">
                  <c:v>1.1218506075487258</c:v>
                </c:pt>
                <c:pt idx="8">
                  <c:v>1.0744755750024153</c:v>
                </c:pt>
                <c:pt idx="9">
                  <c:v>0.69525427241438986</c:v>
                </c:pt>
                <c:pt idx="10">
                  <c:v>0.42935327888590408</c:v>
                </c:pt>
                <c:pt idx="11">
                  <c:v>0.86663659621223144</c:v>
                </c:pt>
                <c:pt idx="12">
                  <c:v>0.59750720030567517</c:v>
                </c:pt>
                <c:pt idx="13">
                  <c:v>0.31418025216724255</c:v>
                </c:pt>
                <c:pt idx="14">
                  <c:v>0.46381549799075583</c:v>
                </c:pt>
                <c:pt idx="15">
                  <c:v>9.6963406202293517E-2</c:v>
                </c:pt>
                <c:pt idx="16">
                  <c:v>-6.6868297436737847E-2</c:v>
                </c:pt>
                <c:pt idx="17">
                  <c:v>-0.25908633876097698</c:v>
                </c:pt>
                <c:pt idx="18">
                  <c:v>-0.36604809488468137</c:v>
                </c:pt>
                <c:pt idx="19">
                  <c:v>-0.7804636255835572</c:v>
                </c:pt>
                <c:pt idx="20">
                  <c:v>-0.72147420050853228</c:v>
                </c:pt>
                <c:pt idx="21">
                  <c:v>-0.452852970027181</c:v>
                </c:pt>
                <c:pt idx="22">
                  <c:v>-0.96050069905752844</c:v>
                </c:pt>
                <c:pt idx="23">
                  <c:v>-0.73726979965321426</c:v>
                </c:pt>
                <c:pt idx="24">
                  <c:v>-1.0429065704834599</c:v>
                </c:pt>
                <c:pt idx="25">
                  <c:v>-1.1419821558478271</c:v>
                </c:pt>
                <c:pt idx="26">
                  <c:v>-1.3080243153197961</c:v>
                </c:pt>
                <c:pt idx="27">
                  <c:v>-1.1240992246422281</c:v>
                </c:pt>
                <c:pt idx="28">
                  <c:v>-0.80885862988142343</c:v>
                </c:pt>
                <c:pt idx="29">
                  <c:v>-0.56258672464647297</c:v>
                </c:pt>
                <c:pt idx="30">
                  <c:v>-0.78984283304492386</c:v>
                </c:pt>
                <c:pt idx="31">
                  <c:v>-0.42628433922951109</c:v>
                </c:pt>
                <c:pt idx="32">
                  <c:v>-0.57981507567008728</c:v>
                </c:pt>
                <c:pt idx="33">
                  <c:v>-0.23114176866002126</c:v>
                </c:pt>
                <c:pt idx="34">
                  <c:v>-0.53268524692170638</c:v>
                </c:pt>
                <c:pt idx="35">
                  <c:v>-0.21050765004281344</c:v>
                </c:pt>
                <c:pt idx="36">
                  <c:v>-7.1466185921248773E-2</c:v>
                </c:pt>
                <c:pt idx="37">
                  <c:v>-0.4426676742517674</c:v>
                </c:pt>
                <c:pt idx="38">
                  <c:v>0.20802133144763704</c:v>
                </c:pt>
                <c:pt idx="39">
                  <c:v>9.4188757613603652E-2</c:v>
                </c:pt>
                <c:pt idx="40">
                  <c:v>-0.41527498077358882</c:v>
                </c:pt>
                <c:pt idx="41">
                  <c:v>-0.52475632128136129</c:v>
                </c:pt>
                <c:pt idx="42">
                  <c:v>-0.44507683482672872</c:v>
                </c:pt>
                <c:pt idx="43">
                  <c:v>-0.49662157712975946</c:v>
                </c:pt>
                <c:pt idx="44">
                  <c:v>-0.69389441131327534</c:v>
                </c:pt>
                <c:pt idx="45">
                  <c:v>-3.3468355570566329E-3</c:v>
                </c:pt>
                <c:pt idx="46">
                  <c:v>-7.4815118729541052E-2</c:v>
                </c:pt>
                <c:pt idx="47">
                  <c:v>-0.11330125689606692</c:v>
                </c:pt>
                <c:pt idx="48">
                  <c:v>5.9311445327653048E-2</c:v>
                </c:pt>
                <c:pt idx="49">
                  <c:v>-0.44724889984360261</c:v>
                </c:pt>
                <c:pt idx="50">
                  <c:v>-0.23577646854510906</c:v>
                </c:pt>
                <c:pt idx="51">
                  <c:v>-0.12287929152227681</c:v>
                </c:pt>
                <c:pt idx="52">
                  <c:v>-0.39137853164076009</c:v>
                </c:pt>
                <c:pt idx="53">
                  <c:v>-9.0864060405515659E-2</c:v>
                </c:pt>
                <c:pt idx="54">
                  <c:v>-0.41085105882909045</c:v>
                </c:pt>
                <c:pt idx="55">
                  <c:v>1.2451820179824435E-2</c:v>
                </c:pt>
                <c:pt idx="56">
                  <c:v>-0.46387828900619255</c:v>
                </c:pt>
                <c:pt idx="57">
                  <c:v>-0.23456887109807564</c:v>
                </c:pt>
                <c:pt idx="58">
                  <c:v>-0.58954241540895957</c:v>
                </c:pt>
                <c:pt idx="59">
                  <c:v>-0.65944756491095713</c:v>
                </c:pt>
                <c:pt idx="60">
                  <c:v>-0.56779041933650953</c:v>
                </c:pt>
                <c:pt idx="61">
                  <c:v>-0.27112070573525932</c:v>
                </c:pt>
                <c:pt idx="62">
                  <c:v>-0.14068872268217511</c:v>
                </c:pt>
                <c:pt idx="63">
                  <c:v>-0.54179618746097791</c:v>
                </c:pt>
                <c:pt idx="64">
                  <c:v>4.0858503241801847E-2</c:v>
                </c:pt>
                <c:pt idx="65">
                  <c:v>0.12705084978085979</c:v>
                </c:pt>
                <c:pt idx="66">
                  <c:v>-0.61771896462425135</c:v>
                </c:pt>
                <c:pt idx="67">
                  <c:v>-0.61113488065434851</c:v>
                </c:pt>
                <c:pt idx="68">
                  <c:v>-0.51208398902935748</c:v>
                </c:pt>
                <c:pt idx="69">
                  <c:v>-0.45856940782152211</c:v>
                </c:pt>
                <c:pt idx="70">
                  <c:v>-0.21749607130617446</c:v>
                </c:pt>
                <c:pt idx="71">
                  <c:v>-0.31844911518727026</c:v>
                </c:pt>
                <c:pt idx="72">
                  <c:v>-0.12399603807301497</c:v>
                </c:pt>
                <c:pt idx="73">
                  <c:v>-0.2885522547401832</c:v>
                </c:pt>
                <c:pt idx="74">
                  <c:v>-1.0908521573415021E-2</c:v>
                </c:pt>
                <c:pt idx="75">
                  <c:v>0.83908754953496389</c:v>
                </c:pt>
                <c:pt idx="76">
                  <c:v>0.25897673743942662</c:v>
                </c:pt>
                <c:pt idx="77">
                  <c:v>1.7312317377855393E-2</c:v>
                </c:pt>
                <c:pt idx="78">
                  <c:v>0.46048260745812858</c:v>
                </c:pt>
                <c:pt idx="79">
                  <c:v>0.30891500748838568</c:v>
                </c:pt>
                <c:pt idx="80">
                  <c:v>0.60164044152714324</c:v>
                </c:pt>
                <c:pt idx="81">
                  <c:v>2.8853095115541485E-2</c:v>
                </c:pt>
                <c:pt idx="82">
                  <c:v>0.40119409263310024</c:v>
                </c:pt>
                <c:pt idx="83">
                  <c:v>2.0611347718764148E-2</c:v>
                </c:pt>
                <c:pt idx="84">
                  <c:v>0.27632999626338095</c:v>
                </c:pt>
                <c:pt idx="85">
                  <c:v>0.41602940902702429</c:v>
                </c:pt>
                <c:pt idx="86">
                  <c:v>0.38880662017991058</c:v>
                </c:pt>
                <c:pt idx="87">
                  <c:v>-5.8027601624906645E-2</c:v>
                </c:pt>
                <c:pt idx="88">
                  <c:v>-1.8500373668004374E-3</c:v>
                </c:pt>
                <c:pt idx="89">
                  <c:v>-0.1679380894711473</c:v>
                </c:pt>
                <c:pt idx="90">
                  <c:v>0.46044794441351633</c:v>
                </c:pt>
                <c:pt idx="91">
                  <c:v>0.7149518458705092</c:v>
                </c:pt>
                <c:pt idx="92">
                  <c:v>0.76404291652877676</c:v>
                </c:pt>
                <c:pt idx="93">
                  <c:v>0.83882840758644128</c:v>
                </c:pt>
                <c:pt idx="94">
                  <c:v>0.34789583905003835</c:v>
                </c:pt>
                <c:pt idx="95">
                  <c:v>0.95987430897367942</c:v>
                </c:pt>
                <c:pt idx="96">
                  <c:v>0.70148140612117205</c:v>
                </c:pt>
                <c:pt idx="97">
                  <c:v>0.56414948783683372</c:v>
                </c:pt>
                <c:pt idx="98">
                  <c:v>0.64706224311093452</c:v>
                </c:pt>
                <c:pt idx="99">
                  <c:v>0.4576491512633965</c:v>
                </c:pt>
                <c:pt idx="100">
                  <c:v>0.44574907928638707</c:v>
                </c:pt>
                <c:pt idx="101">
                  <c:v>0.34254555244277984</c:v>
                </c:pt>
                <c:pt idx="102">
                  <c:v>0.74311307407278293</c:v>
                </c:pt>
                <c:pt idx="103">
                  <c:v>0.65672543129968697</c:v>
                </c:pt>
                <c:pt idx="104">
                  <c:v>0.27832558397868323</c:v>
                </c:pt>
                <c:pt idx="105">
                  <c:v>0.44868256641341792</c:v>
                </c:pt>
                <c:pt idx="106">
                  <c:v>0.40102022141558991</c:v>
                </c:pt>
                <c:pt idx="107">
                  <c:v>0.33766471834829243</c:v>
                </c:pt>
                <c:pt idx="108">
                  <c:v>8.4115732706503132E-2</c:v>
                </c:pt>
                <c:pt idx="109">
                  <c:v>0.62049502412828916</c:v>
                </c:pt>
                <c:pt idx="110">
                  <c:v>0.79763075303386721</c:v>
                </c:pt>
                <c:pt idx="111">
                  <c:v>0.68005537219532586</c:v>
                </c:pt>
                <c:pt idx="112">
                  <c:v>0.57079258540061939</c:v>
                </c:pt>
                <c:pt idx="113">
                  <c:v>0.70398987308908223</c:v>
                </c:pt>
                <c:pt idx="114">
                  <c:v>0.97294925513962094</c:v>
                </c:pt>
                <c:pt idx="115">
                  <c:v>0.46721303225250754</c:v>
                </c:pt>
                <c:pt idx="116">
                  <c:v>1.1578975915891085</c:v>
                </c:pt>
                <c:pt idx="117">
                  <c:v>0.66966006884604146</c:v>
                </c:pt>
                <c:pt idx="118">
                  <c:v>1.3248685020955731</c:v>
                </c:pt>
                <c:pt idx="119">
                  <c:v>1.5332745531964969</c:v>
                </c:pt>
                <c:pt idx="120">
                  <c:v>1.6226669100918651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9139-4DAA-8257-73A853F6E469}"/>
            </c:ext>
          </c:extLst>
        </c:ser>
        <c:ser>
          <c:idx val="12"/>
          <c:order val="11"/>
          <c:tx>
            <c:v>trace 12</c:v>
          </c:tx>
          <c:spPr>
            <a:ln w="12700" cap="rnd">
              <a:solidFill>
                <a:schemeClr val="accent4">
                  <a:tint val="91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summary!$P$26:$P$146</c:f>
              <c:numCache>
                <c:formatCode>General</c:formatCode>
                <c:ptCount val="121"/>
                <c:pt idx="0">
                  <c:v>-3.2090167130894196</c:v>
                </c:pt>
                <c:pt idx="1">
                  <c:v>-3.2106745646327641</c:v>
                </c:pt>
                <c:pt idx="2">
                  <c:v>-2.460615200396413</c:v>
                </c:pt>
                <c:pt idx="3">
                  <c:v>-1.882267728521144</c:v>
                </c:pt>
                <c:pt idx="4">
                  <c:v>-1.9772009555602317</c:v>
                </c:pt>
                <c:pt idx="5">
                  <c:v>-0.80152980926092943</c:v>
                </c:pt>
                <c:pt idx="6">
                  <c:v>-0.86688137030596046</c:v>
                </c:pt>
                <c:pt idx="7">
                  <c:v>-0.32714907596390086</c:v>
                </c:pt>
                <c:pt idx="8">
                  <c:v>-0.50252598322903985</c:v>
                </c:pt>
                <c:pt idx="9">
                  <c:v>-1.346829935026717</c:v>
                </c:pt>
                <c:pt idx="10">
                  <c:v>-7.5965217775939148E-2</c:v>
                </c:pt>
                <c:pt idx="11">
                  <c:v>0.26801393722332639</c:v>
                </c:pt>
                <c:pt idx="12">
                  <c:v>9.4349879024474545E-2</c:v>
                </c:pt>
                <c:pt idx="13">
                  <c:v>-0.65590719863719316</c:v>
                </c:pt>
                <c:pt idx="14">
                  <c:v>0.70273207390164494</c:v>
                </c:pt>
                <c:pt idx="15">
                  <c:v>2.5386836386801198E-2</c:v>
                </c:pt>
                <c:pt idx="16">
                  <c:v>-0.41989980577762748</c:v>
                </c:pt>
                <c:pt idx="17">
                  <c:v>-0.44495210458026063</c:v>
                </c:pt>
                <c:pt idx="18">
                  <c:v>0.64031082034550013</c:v>
                </c:pt>
                <c:pt idx="19">
                  <c:v>5.7979499336672458E-2</c:v>
                </c:pt>
                <c:pt idx="20">
                  <c:v>0.4320442601718204</c:v>
                </c:pt>
                <c:pt idx="21">
                  <c:v>-0.15790627253396194</c:v>
                </c:pt>
                <c:pt idx="22">
                  <c:v>0.74490746691672205</c:v>
                </c:pt>
                <c:pt idx="23">
                  <c:v>0.36545870188917451</c:v>
                </c:pt>
                <c:pt idx="24">
                  <c:v>-0.78662947646018289</c:v>
                </c:pt>
                <c:pt idx="25">
                  <c:v>-0.5200868768306357</c:v>
                </c:pt>
                <c:pt idx="26">
                  <c:v>-5.2631325458787667E-2</c:v>
                </c:pt>
                <c:pt idx="27">
                  <c:v>9.1347488368260107E-2</c:v>
                </c:pt>
                <c:pt idx="28">
                  <c:v>-0.35362769906571923</c:v>
                </c:pt>
                <c:pt idx="29">
                  <c:v>-0.36458549368562898</c:v>
                </c:pt>
                <c:pt idx="30">
                  <c:v>0.21408522526435075</c:v>
                </c:pt>
                <c:pt idx="31">
                  <c:v>1.0929212081411057</c:v>
                </c:pt>
                <c:pt idx="32">
                  <c:v>7.5089183574225643E-2</c:v>
                </c:pt>
                <c:pt idx="33">
                  <c:v>5.8086161992484765E-2</c:v>
                </c:pt>
                <c:pt idx="34">
                  <c:v>5.2032279258057965E-2</c:v>
                </c:pt>
                <c:pt idx="35">
                  <c:v>-0.44210514676537627</c:v>
                </c:pt>
                <c:pt idx="36">
                  <c:v>-1.4417629762087703</c:v>
                </c:pt>
                <c:pt idx="37">
                  <c:v>-2.7558381399725174</c:v>
                </c:pt>
                <c:pt idx="38">
                  <c:v>-3.3646215294560347</c:v>
                </c:pt>
                <c:pt idx="39">
                  <c:v>-3.7225746760926715</c:v>
                </c:pt>
                <c:pt idx="40">
                  <c:v>-5.2458837877910449</c:v>
                </c:pt>
                <c:pt idx="41">
                  <c:v>-5.5037388471715101</c:v>
                </c:pt>
                <c:pt idx="42">
                  <c:v>-5.3577060804116901</c:v>
                </c:pt>
                <c:pt idx="43">
                  <c:v>-6.1934962567242273</c:v>
                </c:pt>
                <c:pt idx="44">
                  <c:v>-5.8169132453348666</c:v>
                </c:pt>
                <c:pt idx="45">
                  <c:v>-5.1381709350368805</c:v>
                </c:pt>
                <c:pt idx="46">
                  <c:v>-4.880925787107353</c:v>
                </c:pt>
                <c:pt idx="47">
                  <c:v>-4.5944570887338037</c:v>
                </c:pt>
                <c:pt idx="48">
                  <c:v>-3.9074831256965967</c:v>
                </c:pt>
                <c:pt idx="49">
                  <c:v>-2.8434491713242616</c:v>
                </c:pt>
                <c:pt idx="50">
                  <c:v>-3.0464372637276931</c:v>
                </c:pt>
                <c:pt idx="51">
                  <c:v>-2.3346108974245303</c:v>
                </c:pt>
                <c:pt idx="52">
                  <c:v>-2.5416726246749155</c:v>
                </c:pt>
                <c:pt idx="53">
                  <c:v>-2.6038149882055368</c:v>
                </c:pt>
                <c:pt idx="54">
                  <c:v>-2.1629195313965832</c:v>
                </c:pt>
                <c:pt idx="55">
                  <c:v>-2.1864008664788344</c:v>
                </c:pt>
                <c:pt idx="56">
                  <c:v>-1.2486218680234988</c:v>
                </c:pt>
                <c:pt idx="57">
                  <c:v>-1.0059687882101553</c:v>
                </c:pt>
                <c:pt idx="58">
                  <c:v>-0.82844903464981945</c:v>
                </c:pt>
                <c:pt idx="59">
                  <c:v>-0.89131940757422434</c:v>
                </c:pt>
                <c:pt idx="60">
                  <c:v>0.17692140959224689</c:v>
                </c:pt>
                <c:pt idx="61">
                  <c:v>0.12160683963951156</c:v>
                </c:pt>
                <c:pt idx="62">
                  <c:v>-0.16011851059519711</c:v>
                </c:pt>
                <c:pt idx="63">
                  <c:v>0.19290131219620305</c:v>
                </c:pt>
                <c:pt idx="64">
                  <c:v>-0.1878432256771537</c:v>
                </c:pt>
                <c:pt idx="65">
                  <c:v>0.67599173786056899</c:v>
                </c:pt>
                <c:pt idx="66">
                  <c:v>1.8991531514987474</c:v>
                </c:pt>
                <c:pt idx="67">
                  <c:v>0.98307025025542627</c:v>
                </c:pt>
                <c:pt idx="68">
                  <c:v>7.4849830037715309E-2</c:v>
                </c:pt>
                <c:pt idx="69">
                  <c:v>-0.25948770213256189</c:v>
                </c:pt>
                <c:pt idx="70">
                  <c:v>-0.81812796564456458</c:v>
                </c:pt>
                <c:pt idx="71">
                  <c:v>-1.2353628812087329</c:v>
                </c:pt>
                <c:pt idx="72">
                  <c:v>-1.309954620384078</c:v>
                </c:pt>
                <c:pt idx="73">
                  <c:v>-1.3950150384435085</c:v>
                </c:pt>
                <c:pt idx="74">
                  <c:v>-0.34175400839459691</c:v>
                </c:pt>
                <c:pt idx="75">
                  <c:v>3.7071891695098877E-2</c:v>
                </c:pt>
                <c:pt idx="76">
                  <c:v>-0.12230618777108949</c:v>
                </c:pt>
                <c:pt idx="77">
                  <c:v>3.4999585724815825E-2</c:v>
                </c:pt>
                <c:pt idx="78">
                  <c:v>0.6460739870483212</c:v>
                </c:pt>
                <c:pt idx="79">
                  <c:v>1.3419413104683169</c:v>
                </c:pt>
                <c:pt idx="80">
                  <c:v>0.92360697061500663</c:v>
                </c:pt>
                <c:pt idx="81">
                  <c:v>0.56063124275330312</c:v>
                </c:pt>
                <c:pt idx="82">
                  <c:v>1.160640931433192</c:v>
                </c:pt>
                <c:pt idx="83">
                  <c:v>1.6120524601048287</c:v>
                </c:pt>
                <c:pt idx="84">
                  <c:v>1.6505723933877601</c:v>
                </c:pt>
                <c:pt idx="85">
                  <c:v>1.526444817346321</c:v>
                </c:pt>
                <c:pt idx="86">
                  <c:v>1.5705739875765394</c:v>
                </c:pt>
                <c:pt idx="87">
                  <c:v>1.5874199141922303</c:v>
                </c:pt>
                <c:pt idx="88">
                  <c:v>2.502116127073406</c:v>
                </c:pt>
                <c:pt idx="89">
                  <c:v>3.0088314514709231</c:v>
                </c:pt>
                <c:pt idx="90">
                  <c:v>2.8388750801912663</c:v>
                </c:pt>
                <c:pt idx="91">
                  <c:v>2.7685807844194414</c:v>
                </c:pt>
                <c:pt idx="92">
                  <c:v>2.9529197634643403</c:v>
                </c:pt>
                <c:pt idx="93">
                  <c:v>3.0508090301980766</c:v>
                </c:pt>
                <c:pt idx="94">
                  <c:v>2.1362775591922101</c:v>
                </c:pt>
                <c:pt idx="95">
                  <c:v>1.5334385261945973</c:v>
                </c:pt>
                <c:pt idx="96">
                  <c:v>1.0934281012148337</c:v>
                </c:pt>
                <c:pt idx="97">
                  <c:v>0.668136054971744</c:v>
                </c:pt>
                <c:pt idx="98">
                  <c:v>-0.16392515400454466</c:v>
                </c:pt>
                <c:pt idx="99">
                  <c:v>-0.31761881653352636</c:v>
                </c:pt>
                <c:pt idx="100">
                  <c:v>-1.2404089069865567</c:v>
                </c:pt>
                <c:pt idx="101">
                  <c:v>-1.7470191428847919</c:v>
                </c:pt>
                <c:pt idx="102">
                  <c:v>-1.7420016207870492</c:v>
                </c:pt>
                <c:pt idx="103">
                  <c:v>-2.0562735768604021</c:v>
                </c:pt>
                <c:pt idx="104">
                  <c:v>-2.5780012244584394</c:v>
                </c:pt>
                <c:pt idx="105">
                  <c:v>-2.4496631047680899</c:v>
                </c:pt>
                <c:pt idx="106">
                  <c:v>-3.4141496150879762</c:v>
                </c:pt>
                <c:pt idx="107">
                  <c:v>-3.7232134872015981</c:v>
                </c:pt>
                <c:pt idx="108">
                  <c:v>-3.9617283658165774</c:v>
                </c:pt>
                <c:pt idx="109">
                  <c:v>-3.4580735161933505</c:v>
                </c:pt>
                <c:pt idx="110">
                  <c:v>-2.9428809953928883</c:v>
                </c:pt>
                <c:pt idx="111">
                  <c:v>-2.2778646743729798</c:v>
                </c:pt>
                <c:pt idx="112">
                  <c:v>-1.7845930952415157</c:v>
                </c:pt>
                <c:pt idx="113">
                  <c:v>-1.5654955781990874</c:v>
                </c:pt>
                <c:pt idx="114">
                  <c:v>-1.0394240958410979</c:v>
                </c:pt>
                <c:pt idx="115">
                  <c:v>-0.46939172245338984</c:v>
                </c:pt>
                <c:pt idx="116">
                  <c:v>-0.16817969221523704</c:v>
                </c:pt>
                <c:pt idx="117">
                  <c:v>-0.18851977064404063</c:v>
                </c:pt>
                <c:pt idx="118">
                  <c:v>0.50398366978825793</c:v>
                </c:pt>
                <c:pt idx="119">
                  <c:v>0.88559211935319782</c:v>
                </c:pt>
                <c:pt idx="120">
                  <c:v>1.3547757885146143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9139-4DAA-8257-73A853F6E469}"/>
            </c:ext>
          </c:extLst>
        </c:ser>
        <c:ser>
          <c:idx val="13"/>
          <c:order val="12"/>
          <c:tx>
            <c:v>trace 13</c:v>
          </c:tx>
          <c:spPr>
            <a:ln w="12700" cap="rnd">
              <a:solidFill>
                <a:schemeClr val="accent4">
                  <a:tint val="96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summary!$Q$26:$Q$146</c:f>
              <c:numCache>
                <c:formatCode>General</c:formatCode>
                <c:ptCount val="1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9139-4DAA-8257-73A853F6E469}"/>
            </c:ext>
          </c:extLst>
        </c:ser>
        <c:ser>
          <c:idx val="14"/>
          <c:order val="13"/>
          <c:tx>
            <c:v>trace 14</c:v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summary!$R$26:$R$146</c:f>
              <c:numCache>
                <c:formatCode>General</c:formatCode>
                <c:ptCount val="1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9139-4DAA-8257-73A853F6E469}"/>
            </c:ext>
          </c:extLst>
        </c:ser>
        <c:ser>
          <c:idx val="0"/>
          <c:order val="14"/>
          <c:tx>
            <c:v>median</c:v>
          </c:tx>
          <c:spPr>
            <a:ln w="762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summary!$Y$26:$Y$146</c:f>
              <c:numCache>
                <c:formatCode>General</c:formatCode>
                <c:ptCount val="121"/>
                <c:pt idx="0">
                  <c:v>1.3934296034482461</c:v>
                </c:pt>
                <c:pt idx="1">
                  <c:v>0.8029504746909879</c:v>
                </c:pt>
                <c:pt idx="2">
                  <c:v>0.83670423259059101</c:v>
                </c:pt>
                <c:pt idx="3">
                  <c:v>0.76706819634567236</c:v>
                </c:pt>
                <c:pt idx="4">
                  <c:v>0.38087186054683175</c:v>
                </c:pt>
                <c:pt idx="5">
                  <c:v>0.76493487884532407</c:v>
                </c:pt>
                <c:pt idx="6">
                  <c:v>1.034964068651</c:v>
                </c:pt>
                <c:pt idx="7">
                  <c:v>0.42682599977781088</c:v>
                </c:pt>
                <c:pt idx="8">
                  <c:v>0.12130462517952989</c:v>
                </c:pt>
                <c:pt idx="9">
                  <c:v>-3.0896782308068242E-2</c:v>
                </c:pt>
                <c:pt idx="10">
                  <c:v>-0.27616702830440754</c:v>
                </c:pt>
                <c:pt idx="11">
                  <c:v>0.15386674171274001</c:v>
                </c:pt>
                <c:pt idx="12">
                  <c:v>0.16896037267998182</c:v>
                </c:pt>
                <c:pt idx="13">
                  <c:v>7.0604024675068641E-2</c:v>
                </c:pt>
                <c:pt idx="14">
                  <c:v>0.10728577423612953</c:v>
                </c:pt>
                <c:pt idx="15">
                  <c:v>2.8795392150935763E-2</c:v>
                </c:pt>
                <c:pt idx="16">
                  <c:v>-9.1185086424615674E-2</c:v>
                </c:pt>
                <c:pt idx="17">
                  <c:v>-7.5167603080129514E-2</c:v>
                </c:pt>
                <c:pt idx="18">
                  <c:v>6.0716794063178099E-2</c:v>
                </c:pt>
                <c:pt idx="19">
                  <c:v>-4.6795825061837895E-2</c:v>
                </c:pt>
                <c:pt idx="20">
                  <c:v>-9.6093590853033956E-2</c:v>
                </c:pt>
                <c:pt idx="21">
                  <c:v>-0.33981445477305028</c:v>
                </c:pt>
                <c:pt idx="22">
                  <c:v>-0.12198685352850686</c:v>
                </c:pt>
                <c:pt idx="23">
                  <c:v>-0.36712867032200053</c:v>
                </c:pt>
                <c:pt idx="24">
                  <c:v>-0.26544381636142378</c:v>
                </c:pt>
                <c:pt idx="25">
                  <c:v>-0.24695422626915361</c:v>
                </c:pt>
                <c:pt idx="26">
                  <c:v>2.3247684812759864E-2</c:v>
                </c:pt>
                <c:pt idx="27">
                  <c:v>-0.43501428284559795</c:v>
                </c:pt>
                <c:pt idx="28">
                  <c:v>-0.43483776481588554</c:v>
                </c:pt>
                <c:pt idx="29">
                  <c:v>-0.21285189609415137</c:v>
                </c:pt>
                <c:pt idx="30">
                  <c:v>-0.2158574712857867</c:v>
                </c:pt>
                <c:pt idx="31">
                  <c:v>0.32399093714709831</c:v>
                </c:pt>
                <c:pt idx="32">
                  <c:v>0.28612978815205348</c:v>
                </c:pt>
                <c:pt idx="33">
                  <c:v>0.28982615077396234</c:v>
                </c:pt>
                <c:pt idx="34">
                  <c:v>0.27230475029222601</c:v>
                </c:pt>
                <c:pt idx="35">
                  <c:v>1.3032121854012507E-2</c:v>
                </c:pt>
                <c:pt idx="36">
                  <c:v>-0.10514950232526546</c:v>
                </c:pt>
                <c:pt idx="37">
                  <c:v>-0.12214159481014836</c:v>
                </c:pt>
                <c:pt idx="38">
                  <c:v>-0.33119110729524992</c:v>
                </c:pt>
                <c:pt idx="39">
                  <c:v>-0.12194025748474363</c:v>
                </c:pt>
                <c:pt idx="40">
                  <c:v>-0.45554282948434088</c:v>
                </c:pt>
                <c:pt idx="41">
                  <c:v>-0.41241303867935797</c:v>
                </c:pt>
                <c:pt idx="42">
                  <c:v>-0.58431309731990277</c:v>
                </c:pt>
                <c:pt idx="43">
                  <c:v>-0.40232420548800352</c:v>
                </c:pt>
                <c:pt idx="44">
                  <c:v>-0.62702971871094437</c:v>
                </c:pt>
                <c:pt idx="45">
                  <c:v>-0.54467985269568042</c:v>
                </c:pt>
                <c:pt idx="46">
                  <c:v>-0.56009335236074009</c:v>
                </c:pt>
                <c:pt idx="47">
                  <c:v>-0.47383839821187224</c:v>
                </c:pt>
                <c:pt idx="48">
                  <c:v>-0.24172135346519069</c:v>
                </c:pt>
                <c:pt idx="49">
                  <c:v>-0.39798105286513458</c:v>
                </c:pt>
                <c:pt idx="50">
                  <c:v>-0.25518511462668797</c:v>
                </c:pt>
                <c:pt idx="51">
                  <c:v>-0.39401556266303317</c:v>
                </c:pt>
                <c:pt idx="52">
                  <c:v>-0.46581282477652669</c:v>
                </c:pt>
                <c:pt idx="53">
                  <c:v>-0.44318080220177392</c:v>
                </c:pt>
                <c:pt idx="54">
                  <c:v>-0.7728014479378027</c:v>
                </c:pt>
                <c:pt idx="55">
                  <c:v>-0.51442009842889869</c:v>
                </c:pt>
                <c:pt idx="56">
                  <c:v>-0.46218626852401012</c:v>
                </c:pt>
                <c:pt idx="57">
                  <c:v>-0.82721992861244931</c:v>
                </c:pt>
                <c:pt idx="58">
                  <c:v>-0.83019794929537105</c:v>
                </c:pt>
                <c:pt idx="59">
                  <c:v>-1.0662329433913169</c:v>
                </c:pt>
                <c:pt idx="60">
                  <c:v>-1.0140269505749586</c:v>
                </c:pt>
                <c:pt idx="61">
                  <c:v>-1.1767343166430382</c:v>
                </c:pt>
                <c:pt idx="62">
                  <c:v>-1.0348401040307476</c:v>
                </c:pt>
                <c:pt idx="63">
                  <c:v>-0.73821121920049715</c:v>
                </c:pt>
                <c:pt idx="64">
                  <c:v>-0.83104653079237101</c:v>
                </c:pt>
                <c:pt idx="65">
                  <c:v>-0.80366076372997064</c:v>
                </c:pt>
                <c:pt idx="66">
                  <c:v>-0.57353484435720437</c:v>
                </c:pt>
                <c:pt idx="67">
                  <c:v>-0.60124897050320047</c:v>
                </c:pt>
                <c:pt idx="68">
                  <c:v>-0.15197679533296285</c:v>
                </c:pt>
                <c:pt idx="69">
                  <c:v>-0.2442950673970255</c:v>
                </c:pt>
                <c:pt idx="70">
                  <c:v>-0.272095034666477</c:v>
                </c:pt>
                <c:pt idx="71">
                  <c:v>-7.3977407750443536E-2</c:v>
                </c:pt>
                <c:pt idx="72">
                  <c:v>0.16412106680043537</c:v>
                </c:pt>
                <c:pt idx="73">
                  <c:v>4.4558464729074709E-2</c:v>
                </c:pt>
                <c:pt idx="74">
                  <c:v>8.7342697877508174E-2</c:v>
                </c:pt>
                <c:pt idx="75">
                  <c:v>0.55278702384138856</c:v>
                </c:pt>
                <c:pt idx="76">
                  <c:v>0.11995370363551083</c:v>
                </c:pt>
                <c:pt idx="77">
                  <c:v>-0.30020289593649435</c:v>
                </c:pt>
                <c:pt idx="78">
                  <c:v>0.27740273517994268</c:v>
                </c:pt>
                <c:pt idx="79">
                  <c:v>-2.5586850532388988E-2</c:v>
                </c:pt>
                <c:pt idx="80">
                  <c:v>-0.22207123075135518</c:v>
                </c:pt>
                <c:pt idx="81">
                  <c:v>2.2760240813855373E-2</c:v>
                </c:pt>
                <c:pt idx="82">
                  <c:v>-6.3541830252056286E-2</c:v>
                </c:pt>
                <c:pt idx="83">
                  <c:v>-0.13442786432676415</c:v>
                </c:pt>
                <c:pt idx="84">
                  <c:v>-0.13685097252974682</c:v>
                </c:pt>
                <c:pt idx="85">
                  <c:v>0.33959410023411818</c:v>
                </c:pt>
                <c:pt idx="86">
                  <c:v>0.59312779504892466</c:v>
                </c:pt>
                <c:pt idx="87">
                  <c:v>0.10255567381601402</c:v>
                </c:pt>
                <c:pt idx="88">
                  <c:v>7.0425569767149171E-2</c:v>
                </c:pt>
                <c:pt idx="89">
                  <c:v>-0.11270651340213081</c:v>
                </c:pt>
                <c:pt idx="90">
                  <c:v>0.44298196306523763</c:v>
                </c:pt>
                <c:pt idx="91">
                  <c:v>0.54002449158003163</c:v>
                </c:pt>
                <c:pt idx="92">
                  <c:v>0.52501012372094902</c:v>
                </c:pt>
                <c:pt idx="93">
                  <c:v>0.44689690774362834</c:v>
                </c:pt>
                <c:pt idx="94">
                  <c:v>0.21621732883145164</c:v>
                </c:pt>
                <c:pt idx="95">
                  <c:v>0.54814347110988826</c:v>
                </c:pt>
                <c:pt idx="96">
                  <c:v>0.37622394501273831</c:v>
                </c:pt>
                <c:pt idx="97">
                  <c:v>0.30869279578880238</c:v>
                </c:pt>
                <c:pt idx="98">
                  <c:v>0.16842525359066385</c:v>
                </c:pt>
                <c:pt idx="99">
                  <c:v>0.21778126979213328</c:v>
                </c:pt>
                <c:pt idx="100">
                  <c:v>0.12216577367692183</c:v>
                </c:pt>
                <c:pt idx="101">
                  <c:v>2.3664706026594418E-2</c:v>
                </c:pt>
                <c:pt idx="102">
                  <c:v>-0.15075676599875401</c:v>
                </c:pt>
                <c:pt idx="103">
                  <c:v>0.14416833033456078</c:v>
                </c:pt>
                <c:pt idx="104">
                  <c:v>0.12159068698257269</c:v>
                </c:pt>
                <c:pt idx="105">
                  <c:v>0.1120288376200731</c:v>
                </c:pt>
                <c:pt idx="106">
                  <c:v>-0.17956594235260109</c:v>
                </c:pt>
                <c:pt idx="107">
                  <c:v>2.7109226563962696E-2</c:v>
                </c:pt>
                <c:pt idx="108">
                  <c:v>0.13572397849375473</c:v>
                </c:pt>
                <c:pt idx="109">
                  <c:v>0.28144804305790244</c:v>
                </c:pt>
                <c:pt idx="110">
                  <c:v>0.2501647060529838</c:v>
                </c:pt>
                <c:pt idx="111">
                  <c:v>0.3523164252873735</c:v>
                </c:pt>
                <c:pt idx="112">
                  <c:v>0.18553994673835089</c:v>
                </c:pt>
                <c:pt idx="113">
                  <c:v>0.24910762928363556</c:v>
                </c:pt>
                <c:pt idx="114">
                  <c:v>0.20182010988436333</c:v>
                </c:pt>
                <c:pt idx="115">
                  <c:v>0.17019797366811726</c:v>
                </c:pt>
                <c:pt idx="116">
                  <c:v>6.2590121613585764E-2</c:v>
                </c:pt>
                <c:pt idx="117">
                  <c:v>0.29532644201431624</c:v>
                </c:pt>
                <c:pt idx="118">
                  <c:v>0.51044999299572225</c:v>
                </c:pt>
                <c:pt idx="119">
                  <c:v>0.66054534481863625</c:v>
                </c:pt>
                <c:pt idx="120">
                  <c:v>0.60428350752185989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9139-4DAA-8257-73A853F6E469}"/>
            </c:ext>
          </c:extLst>
        </c:ser>
        <c:ser>
          <c:idx val="28"/>
          <c:order val="15"/>
          <c:tx>
            <c:v>CO2 pulse</c:v>
          </c:tx>
          <c:spPr>
            <a:ln w="3810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summary!$B$46:$B$86</c:f>
              <c:numCache>
                <c:formatCode>General</c:formatCode>
                <c:ptCount val="41"/>
                <c:pt idx="0">
                  <c:v>20</c:v>
                </c:pt>
                <c:pt idx="1">
                  <c:v>20.5</c:v>
                </c:pt>
                <c:pt idx="2">
                  <c:v>21</c:v>
                </c:pt>
                <c:pt idx="3">
                  <c:v>21.5</c:v>
                </c:pt>
                <c:pt idx="4">
                  <c:v>22</c:v>
                </c:pt>
                <c:pt idx="5">
                  <c:v>22.5</c:v>
                </c:pt>
                <c:pt idx="6">
                  <c:v>23</c:v>
                </c:pt>
                <c:pt idx="7">
                  <c:v>23.5</c:v>
                </c:pt>
                <c:pt idx="8">
                  <c:v>24</c:v>
                </c:pt>
                <c:pt idx="9">
                  <c:v>24.5</c:v>
                </c:pt>
                <c:pt idx="10">
                  <c:v>25</c:v>
                </c:pt>
                <c:pt idx="11">
                  <c:v>25.5</c:v>
                </c:pt>
                <c:pt idx="12">
                  <c:v>26</c:v>
                </c:pt>
                <c:pt idx="13">
                  <c:v>26.5</c:v>
                </c:pt>
                <c:pt idx="14">
                  <c:v>27</c:v>
                </c:pt>
                <c:pt idx="15">
                  <c:v>27.5</c:v>
                </c:pt>
                <c:pt idx="16">
                  <c:v>28</c:v>
                </c:pt>
                <c:pt idx="17">
                  <c:v>28.5</c:v>
                </c:pt>
                <c:pt idx="18">
                  <c:v>29</c:v>
                </c:pt>
                <c:pt idx="19">
                  <c:v>29.5</c:v>
                </c:pt>
                <c:pt idx="20">
                  <c:v>30</c:v>
                </c:pt>
                <c:pt idx="21">
                  <c:v>30.5</c:v>
                </c:pt>
                <c:pt idx="22">
                  <c:v>31</c:v>
                </c:pt>
                <c:pt idx="23">
                  <c:v>31.5</c:v>
                </c:pt>
                <c:pt idx="24">
                  <c:v>32</c:v>
                </c:pt>
                <c:pt idx="25">
                  <c:v>32.5</c:v>
                </c:pt>
                <c:pt idx="26">
                  <c:v>33</c:v>
                </c:pt>
                <c:pt idx="27">
                  <c:v>33.5</c:v>
                </c:pt>
                <c:pt idx="28">
                  <c:v>34</c:v>
                </c:pt>
                <c:pt idx="29">
                  <c:v>34.5</c:v>
                </c:pt>
                <c:pt idx="30">
                  <c:v>35</c:v>
                </c:pt>
                <c:pt idx="31">
                  <c:v>35.5</c:v>
                </c:pt>
                <c:pt idx="32">
                  <c:v>36</c:v>
                </c:pt>
                <c:pt idx="33">
                  <c:v>36.5</c:v>
                </c:pt>
                <c:pt idx="34">
                  <c:v>37</c:v>
                </c:pt>
                <c:pt idx="35">
                  <c:v>37.5</c:v>
                </c:pt>
                <c:pt idx="36">
                  <c:v>38</c:v>
                </c:pt>
                <c:pt idx="37">
                  <c:v>38.5</c:v>
                </c:pt>
                <c:pt idx="38">
                  <c:v>39</c:v>
                </c:pt>
                <c:pt idx="39">
                  <c:v>39.5</c:v>
                </c:pt>
                <c:pt idx="40">
                  <c:v>40</c:v>
                </c:pt>
              </c:numCache>
            </c:numRef>
          </c:xVal>
          <c:yVal>
            <c:numRef>
              <c:f>summary!$W$46:$W$86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9139-4DAA-8257-73A853F6E4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63341520"/>
        <c:axId val="-663338128"/>
      </c:scatterChart>
      <c:valAx>
        <c:axId val="-663341520"/>
        <c:scaling>
          <c:orientation val="minMax"/>
          <c:max val="70"/>
          <c:min val="1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600">
                    <a:latin typeface="Arial" panose="020B0604020202020204" pitchFamily="34" charset="0"/>
                    <a:cs typeface="Arial" panose="020B0604020202020204" pitchFamily="34" charset="0"/>
                  </a:rPr>
                  <a:t>time (s)</a:t>
                </a:r>
              </a:p>
            </c:rich>
          </c:tx>
          <c:layout>
            <c:manualLayout>
              <c:xMode val="edge"/>
              <c:yMode val="edge"/>
              <c:x val="0.50538425238974904"/>
              <c:y val="0.926230384573347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663338128"/>
        <c:crossesAt val="-20"/>
        <c:crossBetween val="midCat"/>
        <c:majorUnit val="5"/>
      </c:valAx>
      <c:valAx>
        <c:axId val="-663338128"/>
        <c:scaling>
          <c:orientation val="minMax"/>
          <c:max val="20"/>
          <c:min val="-1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600">
                    <a:latin typeface="Symbol" panose="05050102010706020507" pitchFamily="18" charset="2"/>
                    <a:cs typeface="Arial" panose="020B0604020202020204" pitchFamily="34" charset="0"/>
                  </a:rPr>
                  <a:t>D</a:t>
                </a:r>
                <a:r>
                  <a:rPr lang="en-US" sz="1600">
                    <a:latin typeface="Arial" panose="020B0604020202020204" pitchFamily="34" charset="0"/>
                    <a:cs typeface="Arial" panose="020B0604020202020204" pitchFamily="34" charset="0"/>
                  </a:rPr>
                  <a:t>R/R</a:t>
                </a:r>
                <a:r>
                  <a:rPr lang="en-US" sz="1600" baseline="-25000">
                    <a:latin typeface="Arial" panose="020B0604020202020204" pitchFamily="34" charset="0"/>
                    <a:cs typeface="Arial" panose="020B0604020202020204" pitchFamily="34" charset="0"/>
                  </a:rPr>
                  <a:t>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663341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 orientation="portrait"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2000" b="1">
                <a:latin typeface="Arial" panose="020B0604020202020204" pitchFamily="34" charset="0"/>
                <a:cs typeface="Arial" panose="020B0604020202020204" pitchFamily="34" charset="0"/>
              </a:rPr>
              <a:t>AVE fed adults AIR CONTROL</a:t>
            </a:r>
          </a:p>
        </c:rich>
      </c:tx>
      <c:layout>
        <c:manualLayout>
          <c:xMode val="edge"/>
          <c:yMode val="edge"/>
          <c:x val="0.27626547513817301"/>
          <c:y val="4.53025415060192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809595889374199"/>
          <c:y val="0.13703792091814901"/>
          <c:w val="0.83286089720627299"/>
          <c:h val="0.71361610647894103"/>
        </c:manualLayout>
      </c:layout>
      <c:scatterChart>
        <c:scatterStyle val="lineMarker"/>
        <c:varyColors val="0"/>
        <c:ser>
          <c:idx val="1"/>
          <c:order val="0"/>
          <c:tx>
            <c:v>trace 1</c:v>
          </c:tx>
          <c:spPr>
            <a:ln w="12700" cap="rnd">
              <a:solidFill>
                <a:schemeClr val="accent4">
                  <a:tint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graph!$C$6:$C$116</c:f>
              <c:numCache>
                <c:formatCode>General</c:formatCode>
                <c:ptCount val="111"/>
                <c:pt idx="0">
                  <c:v>0.46652336712210191</c:v>
                </c:pt>
                <c:pt idx="1">
                  <c:v>1.2521060887531692</c:v>
                </c:pt>
                <c:pt idx="2">
                  <c:v>0.83646082835371083</c:v>
                </c:pt>
                <c:pt idx="3">
                  <c:v>8.3102423232993841E-2</c:v>
                </c:pt>
                <c:pt idx="4">
                  <c:v>1.0089536311266472</c:v>
                </c:pt>
                <c:pt idx="5">
                  <c:v>-1.8039549976029829</c:v>
                </c:pt>
                <c:pt idx="6">
                  <c:v>-1.0875875230407352</c:v>
                </c:pt>
                <c:pt idx="7">
                  <c:v>-5.6690409839060936E-2</c:v>
                </c:pt>
                <c:pt idx="8">
                  <c:v>1.1712871972297756</c:v>
                </c:pt>
                <c:pt idx="9">
                  <c:v>-0.15157114946034825</c:v>
                </c:pt>
                <c:pt idx="10">
                  <c:v>0.22428391892727445</c:v>
                </c:pt>
                <c:pt idx="11">
                  <c:v>2.4656208752529936</c:v>
                </c:pt>
                <c:pt idx="12">
                  <c:v>3.599104107381911</c:v>
                </c:pt>
                <c:pt idx="13">
                  <c:v>8.6566961818203474</c:v>
                </c:pt>
                <c:pt idx="14">
                  <c:v>7.1076388351030069</c:v>
                </c:pt>
                <c:pt idx="15">
                  <c:v>2.822951233523777</c:v>
                </c:pt>
                <c:pt idx="16">
                  <c:v>3.657548591407263</c:v>
                </c:pt>
                <c:pt idx="17">
                  <c:v>6.7033955164939343</c:v>
                </c:pt>
                <c:pt idx="18">
                  <c:v>7.6847588709461716</c:v>
                </c:pt>
                <c:pt idx="19">
                  <c:v>1.4193506435032472</c:v>
                </c:pt>
                <c:pt idx="20">
                  <c:v>4.9867771291916059</c:v>
                </c:pt>
                <c:pt idx="21">
                  <c:v>7.2062973629684528</c:v>
                </c:pt>
                <c:pt idx="22">
                  <c:v>5.5390186409876367</c:v>
                </c:pt>
                <c:pt idx="23">
                  <c:v>5.135721818051783</c:v>
                </c:pt>
                <c:pt idx="24">
                  <c:v>7.1309880736626061</c:v>
                </c:pt>
                <c:pt idx="25">
                  <c:v>8.983157160641241</c:v>
                </c:pt>
                <c:pt idx="26">
                  <c:v>9.4228802509321969</c:v>
                </c:pt>
                <c:pt idx="27">
                  <c:v>13.436212247859297</c:v>
                </c:pt>
                <c:pt idx="28">
                  <c:v>11.050365518355438</c:v>
                </c:pt>
                <c:pt idx="29">
                  <c:v>9.4723551293759876</c:v>
                </c:pt>
                <c:pt idx="30">
                  <c:v>12.094195431906963</c:v>
                </c:pt>
                <c:pt idx="31">
                  <c:v>11.862483590184894</c:v>
                </c:pt>
                <c:pt idx="32">
                  <c:v>13.079709313008541</c:v>
                </c:pt>
                <c:pt idx="33">
                  <c:v>10.633948288072318</c:v>
                </c:pt>
                <c:pt idx="34">
                  <c:v>11.476184663788942</c:v>
                </c:pt>
                <c:pt idx="35">
                  <c:v>11.350714594471379</c:v>
                </c:pt>
                <c:pt idx="36">
                  <c:v>10.686540787701491</c:v>
                </c:pt>
                <c:pt idx="37">
                  <c:v>11.224290004502798</c:v>
                </c:pt>
                <c:pt idx="38">
                  <c:v>9.9153619867239069</c:v>
                </c:pt>
                <c:pt idx="39">
                  <c:v>7.8132638387268738</c:v>
                </c:pt>
                <c:pt idx="40">
                  <c:v>7.9577832421103958</c:v>
                </c:pt>
                <c:pt idx="41">
                  <c:v>11.884223098613395</c:v>
                </c:pt>
                <c:pt idx="42">
                  <c:v>10.056846784572734</c:v>
                </c:pt>
                <c:pt idx="43">
                  <c:v>9.3826806487278258</c:v>
                </c:pt>
                <c:pt idx="44">
                  <c:v>9.6289534399480381</c:v>
                </c:pt>
                <c:pt idx="45">
                  <c:v>12.040256747481939</c:v>
                </c:pt>
                <c:pt idx="46">
                  <c:v>13.434368811499079</c:v>
                </c:pt>
                <c:pt idx="47">
                  <c:v>10.312593537559634</c:v>
                </c:pt>
                <c:pt idx="48">
                  <c:v>9.8741575969666684</c:v>
                </c:pt>
                <c:pt idx="49">
                  <c:v>9.8480360841450985</c:v>
                </c:pt>
                <c:pt idx="50">
                  <c:v>10.441872428373156</c:v>
                </c:pt>
                <c:pt idx="51">
                  <c:v>11.478234824566632</c:v>
                </c:pt>
                <c:pt idx="52">
                  <c:v>8.4182381822684693</c:v>
                </c:pt>
                <c:pt idx="53">
                  <c:v>9.4671377105642822</c:v>
                </c:pt>
                <c:pt idx="54">
                  <c:v>9.6140202835320174</c:v>
                </c:pt>
                <c:pt idx="55">
                  <c:v>8.9801309939611116</c:v>
                </c:pt>
                <c:pt idx="56">
                  <c:v>7.2444718019002527</c:v>
                </c:pt>
                <c:pt idx="57">
                  <c:v>6.4775113498979717</c:v>
                </c:pt>
                <c:pt idx="58">
                  <c:v>7.1018479228317517</c:v>
                </c:pt>
                <c:pt idx="59">
                  <c:v>5.9573020298057058</c:v>
                </c:pt>
                <c:pt idx="60">
                  <c:v>6.3792380207262633</c:v>
                </c:pt>
                <c:pt idx="61">
                  <c:v>5.0378960677461873</c:v>
                </c:pt>
                <c:pt idx="62">
                  <c:v>3.8264421688258201</c:v>
                </c:pt>
                <c:pt idx="63">
                  <c:v>4.4509546554731578</c:v>
                </c:pt>
                <c:pt idx="64">
                  <c:v>4.7740203568064636</c:v>
                </c:pt>
                <c:pt idx="65">
                  <c:v>5.1149154083747517</c:v>
                </c:pt>
                <c:pt idx="66">
                  <c:v>4.5705872719446257</c:v>
                </c:pt>
                <c:pt idx="67">
                  <c:v>4.8496042416200025</c:v>
                </c:pt>
                <c:pt idx="68">
                  <c:v>4.4884553008811734</c:v>
                </c:pt>
                <c:pt idx="69">
                  <c:v>3.5211502899849476</c:v>
                </c:pt>
                <c:pt idx="70">
                  <c:v>3.0539456377902892</c:v>
                </c:pt>
                <c:pt idx="71">
                  <c:v>2.6604682178687669</c:v>
                </c:pt>
                <c:pt idx="72">
                  <c:v>-0.2029184074380008</c:v>
                </c:pt>
                <c:pt idx="73">
                  <c:v>2.0262322981788135</c:v>
                </c:pt>
                <c:pt idx="74">
                  <c:v>4.1185683127599937</c:v>
                </c:pt>
                <c:pt idx="75">
                  <c:v>3.878512813320909</c:v>
                </c:pt>
                <c:pt idx="76">
                  <c:v>4.7810855952326889</c:v>
                </c:pt>
                <c:pt idx="77">
                  <c:v>4.1761936159457402</c:v>
                </c:pt>
                <c:pt idx="78">
                  <c:v>3.073474338676399</c:v>
                </c:pt>
                <c:pt idx="79">
                  <c:v>3.3393277199751958</c:v>
                </c:pt>
                <c:pt idx="80">
                  <c:v>2.9557487883014115</c:v>
                </c:pt>
                <c:pt idx="81">
                  <c:v>3.070944806516235</c:v>
                </c:pt>
                <c:pt idx="82">
                  <c:v>3.3522801250707239</c:v>
                </c:pt>
                <c:pt idx="83">
                  <c:v>3.1192312038254313</c:v>
                </c:pt>
                <c:pt idx="84">
                  <c:v>4.2730301916314009</c:v>
                </c:pt>
                <c:pt idx="85">
                  <c:v>4.46278862048975</c:v>
                </c:pt>
                <c:pt idx="86">
                  <c:v>3.8345824140520013</c:v>
                </c:pt>
                <c:pt idx="87">
                  <c:v>4.0856412454835684</c:v>
                </c:pt>
                <c:pt idx="88">
                  <c:v>3.2581869939219703</c:v>
                </c:pt>
                <c:pt idx="89">
                  <c:v>2.4834450425115517</c:v>
                </c:pt>
                <c:pt idx="90">
                  <c:v>1.7118443953588869</c:v>
                </c:pt>
                <c:pt idx="91">
                  <c:v>2.1420533024332191</c:v>
                </c:pt>
                <c:pt idx="92">
                  <c:v>1.527872682487156</c:v>
                </c:pt>
                <c:pt idx="93">
                  <c:v>1.5179734580116286</c:v>
                </c:pt>
                <c:pt idx="94">
                  <c:v>2.7011498427867884</c:v>
                </c:pt>
                <c:pt idx="95">
                  <c:v>2.1179956567820275</c:v>
                </c:pt>
                <c:pt idx="96">
                  <c:v>-0.12685421376172043</c:v>
                </c:pt>
                <c:pt idx="97">
                  <c:v>1.803467851672949</c:v>
                </c:pt>
                <c:pt idx="98">
                  <c:v>1.1759949308844013</c:v>
                </c:pt>
                <c:pt idx="99">
                  <c:v>1.6812682844859859</c:v>
                </c:pt>
                <c:pt idx="100">
                  <c:v>2.6502878623454409</c:v>
                </c:pt>
                <c:pt idx="101">
                  <c:v>2.6263737575067156</c:v>
                </c:pt>
                <c:pt idx="102">
                  <c:v>4.5210189769583211</c:v>
                </c:pt>
                <c:pt idx="103">
                  <c:v>2.7539563983692448</c:v>
                </c:pt>
                <c:pt idx="104">
                  <c:v>1.5044913967456595</c:v>
                </c:pt>
                <c:pt idx="105">
                  <c:v>1.7619812516293365</c:v>
                </c:pt>
                <c:pt idx="106">
                  <c:v>1.9920373823826574</c:v>
                </c:pt>
                <c:pt idx="107">
                  <c:v>1.2609742973083728</c:v>
                </c:pt>
                <c:pt idx="108">
                  <c:v>1.3094513928869551</c:v>
                </c:pt>
                <c:pt idx="109">
                  <c:v>0.7499704905808976</c:v>
                </c:pt>
                <c:pt idx="110">
                  <c:v>0.95439677792144972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194-48BB-95CE-DCA85E430286}"/>
            </c:ext>
          </c:extLst>
        </c:ser>
        <c:ser>
          <c:idx val="2"/>
          <c:order val="1"/>
          <c:tx>
            <c:v>trace 2</c:v>
          </c:tx>
          <c:spPr>
            <a:ln w="12700" cap="rnd">
              <a:solidFill>
                <a:schemeClr val="accent4">
                  <a:tint val="44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graph!$D$6:$D$116</c:f>
              <c:numCache>
                <c:formatCode>General</c:formatCode>
                <c:ptCount val="111"/>
                <c:pt idx="0">
                  <c:v>-0.71716848484260165</c:v>
                </c:pt>
                <c:pt idx="1">
                  <c:v>0.16228613625115246</c:v>
                </c:pt>
                <c:pt idx="2">
                  <c:v>0.33402528545552646</c:v>
                </c:pt>
                <c:pt idx="3">
                  <c:v>0.21473963710026281</c:v>
                </c:pt>
                <c:pt idx="4">
                  <c:v>0.29097508943991834</c:v>
                </c:pt>
                <c:pt idx="5">
                  <c:v>-0.24658685370493133</c:v>
                </c:pt>
                <c:pt idx="6">
                  <c:v>7.9487094832372818E-2</c:v>
                </c:pt>
                <c:pt idx="7">
                  <c:v>-0.12443313873948528</c:v>
                </c:pt>
                <c:pt idx="8">
                  <c:v>8.3214533377797217E-2</c:v>
                </c:pt>
                <c:pt idx="9">
                  <c:v>-0.6314216477614385</c:v>
                </c:pt>
                <c:pt idx="10">
                  <c:v>-0.19524264565663838</c:v>
                </c:pt>
                <c:pt idx="11">
                  <c:v>-0.59044909583187655</c:v>
                </c:pt>
                <c:pt idx="12">
                  <c:v>-0.8006501576193531</c:v>
                </c:pt>
                <c:pt idx="13">
                  <c:v>-0.45803322925212403</c:v>
                </c:pt>
                <c:pt idx="14">
                  <c:v>-0.40405337937206731</c:v>
                </c:pt>
                <c:pt idx="15">
                  <c:v>0.12555434730103743</c:v>
                </c:pt>
                <c:pt idx="16">
                  <c:v>0.39602307810507542</c:v>
                </c:pt>
                <c:pt idx="17">
                  <c:v>-2.0427211409655671E-2</c:v>
                </c:pt>
                <c:pt idx="18">
                  <c:v>0.26622533251220831</c:v>
                </c:pt>
                <c:pt idx="19">
                  <c:v>0.26121263356346625</c:v>
                </c:pt>
                <c:pt idx="20">
                  <c:v>0.15444646598745765</c:v>
                </c:pt>
                <c:pt idx="21">
                  <c:v>0.25549499308520218</c:v>
                </c:pt>
                <c:pt idx="22">
                  <c:v>0.55868180893290864</c:v>
                </c:pt>
                <c:pt idx="23">
                  <c:v>0.29739865555950712</c:v>
                </c:pt>
                <c:pt idx="24">
                  <c:v>0.67065488012549723</c:v>
                </c:pt>
                <c:pt idx="25">
                  <c:v>0.23657189375083845</c:v>
                </c:pt>
                <c:pt idx="26">
                  <c:v>0.19526121479560926</c:v>
                </c:pt>
                <c:pt idx="27">
                  <c:v>0.19838448463147074</c:v>
                </c:pt>
                <c:pt idx="28">
                  <c:v>-0.87864175618136264</c:v>
                </c:pt>
                <c:pt idx="29">
                  <c:v>-1.0990485913884382</c:v>
                </c:pt>
                <c:pt idx="30">
                  <c:v>-0.16707657462733147</c:v>
                </c:pt>
                <c:pt idx="31">
                  <c:v>-0.1826350716070072</c:v>
                </c:pt>
                <c:pt idx="32">
                  <c:v>-0.63448384450499917</c:v>
                </c:pt>
                <c:pt idx="33">
                  <c:v>0.36536845653528482</c:v>
                </c:pt>
                <c:pt idx="34">
                  <c:v>0.14184303057421249</c:v>
                </c:pt>
                <c:pt idx="35">
                  <c:v>-0.48565901631392938</c:v>
                </c:pt>
                <c:pt idx="36">
                  <c:v>-1.0640672515360414</c:v>
                </c:pt>
                <c:pt idx="37">
                  <c:v>-0.92932209371100816</c:v>
                </c:pt>
                <c:pt idx="38">
                  <c:v>-1.5283878977883631</c:v>
                </c:pt>
                <c:pt idx="39">
                  <c:v>-0.81222055377914848</c:v>
                </c:pt>
                <c:pt idx="40">
                  <c:v>-1.0646079821266921</c:v>
                </c:pt>
                <c:pt idx="41">
                  <c:v>-0.74071831970165058</c:v>
                </c:pt>
                <c:pt idx="42">
                  <c:v>-1.1677810257793491</c:v>
                </c:pt>
                <c:pt idx="43">
                  <c:v>-0.68848297626332311</c:v>
                </c:pt>
                <c:pt idx="44">
                  <c:v>-1.3041526804231092</c:v>
                </c:pt>
                <c:pt idx="45">
                  <c:v>-1.6108747119895468</c:v>
                </c:pt>
                <c:pt idx="46">
                  <c:v>-0.97384100181366129</c:v>
                </c:pt>
                <c:pt idx="47">
                  <c:v>-0.88800525838958044</c:v>
                </c:pt>
                <c:pt idx="48">
                  <c:v>-1.0511100336352794</c:v>
                </c:pt>
                <c:pt idx="49">
                  <c:v>-1.5319762520990077</c:v>
                </c:pt>
                <c:pt idx="50">
                  <c:v>-1.55005517490308</c:v>
                </c:pt>
                <c:pt idx="51">
                  <c:v>-1.3372466148947013</c:v>
                </c:pt>
                <c:pt idx="52">
                  <c:v>-1.2258968199688363</c:v>
                </c:pt>
                <c:pt idx="53">
                  <c:v>-0.84151210660643039</c:v>
                </c:pt>
                <c:pt idx="54">
                  <c:v>-1.3607245591899886</c:v>
                </c:pt>
                <c:pt idx="55">
                  <c:v>-1.2095411041685353</c:v>
                </c:pt>
                <c:pt idx="56">
                  <c:v>-1.2025915220740531</c:v>
                </c:pt>
                <c:pt idx="57">
                  <c:v>-1.9074180715314688</c:v>
                </c:pt>
                <c:pt idx="58">
                  <c:v>-1.7243518468523331</c:v>
                </c:pt>
                <c:pt idx="59">
                  <c:v>-1.3453789891201624</c:v>
                </c:pt>
                <c:pt idx="60">
                  <c:v>-1.0666507750363721</c:v>
                </c:pt>
                <c:pt idx="61">
                  <c:v>-1.0183123107836576</c:v>
                </c:pt>
                <c:pt idx="62">
                  <c:v>-1.1108681136227836</c:v>
                </c:pt>
                <c:pt idx="63">
                  <c:v>-0.46722891756878265</c:v>
                </c:pt>
                <c:pt idx="64">
                  <c:v>-1.1020451513694387</c:v>
                </c:pt>
                <c:pt idx="65">
                  <c:v>-0.85954033774191929</c:v>
                </c:pt>
                <c:pt idx="66">
                  <c:v>-1.3448807238411884</c:v>
                </c:pt>
                <c:pt idx="67">
                  <c:v>-1.9073915340719254</c:v>
                </c:pt>
                <c:pt idx="68">
                  <c:v>-1.473287038339202</c:v>
                </c:pt>
                <c:pt idx="69">
                  <c:v>-1.3222032516983431</c:v>
                </c:pt>
                <c:pt idx="70">
                  <c:v>-1.414341627399446</c:v>
                </c:pt>
                <c:pt idx="71">
                  <c:v>-1.2351409860004448</c:v>
                </c:pt>
                <c:pt idx="72">
                  <c:v>-1.0599125576859185</c:v>
                </c:pt>
                <c:pt idx="73">
                  <c:v>-0.98632284080784305</c:v>
                </c:pt>
                <c:pt idx="74">
                  <c:v>-0.83323229425764145</c:v>
                </c:pt>
                <c:pt idx="75">
                  <c:v>-0.72776005648937736</c:v>
                </c:pt>
                <c:pt idx="76">
                  <c:v>-1.0855106346434538</c:v>
                </c:pt>
                <c:pt idx="77">
                  <c:v>-0.69333706478380053</c:v>
                </c:pt>
                <c:pt idx="78">
                  <c:v>-1.1121773350070843</c:v>
                </c:pt>
                <c:pt idx="79">
                  <c:v>-0.1229848345599122</c:v>
                </c:pt>
                <c:pt idx="80">
                  <c:v>-0.1525355709231713</c:v>
                </c:pt>
                <c:pt idx="81">
                  <c:v>-0.75038086671542292</c:v>
                </c:pt>
                <c:pt idx="82">
                  <c:v>-0.35061723105744358</c:v>
                </c:pt>
                <c:pt idx="83">
                  <c:v>-0.49606470676064762</c:v>
                </c:pt>
                <c:pt idx="84">
                  <c:v>-0.49275207211567906</c:v>
                </c:pt>
                <c:pt idx="85">
                  <c:v>-0.76507696140764203</c:v>
                </c:pt>
                <c:pt idx="86">
                  <c:v>-0.20547796015860223</c:v>
                </c:pt>
                <c:pt idx="87">
                  <c:v>-1.1908494544965712E-2</c:v>
                </c:pt>
                <c:pt idx="88">
                  <c:v>-0.62401411248806438</c:v>
                </c:pt>
                <c:pt idx="89">
                  <c:v>-0.51632185951330833</c:v>
                </c:pt>
                <c:pt idx="90">
                  <c:v>-0.18388570829837131</c:v>
                </c:pt>
                <c:pt idx="91">
                  <c:v>6.7077674946200136E-2</c:v>
                </c:pt>
                <c:pt idx="92">
                  <c:v>-0.63926292445452659</c:v>
                </c:pt>
                <c:pt idx="93">
                  <c:v>-0.21280913676365765</c:v>
                </c:pt>
                <c:pt idx="94">
                  <c:v>-0.36713866444984999</c:v>
                </c:pt>
                <c:pt idx="95">
                  <c:v>-0.51819371445170026</c:v>
                </c:pt>
                <c:pt idx="96">
                  <c:v>-0.23227767094348173</c:v>
                </c:pt>
                <c:pt idx="97">
                  <c:v>-0.66861525396767862</c:v>
                </c:pt>
                <c:pt idx="98">
                  <c:v>-0.19681675961007919</c:v>
                </c:pt>
                <c:pt idx="99">
                  <c:v>-4.2586232256238386E-2</c:v>
                </c:pt>
                <c:pt idx="100">
                  <c:v>-0.5642124129548729</c:v>
                </c:pt>
                <c:pt idx="101">
                  <c:v>-0.77643181734086342</c:v>
                </c:pt>
                <c:pt idx="102">
                  <c:v>-0.49551229338857716</c:v>
                </c:pt>
                <c:pt idx="103">
                  <c:v>-0.19601288215803908</c:v>
                </c:pt>
                <c:pt idx="104">
                  <c:v>-0.36709773284576425</c:v>
                </c:pt>
                <c:pt idx="105">
                  <c:v>-0.25595538397545231</c:v>
                </c:pt>
                <c:pt idx="106">
                  <c:v>-6.3249345436230606E-2</c:v>
                </c:pt>
                <c:pt idx="107">
                  <c:v>-0.29260458654488347</c:v>
                </c:pt>
                <c:pt idx="108">
                  <c:v>0.21484774056728723</c:v>
                </c:pt>
                <c:pt idx="109">
                  <c:v>-0.4860514517354369</c:v>
                </c:pt>
                <c:pt idx="110">
                  <c:v>-0.10359508213697666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194-48BB-95CE-DCA85E430286}"/>
            </c:ext>
          </c:extLst>
        </c:ser>
        <c:ser>
          <c:idx val="3"/>
          <c:order val="2"/>
          <c:tx>
            <c:v>trace 3</c:v>
          </c:tx>
          <c:spPr>
            <a:ln w="12700" cap="rnd">
              <a:solidFill>
                <a:schemeClr val="accent4">
                  <a:tint val="49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graph!$E$6:$E$116</c:f>
              <c:numCache>
                <c:formatCode>General</c:formatCode>
                <c:ptCount val="111"/>
                <c:pt idx="0">
                  <c:v>1.8462502025451365E-2</c:v>
                </c:pt>
                <c:pt idx="1">
                  <c:v>0.14544734717432758</c:v>
                </c:pt>
                <c:pt idx="2">
                  <c:v>-0.19881806396939311</c:v>
                </c:pt>
                <c:pt idx="3">
                  <c:v>0.22541214376867444</c:v>
                </c:pt>
                <c:pt idx="4">
                  <c:v>-7.6403540967659278E-2</c:v>
                </c:pt>
                <c:pt idx="5">
                  <c:v>0.32582166467192608</c:v>
                </c:pt>
                <c:pt idx="6">
                  <c:v>-0.42795502671220409</c:v>
                </c:pt>
                <c:pt idx="7">
                  <c:v>-7.2964556612118703E-2</c:v>
                </c:pt>
                <c:pt idx="8">
                  <c:v>4.5398282091289696E-2</c:v>
                </c:pt>
                <c:pt idx="9">
                  <c:v>0.17950909772946969</c:v>
                </c:pt>
                <c:pt idx="10">
                  <c:v>-0.23228520861957097</c:v>
                </c:pt>
                <c:pt idx="11">
                  <c:v>-0.28524832832002328</c:v>
                </c:pt>
                <c:pt idx="12">
                  <c:v>-6.9649208403470032E-3</c:v>
                </c:pt>
                <c:pt idx="13">
                  <c:v>-5.8723496585890343E-2</c:v>
                </c:pt>
                <c:pt idx="14">
                  <c:v>8.6413758967609139E-2</c:v>
                </c:pt>
                <c:pt idx="15">
                  <c:v>-0.66427498330023405</c:v>
                </c:pt>
                <c:pt idx="16">
                  <c:v>0.18894417605142549</c:v>
                </c:pt>
                <c:pt idx="17">
                  <c:v>-0.52189321633093932</c:v>
                </c:pt>
                <c:pt idx="18">
                  <c:v>-0.22548461871797401</c:v>
                </c:pt>
                <c:pt idx="19">
                  <c:v>0.1801708250952988</c:v>
                </c:pt>
                <c:pt idx="20">
                  <c:v>-0.16308306017880156</c:v>
                </c:pt>
                <c:pt idx="21">
                  <c:v>-0.50574926364475026</c:v>
                </c:pt>
                <c:pt idx="22">
                  <c:v>-0.21023152339942264</c:v>
                </c:pt>
                <c:pt idx="23">
                  <c:v>0.28225364598841762</c:v>
                </c:pt>
                <c:pt idx="24">
                  <c:v>-0.58559675674028944</c:v>
                </c:pt>
                <c:pt idx="25">
                  <c:v>-0.48107884482474078</c:v>
                </c:pt>
                <c:pt idx="26">
                  <c:v>-0.13883281872928216</c:v>
                </c:pt>
                <c:pt idx="27">
                  <c:v>-0.46326299293278195</c:v>
                </c:pt>
                <c:pt idx="28">
                  <c:v>-0.27888761131334744</c:v>
                </c:pt>
                <c:pt idx="29">
                  <c:v>-9.4658535624412316E-2</c:v>
                </c:pt>
                <c:pt idx="30">
                  <c:v>-0.49581067819509289</c:v>
                </c:pt>
                <c:pt idx="31">
                  <c:v>-0.30006975607735459</c:v>
                </c:pt>
                <c:pt idx="32">
                  <c:v>8.7441940667921783E-2</c:v>
                </c:pt>
                <c:pt idx="33">
                  <c:v>3.0616780459684627E-2</c:v>
                </c:pt>
                <c:pt idx="34">
                  <c:v>-0.84683630543566113</c:v>
                </c:pt>
                <c:pt idx="35">
                  <c:v>-0.69006894527286067</c:v>
                </c:pt>
                <c:pt idx="36">
                  <c:v>-0.98698064937586261</c:v>
                </c:pt>
                <c:pt idx="37">
                  <c:v>-0.32078732520079173</c:v>
                </c:pt>
                <c:pt idx="38">
                  <c:v>-9.99765198713434E-2</c:v>
                </c:pt>
                <c:pt idx="39">
                  <c:v>-0.325663577810345</c:v>
                </c:pt>
                <c:pt idx="40">
                  <c:v>-0.27459376070826691</c:v>
                </c:pt>
                <c:pt idx="41">
                  <c:v>-0.66515183380378951</c:v>
                </c:pt>
                <c:pt idx="42">
                  <c:v>-0.5402471179122933</c:v>
                </c:pt>
                <c:pt idx="43">
                  <c:v>-0.3866128908431879</c:v>
                </c:pt>
                <c:pt idx="44">
                  <c:v>-0.68260839242372739</c:v>
                </c:pt>
                <c:pt idx="45">
                  <c:v>-0.64019856282793808</c:v>
                </c:pt>
                <c:pt idx="46">
                  <c:v>-0.46049424804182765</c:v>
                </c:pt>
                <c:pt idx="47">
                  <c:v>-0.8328366839786433</c:v>
                </c:pt>
                <c:pt idx="48">
                  <c:v>-0.50200497846277603</c:v>
                </c:pt>
                <c:pt idx="49">
                  <c:v>-0.51835911612652086</c:v>
                </c:pt>
                <c:pt idx="50">
                  <c:v>-0.38469555354203372</c:v>
                </c:pt>
                <c:pt idx="51">
                  <c:v>-0.57372004950702582</c:v>
                </c:pt>
                <c:pt idx="52">
                  <c:v>-0.42452123639744055</c:v>
                </c:pt>
                <c:pt idx="53">
                  <c:v>-0.2556557294556312</c:v>
                </c:pt>
                <c:pt idx="54">
                  <c:v>-0.30136850239475338</c:v>
                </c:pt>
                <c:pt idx="55">
                  <c:v>-0.48100018210771311</c:v>
                </c:pt>
                <c:pt idx="56">
                  <c:v>-5.2625039430465063E-3</c:v>
                </c:pt>
                <c:pt idx="57">
                  <c:v>-0.28770498336627159</c:v>
                </c:pt>
                <c:pt idx="58">
                  <c:v>0.51955913235990503</c:v>
                </c:pt>
                <c:pt idx="59">
                  <c:v>0.41905642479198579</c:v>
                </c:pt>
                <c:pt idx="60">
                  <c:v>0.6557023625857894</c:v>
                </c:pt>
                <c:pt idx="61">
                  <c:v>0.90079174739414125</c:v>
                </c:pt>
                <c:pt idx="62">
                  <c:v>1.0003091578275438</c:v>
                </c:pt>
                <c:pt idx="63">
                  <c:v>0.86913203631042935</c:v>
                </c:pt>
                <c:pt idx="64">
                  <c:v>0.9814927742107874</c:v>
                </c:pt>
                <c:pt idx="65">
                  <c:v>0.68922012129062082</c:v>
                </c:pt>
                <c:pt idx="66">
                  <c:v>0.43706015894137312</c:v>
                </c:pt>
                <c:pt idx="67">
                  <c:v>0.76386060230067343</c:v>
                </c:pt>
                <c:pt idx="68">
                  <c:v>0.76909113493260861</c:v>
                </c:pt>
                <c:pt idx="69">
                  <c:v>0.63300162289915196</c:v>
                </c:pt>
                <c:pt idx="70">
                  <c:v>0.90497730380352981</c:v>
                </c:pt>
                <c:pt idx="71">
                  <c:v>0.99293586090754471</c:v>
                </c:pt>
                <c:pt idx="72">
                  <c:v>0.67681861653667763</c:v>
                </c:pt>
                <c:pt idx="73">
                  <c:v>0.65119099397349034</c:v>
                </c:pt>
                <c:pt idx="74">
                  <c:v>8.2577511828832675E-2</c:v>
                </c:pt>
                <c:pt idx="75">
                  <c:v>1.1144250295424623</c:v>
                </c:pt>
                <c:pt idx="76">
                  <c:v>1.0425539627850775</c:v>
                </c:pt>
                <c:pt idx="77">
                  <c:v>0.57831527637367797</c:v>
                </c:pt>
                <c:pt idx="78">
                  <c:v>0.79983264680114907</c:v>
                </c:pt>
                <c:pt idx="79">
                  <c:v>0.40652502548885716</c:v>
                </c:pt>
                <c:pt idx="80">
                  <c:v>0.42551598171695887</c:v>
                </c:pt>
                <c:pt idx="81">
                  <c:v>0.81570055809577335</c:v>
                </c:pt>
                <c:pt idx="82">
                  <c:v>0.81024280962685213</c:v>
                </c:pt>
                <c:pt idx="83">
                  <c:v>0.74535667724918175</c:v>
                </c:pt>
                <c:pt idx="84">
                  <c:v>1.1548410715277555</c:v>
                </c:pt>
                <c:pt idx="85">
                  <c:v>1.061072198194295</c:v>
                </c:pt>
                <c:pt idx="86">
                  <c:v>0.99456858989660168</c:v>
                </c:pt>
                <c:pt idx="87">
                  <c:v>0.16859443213591974</c:v>
                </c:pt>
                <c:pt idx="88">
                  <c:v>0.34468020508654967</c:v>
                </c:pt>
                <c:pt idx="89">
                  <c:v>-0.17328221001287802</c:v>
                </c:pt>
                <c:pt idx="90">
                  <c:v>0.25904706499596875</c:v>
                </c:pt>
                <c:pt idx="91">
                  <c:v>-0.10302385432577721</c:v>
                </c:pt>
                <c:pt idx="92">
                  <c:v>0.18480458861298313</c:v>
                </c:pt>
                <c:pt idx="93">
                  <c:v>0.24019691882775054</c:v>
                </c:pt>
                <c:pt idx="94">
                  <c:v>0.23797837576636449</c:v>
                </c:pt>
                <c:pt idx="95">
                  <c:v>0.16172445518844131</c:v>
                </c:pt>
                <c:pt idx="96">
                  <c:v>0.63217413017180235</c:v>
                </c:pt>
                <c:pt idx="97">
                  <c:v>0.36955178483622203</c:v>
                </c:pt>
                <c:pt idx="98">
                  <c:v>0.53668385591989032</c:v>
                </c:pt>
                <c:pt idx="99">
                  <c:v>0.78259677062769528</c:v>
                </c:pt>
                <c:pt idx="100">
                  <c:v>0.45887947272956564</c:v>
                </c:pt>
                <c:pt idx="101">
                  <c:v>0.62311301013070297</c:v>
                </c:pt>
                <c:pt idx="102">
                  <c:v>0.42604696998213981</c:v>
                </c:pt>
                <c:pt idx="103">
                  <c:v>0.67858629706157003</c:v>
                </c:pt>
                <c:pt idx="104">
                  <c:v>0.26398965951449765</c:v>
                </c:pt>
                <c:pt idx="105">
                  <c:v>0.65729100192524004</c:v>
                </c:pt>
                <c:pt idx="106">
                  <c:v>0.1321974405330216</c:v>
                </c:pt>
                <c:pt idx="107">
                  <c:v>0.40406895757157579</c:v>
                </c:pt>
                <c:pt idx="108">
                  <c:v>0.51691631620318668</c:v>
                </c:pt>
                <c:pt idx="109">
                  <c:v>0.5711201990563749</c:v>
                </c:pt>
                <c:pt idx="110">
                  <c:v>0.49192900390529631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194-48BB-95CE-DCA85E430286}"/>
            </c:ext>
          </c:extLst>
        </c:ser>
        <c:ser>
          <c:idx val="4"/>
          <c:order val="3"/>
          <c:tx>
            <c:v>trace 4</c:v>
          </c:tx>
          <c:spPr>
            <a:ln w="12700" cap="rnd">
              <a:solidFill>
                <a:schemeClr val="accent4">
                  <a:tint val="54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graph!$F$6:$F$116</c:f>
              <c:numCache>
                <c:formatCode>General</c:formatCode>
                <c:ptCount val="111"/>
                <c:pt idx="0">
                  <c:v>-1.4011265263662824</c:v>
                </c:pt>
                <c:pt idx="1">
                  <c:v>-0.65431725206367752</c:v>
                </c:pt>
                <c:pt idx="2">
                  <c:v>0.41744402071963987</c:v>
                </c:pt>
                <c:pt idx="3">
                  <c:v>0.13972360142122278</c:v>
                </c:pt>
                <c:pt idx="4">
                  <c:v>1.2281394618064327</c:v>
                </c:pt>
                <c:pt idx="5">
                  <c:v>0.4486298153988727</c:v>
                </c:pt>
                <c:pt idx="6">
                  <c:v>-0.35519445036285147</c:v>
                </c:pt>
                <c:pt idx="7">
                  <c:v>-5.971953544041763E-2</c:v>
                </c:pt>
                <c:pt idx="8">
                  <c:v>-0.81527570200509802</c:v>
                </c:pt>
                <c:pt idx="9">
                  <c:v>-1.0037472115376886</c:v>
                </c:pt>
                <c:pt idx="10">
                  <c:v>-1.1610254146833494</c:v>
                </c:pt>
                <c:pt idx="11">
                  <c:v>-0.4336065771043538</c:v>
                </c:pt>
                <c:pt idx="12">
                  <c:v>-7.52867405663325E-2</c:v>
                </c:pt>
                <c:pt idx="13">
                  <c:v>-0.86908419962274697</c:v>
                </c:pt>
                <c:pt idx="14">
                  <c:v>-0.12683425335078027</c:v>
                </c:pt>
                <c:pt idx="15">
                  <c:v>-9.4494654281665327E-2</c:v>
                </c:pt>
                <c:pt idx="16">
                  <c:v>-0.2791565685225787</c:v>
                </c:pt>
                <c:pt idx="17">
                  <c:v>-1.3045932626438481</c:v>
                </c:pt>
                <c:pt idx="18">
                  <c:v>-1.7244837438831466</c:v>
                </c:pt>
                <c:pt idx="19">
                  <c:v>-1.8115649734806893</c:v>
                </c:pt>
                <c:pt idx="20">
                  <c:v>-1.2035086041017244</c:v>
                </c:pt>
                <c:pt idx="21">
                  <c:v>-2.6238052556841551</c:v>
                </c:pt>
                <c:pt idx="22">
                  <c:v>-3.2953697270782198</c:v>
                </c:pt>
                <c:pt idx="23">
                  <c:v>-5.9687371199140751</c:v>
                </c:pt>
                <c:pt idx="24">
                  <c:v>-7.6025101847853245</c:v>
                </c:pt>
                <c:pt idx="25">
                  <c:v>-8.4665029785966546</c:v>
                </c:pt>
                <c:pt idx="26">
                  <c:v>-9.9415292814378695</c:v>
                </c:pt>
                <c:pt idx="27">
                  <c:v>-11.22553756236195</c:v>
                </c:pt>
                <c:pt idx="28">
                  <c:v>-12.40439824647255</c:v>
                </c:pt>
                <c:pt idx="29">
                  <c:v>-13.397481120986468</c:v>
                </c:pt>
                <c:pt idx="30">
                  <c:v>-14.176382675706604</c:v>
                </c:pt>
                <c:pt idx="31">
                  <c:v>-13.637261837375108</c:v>
                </c:pt>
                <c:pt idx="32">
                  <c:v>-11.169301327264435</c:v>
                </c:pt>
                <c:pt idx="33">
                  <c:v>-10.202480604528049</c:v>
                </c:pt>
                <c:pt idx="34">
                  <c:v>-9.0380513196268275</c:v>
                </c:pt>
                <c:pt idx="35">
                  <c:v>-8.3512859313618595</c:v>
                </c:pt>
                <c:pt idx="36">
                  <c:v>-6.9299202307918124</c:v>
                </c:pt>
                <c:pt idx="37">
                  <c:v>-5.7087220542874002</c:v>
                </c:pt>
                <c:pt idx="38">
                  <c:v>-5.7634290704634532</c:v>
                </c:pt>
                <c:pt idx="39">
                  <c:v>-5.0065776271364459</c:v>
                </c:pt>
                <c:pt idx="40">
                  <c:v>-5.0333919604475161</c:v>
                </c:pt>
                <c:pt idx="41">
                  <c:v>-3.9685770853399207</c:v>
                </c:pt>
                <c:pt idx="42">
                  <c:v>-3.9430879645637824</c:v>
                </c:pt>
                <c:pt idx="43">
                  <c:v>-3.7481360356968176</c:v>
                </c:pt>
                <c:pt idx="44">
                  <c:v>-3.4532823992921227</c:v>
                </c:pt>
                <c:pt idx="45">
                  <c:v>-3.1081028215636328</c:v>
                </c:pt>
                <c:pt idx="46">
                  <c:v>-1.9876550884053343</c:v>
                </c:pt>
                <c:pt idx="47">
                  <c:v>-2.0820863849941884</c:v>
                </c:pt>
                <c:pt idx="48">
                  <c:v>-2.4800325579233595</c:v>
                </c:pt>
                <c:pt idx="49">
                  <c:v>-2.4082719482283461</c:v>
                </c:pt>
                <c:pt idx="50">
                  <c:v>-2.1708369401664163</c:v>
                </c:pt>
                <c:pt idx="51">
                  <c:v>-1.3193382009907473</c:v>
                </c:pt>
                <c:pt idx="52">
                  <c:v>-1.6112965923025631</c:v>
                </c:pt>
                <c:pt idx="53">
                  <c:v>-1.3473339222661909</c:v>
                </c:pt>
                <c:pt idx="54">
                  <c:v>-1.726095994223648</c:v>
                </c:pt>
                <c:pt idx="55">
                  <c:v>-1.1263213453522281</c:v>
                </c:pt>
                <c:pt idx="56">
                  <c:v>-0.52935072409015738</c:v>
                </c:pt>
                <c:pt idx="57">
                  <c:v>-0.68697037293553409</c:v>
                </c:pt>
                <c:pt idx="58">
                  <c:v>-0.1872088036681919</c:v>
                </c:pt>
                <c:pt idx="59">
                  <c:v>-0.22910243266148911</c:v>
                </c:pt>
                <c:pt idx="60">
                  <c:v>-0.32669399802677951</c:v>
                </c:pt>
                <c:pt idx="61">
                  <c:v>0.37002775929641524</c:v>
                </c:pt>
                <c:pt idx="62">
                  <c:v>0.45223817167388564</c:v>
                </c:pt>
                <c:pt idx="63">
                  <c:v>0.37766918419833262</c:v>
                </c:pt>
                <c:pt idx="64">
                  <c:v>0.92638550045112245</c:v>
                </c:pt>
                <c:pt idx="65">
                  <c:v>1.5139423180652951</c:v>
                </c:pt>
                <c:pt idx="66">
                  <c:v>0.97131739046179688</c:v>
                </c:pt>
                <c:pt idx="67">
                  <c:v>0.92128678355645655</c:v>
                </c:pt>
                <c:pt idx="68">
                  <c:v>1.4079255932432777</c:v>
                </c:pt>
                <c:pt idx="69">
                  <c:v>1.1971229302622677</c:v>
                </c:pt>
                <c:pt idx="70">
                  <c:v>1.4997196432512863</c:v>
                </c:pt>
                <c:pt idx="71">
                  <c:v>0.56685741005076096</c:v>
                </c:pt>
                <c:pt idx="72">
                  <c:v>0.80087376136027311</c:v>
                </c:pt>
                <c:pt idx="73">
                  <c:v>1.3565736288651808</c:v>
                </c:pt>
                <c:pt idx="74">
                  <c:v>1.6788816225593302</c:v>
                </c:pt>
                <c:pt idx="75">
                  <c:v>2.1320306868056695</c:v>
                </c:pt>
                <c:pt idx="76">
                  <c:v>2.1241401415907379</c:v>
                </c:pt>
                <c:pt idx="77">
                  <c:v>2.1551061149203483</c:v>
                </c:pt>
                <c:pt idx="78">
                  <c:v>3.263233335703374</c:v>
                </c:pt>
                <c:pt idx="79">
                  <c:v>2.7373688088897405</c:v>
                </c:pt>
                <c:pt idx="80">
                  <c:v>3.024805783349664</c:v>
                </c:pt>
                <c:pt idx="81">
                  <c:v>2.4391542163607292</c:v>
                </c:pt>
                <c:pt idx="82">
                  <c:v>2.7152779029939804</c:v>
                </c:pt>
                <c:pt idx="83">
                  <c:v>2.7733236312291214</c:v>
                </c:pt>
                <c:pt idx="84">
                  <c:v>3.4156855626107872</c:v>
                </c:pt>
                <c:pt idx="85">
                  <c:v>3.3823161035272333</c:v>
                </c:pt>
                <c:pt idx="86">
                  <c:v>3.8479683677705121</c:v>
                </c:pt>
                <c:pt idx="87">
                  <c:v>3.9928593553215284</c:v>
                </c:pt>
                <c:pt idx="88">
                  <c:v>4.0319164429726548</c:v>
                </c:pt>
                <c:pt idx="89">
                  <c:v>4.4461437815480522</c:v>
                </c:pt>
                <c:pt idx="90">
                  <c:v>3.8850183097383555</c:v>
                </c:pt>
                <c:pt idx="91">
                  <c:v>2.8632000574119227</c:v>
                </c:pt>
                <c:pt idx="92">
                  <c:v>1.6987681358917774</c:v>
                </c:pt>
                <c:pt idx="93">
                  <c:v>7.8485018150456817E-2</c:v>
                </c:pt>
                <c:pt idx="94">
                  <c:v>-0.63909440330951717</c:v>
                </c:pt>
                <c:pt idx="95">
                  <c:v>-1.6803109850414277</c:v>
                </c:pt>
                <c:pt idx="96">
                  <c:v>-2.2286093269222635</c:v>
                </c:pt>
                <c:pt idx="97">
                  <c:v>-2.4954952878138847</c:v>
                </c:pt>
                <c:pt idx="98">
                  <c:v>-3.1739870931502052</c:v>
                </c:pt>
                <c:pt idx="99">
                  <c:v>-4.2272074519293232</c:v>
                </c:pt>
                <c:pt idx="100">
                  <c:v>-4.3486784791571527</c:v>
                </c:pt>
                <c:pt idx="101">
                  <c:v>-4.7621796116617299</c:v>
                </c:pt>
                <c:pt idx="102">
                  <c:v>-4.9057997317740725</c:v>
                </c:pt>
                <c:pt idx="103">
                  <c:v>-4.442926737160958</c:v>
                </c:pt>
                <c:pt idx="104">
                  <c:v>-2.5935142069808981</c:v>
                </c:pt>
                <c:pt idx="105">
                  <c:v>-0.77952007288482239</c:v>
                </c:pt>
                <c:pt idx="106">
                  <c:v>-0.59970011785926403</c:v>
                </c:pt>
                <c:pt idx="107">
                  <c:v>0.55740098748116806</c:v>
                </c:pt>
                <c:pt idx="108">
                  <c:v>1.5948496115818622</c:v>
                </c:pt>
                <c:pt idx="109">
                  <c:v>2.4640164801827553</c:v>
                </c:pt>
                <c:pt idx="110">
                  <c:v>2.7423285997522315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194-48BB-95CE-DCA85E430286}"/>
            </c:ext>
          </c:extLst>
        </c:ser>
        <c:ser>
          <c:idx val="5"/>
          <c:order val="4"/>
          <c:tx>
            <c:v>trace 5</c:v>
          </c:tx>
          <c:spPr>
            <a:ln w="12700" cap="rnd">
              <a:solidFill>
                <a:schemeClr val="accent4">
                  <a:tint val="58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graph!$G$6:$G$116</c:f>
              <c:numCache>
                <c:formatCode>General</c:formatCode>
                <c:ptCount val="111"/>
                <c:pt idx="0">
                  <c:v>0.18354699560578816</c:v>
                </c:pt>
                <c:pt idx="1">
                  <c:v>0.10815660323721804</c:v>
                </c:pt>
                <c:pt idx="2">
                  <c:v>3.5537760148957126E-2</c:v>
                </c:pt>
                <c:pt idx="3">
                  <c:v>5.8105626117143434E-2</c:v>
                </c:pt>
                <c:pt idx="4">
                  <c:v>0.55902855593724543</c:v>
                </c:pt>
                <c:pt idx="5">
                  <c:v>0.15747958157034805</c:v>
                </c:pt>
                <c:pt idx="6">
                  <c:v>-0.11550187541249352</c:v>
                </c:pt>
                <c:pt idx="7">
                  <c:v>-7.7370649548140324E-2</c:v>
                </c:pt>
                <c:pt idx="8">
                  <c:v>-0.12370698115931845</c:v>
                </c:pt>
                <c:pt idx="9">
                  <c:v>-0.49357201765374176</c:v>
                </c:pt>
                <c:pt idx="10">
                  <c:v>-0.34509935156352883</c:v>
                </c:pt>
                <c:pt idx="11">
                  <c:v>-1.5903131310157592</c:v>
                </c:pt>
                <c:pt idx="12">
                  <c:v>-0.16868696649068121</c:v>
                </c:pt>
                <c:pt idx="13">
                  <c:v>-0.45162167870367032</c:v>
                </c:pt>
                <c:pt idx="14">
                  <c:v>-0.72821953293020447</c:v>
                </c:pt>
                <c:pt idx="15">
                  <c:v>-0.50579658029208019</c:v>
                </c:pt>
                <c:pt idx="16">
                  <c:v>-0.47370617252551095</c:v>
                </c:pt>
                <c:pt idx="17">
                  <c:v>-0.91438878711400973</c:v>
                </c:pt>
                <c:pt idx="18">
                  <c:v>-1.4763039658226691</c:v>
                </c:pt>
                <c:pt idx="19">
                  <c:v>-0.37352421878436826</c:v>
                </c:pt>
                <c:pt idx="20">
                  <c:v>-0.46497343798665158</c:v>
                </c:pt>
                <c:pt idx="21">
                  <c:v>-0.90634633956326127</c:v>
                </c:pt>
                <c:pt idx="22">
                  <c:v>-5.2305467814839184E-2</c:v>
                </c:pt>
                <c:pt idx="23">
                  <c:v>-1.5159302228149754</c:v>
                </c:pt>
                <c:pt idx="24">
                  <c:v>-1.4649623075007083</c:v>
                </c:pt>
                <c:pt idx="25">
                  <c:v>-1.7912832987149561</c:v>
                </c:pt>
                <c:pt idx="26">
                  <c:v>-0.90497922138346731</c:v>
                </c:pt>
                <c:pt idx="27">
                  <c:v>0.64377505623470399</c:v>
                </c:pt>
                <c:pt idx="28">
                  <c:v>0.25519179122825542</c:v>
                </c:pt>
                <c:pt idx="29">
                  <c:v>0.64537584170632778</c:v>
                </c:pt>
                <c:pt idx="30">
                  <c:v>1.2744143717695156</c:v>
                </c:pt>
                <c:pt idx="31">
                  <c:v>0.82949169692822478</c:v>
                </c:pt>
                <c:pt idx="32">
                  <c:v>1.2272580589411286</c:v>
                </c:pt>
                <c:pt idx="33">
                  <c:v>1.5322427834024135</c:v>
                </c:pt>
                <c:pt idx="34">
                  <c:v>0.92189747221845153</c:v>
                </c:pt>
                <c:pt idx="35">
                  <c:v>1.8841014561032103</c:v>
                </c:pt>
                <c:pt idx="36">
                  <c:v>2.1402281498315094</c:v>
                </c:pt>
                <c:pt idx="37">
                  <c:v>1.9370381089037232</c:v>
                </c:pt>
                <c:pt idx="38">
                  <c:v>1.9921036812525206</c:v>
                </c:pt>
                <c:pt idx="39">
                  <c:v>2.6035898123837873</c:v>
                </c:pt>
                <c:pt idx="40">
                  <c:v>2.2823760238812865</c:v>
                </c:pt>
                <c:pt idx="41">
                  <c:v>1.8930484137964549</c:v>
                </c:pt>
                <c:pt idx="42">
                  <c:v>1.9796249575201625</c:v>
                </c:pt>
                <c:pt idx="43">
                  <c:v>1.966696150527621</c:v>
                </c:pt>
                <c:pt idx="44">
                  <c:v>1.7597250973299512</c:v>
                </c:pt>
                <c:pt idx="45">
                  <c:v>1.2701420389456985</c:v>
                </c:pt>
                <c:pt idx="46">
                  <c:v>1.2235107478789971</c:v>
                </c:pt>
                <c:pt idx="47">
                  <c:v>1.2072819023560322</c:v>
                </c:pt>
                <c:pt idx="48">
                  <c:v>2.2004288683938817</c:v>
                </c:pt>
                <c:pt idx="49">
                  <c:v>2.1953884161502861</c:v>
                </c:pt>
                <c:pt idx="50">
                  <c:v>1.6639493186786745</c:v>
                </c:pt>
                <c:pt idx="51">
                  <c:v>1.8083487117460013</c:v>
                </c:pt>
                <c:pt idx="52">
                  <c:v>1.8447983357237561</c:v>
                </c:pt>
                <c:pt idx="53">
                  <c:v>1.2739226361234524</c:v>
                </c:pt>
                <c:pt idx="54">
                  <c:v>1.0227378799322375</c:v>
                </c:pt>
                <c:pt idx="55">
                  <c:v>1.1440456498747757</c:v>
                </c:pt>
                <c:pt idx="56">
                  <c:v>0.55168824504198077</c:v>
                </c:pt>
                <c:pt idx="57">
                  <c:v>0.33202903818240442</c:v>
                </c:pt>
                <c:pt idx="58">
                  <c:v>0.8318514695246132</c:v>
                </c:pt>
                <c:pt idx="59">
                  <c:v>1.0391503473222581</c:v>
                </c:pt>
                <c:pt idx="60">
                  <c:v>1.0336604186496694</c:v>
                </c:pt>
                <c:pt idx="61">
                  <c:v>1.5808139339324276</c:v>
                </c:pt>
                <c:pt idx="62">
                  <c:v>1.2172334113357224</c:v>
                </c:pt>
                <c:pt idx="63">
                  <c:v>1.3728702842684644</c:v>
                </c:pt>
                <c:pt idx="64">
                  <c:v>1.0935614583232893</c:v>
                </c:pt>
                <c:pt idx="65">
                  <c:v>1.4186174430729521</c:v>
                </c:pt>
                <c:pt idx="66">
                  <c:v>0.68283243335650512</c:v>
                </c:pt>
                <c:pt idx="67">
                  <c:v>-0.61771810925084414</c:v>
                </c:pt>
                <c:pt idx="68">
                  <c:v>9.4322862901756746E-2</c:v>
                </c:pt>
                <c:pt idx="69">
                  <c:v>-0.9868746013321914</c:v>
                </c:pt>
                <c:pt idx="70">
                  <c:v>-1.6093088411562686</c:v>
                </c:pt>
                <c:pt idx="71">
                  <c:v>-2.1572911394294159</c:v>
                </c:pt>
                <c:pt idx="72">
                  <c:v>-2.0626237897922071</c:v>
                </c:pt>
                <c:pt idx="73">
                  <c:v>-2.27506092276038</c:v>
                </c:pt>
                <c:pt idx="74">
                  <c:v>-2.0000059706955153</c:v>
                </c:pt>
                <c:pt idx="75">
                  <c:v>-1.1988840870648152</c:v>
                </c:pt>
                <c:pt idx="76">
                  <c:v>-0.62195679222920197</c:v>
                </c:pt>
                <c:pt idx="77">
                  <c:v>0.26313894925693465</c:v>
                </c:pt>
                <c:pt idx="78">
                  <c:v>0.14270117690109876</c:v>
                </c:pt>
                <c:pt idx="79">
                  <c:v>-0.10242819224434942</c:v>
                </c:pt>
                <c:pt idx="80">
                  <c:v>0.59798216806900695</c:v>
                </c:pt>
                <c:pt idx="81">
                  <c:v>0.36509713728955412</c:v>
                </c:pt>
                <c:pt idx="82">
                  <c:v>0.28597733091312122</c:v>
                </c:pt>
                <c:pt idx="83">
                  <c:v>0.14843713823807492</c:v>
                </c:pt>
                <c:pt idx="84">
                  <c:v>2.8177343954037232E-2</c:v>
                </c:pt>
                <c:pt idx="85">
                  <c:v>-0.17358237963649839</c:v>
                </c:pt>
                <c:pt idx="86">
                  <c:v>-3.7832605582681055E-2</c:v>
                </c:pt>
                <c:pt idx="87">
                  <c:v>0.44879115944168496</c:v>
                </c:pt>
                <c:pt idx="88">
                  <c:v>-0.27366437318853071</c:v>
                </c:pt>
                <c:pt idx="89">
                  <c:v>0.39876316426541791</c:v>
                </c:pt>
                <c:pt idx="90">
                  <c:v>0.40109931469957366</c:v>
                </c:pt>
                <c:pt idx="91">
                  <c:v>1.6168530714713541E-3</c:v>
                </c:pt>
                <c:pt idx="92">
                  <c:v>0.73830623771258519</c:v>
                </c:pt>
                <c:pt idx="93">
                  <c:v>0.47129262222849727</c:v>
                </c:pt>
                <c:pt idx="94">
                  <c:v>0.22976685354852069</c:v>
                </c:pt>
                <c:pt idx="95">
                  <c:v>0.35804102472242927</c:v>
                </c:pt>
                <c:pt idx="96">
                  <c:v>0.35856272204368028</c:v>
                </c:pt>
                <c:pt idx="97">
                  <c:v>0.6021189639435568</c:v>
                </c:pt>
                <c:pt idx="98">
                  <c:v>0.38796372224500242</c:v>
                </c:pt>
                <c:pt idx="99">
                  <c:v>0.96274173106569694</c:v>
                </c:pt>
                <c:pt idx="100">
                  <c:v>0.1298288162547532</c:v>
                </c:pt>
                <c:pt idx="101">
                  <c:v>0.75566828645717754</c:v>
                </c:pt>
                <c:pt idx="102">
                  <c:v>0.61520544620268613</c:v>
                </c:pt>
                <c:pt idx="103">
                  <c:v>0.44449283283385471</c:v>
                </c:pt>
                <c:pt idx="104">
                  <c:v>0.36246321231934764</c:v>
                </c:pt>
                <c:pt idx="105">
                  <c:v>0.72588065670705415</c:v>
                </c:pt>
                <c:pt idx="106">
                  <c:v>8.5854658221391697E-2</c:v>
                </c:pt>
                <c:pt idx="107">
                  <c:v>-3.1373690272829068E-2</c:v>
                </c:pt>
                <c:pt idx="108">
                  <c:v>7.6938757939087721E-2</c:v>
                </c:pt>
                <c:pt idx="109">
                  <c:v>0.20923317070123373</c:v>
                </c:pt>
                <c:pt idx="110">
                  <c:v>0.71663801113842351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194-48BB-95CE-DCA85E430286}"/>
            </c:ext>
          </c:extLst>
        </c:ser>
        <c:ser>
          <c:idx val="6"/>
          <c:order val="5"/>
          <c:tx>
            <c:v>trace 6</c:v>
          </c:tx>
          <c:spPr>
            <a:ln w="12700" cap="rnd">
              <a:solidFill>
                <a:schemeClr val="accent4">
                  <a:tint val="63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graph!$H$6:$H$116</c:f>
              <c:numCache>
                <c:formatCode>General</c:formatCode>
                <c:ptCount val="111"/>
                <c:pt idx="0">
                  <c:v>-0.68819584262581535</c:v>
                </c:pt>
                <c:pt idx="1">
                  <c:v>-1.020838469586701</c:v>
                </c:pt>
                <c:pt idx="2">
                  <c:v>-2.9926185103069138</c:v>
                </c:pt>
                <c:pt idx="3">
                  <c:v>-2.1425388331622388</c:v>
                </c:pt>
                <c:pt idx="4">
                  <c:v>-1.9693420286256553</c:v>
                </c:pt>
                <c:pt idx="5">
                  <c:v>-0.64510061679796693</c:v>
                </c:pt>
                <c:pt idx="6">
                  <c:v>1.9497597650108396</c:v>
                </c:pt>
                <c:pt idx="7">
                  <c:v>2.5356369621146269</c:v>
                </c:pt>
                <c:pt idx="8">
                  <c:v>0.84623087283336151</c:v>
                </c:pt>
                <c:pt idx="9">
                  <c:v>2.4179723889340443</c:v>
                </c:pt>
                <c:pt idx="10">
                  <c:v>2.2829100873034003</c:v>
                </c:pt>
                <c:pt idx="11">
                  <c:v>5.1456414367676384</c:v>
                </c:pt>
                <c:pt idx="12">
                  <c:v>4.6022420881467401</c:v>
                </c:pt>
                <c:pt idx="13">
                  <c:v>2.4978218212829106</c:v>
                </c:pt>
                <c:pt idx="14">
                  <c:v>1.568974464889028</c:v>
                </c:pt>
                <c:pt idx="15">
                  <c:v>0.53561773557525416</c:v>
                </c:pt>
                <c:pt idx="16">
                  <c:v>1.5673421638206748</c:v>
                </c:pt>
                <c:pt idx="17">
                  <c:v>1.419626245569219</c:v>
                </c:pt>
                <c:pt idx="18">
                  <c:v>-0.51604783056605186</c:v>
                </c:pt>
                <c:pt idx="19">
                  <c:v>0.13793474706097431</c:v>
                </c:pt>
                <c:pt idx="20">
                  <c:v>4.3406312998461403E-3</c:v>
                </c:pt>
                <c:pt idx="21">
                  <c:v>1.0414052282165647</c:v>
                </c:pt>
                <c:pt idx="22">
                  <c:v>1.4808322720114602</c:v>
                </c:pt>
                <c:pt idx="23">
                  <c:v>1.2815129606593014</c:v>
                </c:pt>
                <c:pt idx="24">
                  <c:v>1.0386748424198293</c:v>
                </c:pt>
                <c:pt idx="25">
                  <c:v>0.86522592240346929</c:v>
                </c:pt>
                <c:pt idx="26">
                  <c:v>0.17106996772220601</c:v>
                </c:pt>
                <c:pt idx="27">
                  <c:v>1.3302199177977414</c:v>
                </c:pt>
                <c:pt idx="28">
                  <c:v>1.643506369031059</c:v>
                </c:pt>
                <c:pt idx="29">
                  <c:v>0.87922806932175646</c:v>
                </c:pt>
                <c:pt idx="30">
                  <c:v>2.6330563660615711</c:v>
                </c:pt>
                <c:pt idx="31">
                  <c:v>2.9441375858136558</c:v>
                </c:pt>
                <c:pt idx="32">
                  <c:v>-0.77806779878713217</c:v>
                </c:pt>
                <c:pt idx="33">
                  <c:v>1.75071448599716</c:v>
                </c:pt>
                <c:pt idx="34">
                  <c:v>2.6914345855582629</c:v>
                </c:pt>
                <c:pt idx="35">
                  <c:v>2.6284238076604982</c:v>
                </c:pt>
                <c:pt idx="36">
                  <c:v>1.7301409138855635</c:v>
                </c:pt>
                <c:pt idx="37">
                  <c:v>-0.6268894712229528</c:v>
                </c:pt>
                <c:pt idx="38">
                  <c:v>-0.25026488578451972</c:v>
                </c:pt>
                <c:pt idx="39">
                  <c:v>0.40385923771637444</c:v>
                </c:pt>
                <c:pt idx="40">
                  <c:v>1.6079303572095947</c:v>
                </c:pt>
                <c:pt idx="41">
                  <c:v>1.7604867704277494</c:v>
                </c:pt>
                <c:pt idx="42">
                  <c:v>2.3499940035167199</c:v>
                </c:pt>
                <c:pt idx="43">
                  <c:v>3.7568742102180317</c:v>
                </c:pt>
                <c:pt idx="44">
                  <c:v>3.5351541788318008</c:v>
                </c:pt>
                <c:pt idx="45">
                  <c:v>2.1302548750325991</c:v>
                </c:pt>
                <c:pt idx="46">
                  <c:v>1.9663272234946774</c:v>
                </c:pt>
                <c:pt idx="47">
                  <c:v>0.85997238777411456</c:v>
                </c:pt>
                <c:pt idx="48">
                  <c:v>-0.13650761513140497</c:v>
                </c:pt>
                <c:pt idx="49">
                  <c:v>-1.2411464792084093</c:v>
                </c:pt>
                <c:pt idx="50">
                  <c:v>-2.8040437639181035</c:v>
                </c:pt>
                <c:pt idx="51">
                  <c:v>-4.1764627722099537</c:v>
                </c:pt>
                <c:pt idx="52">
                  <c:v>-5.3587022982313091</c:v>
                </c:pt>
                <c:pt idx="53">
                  <c:v>-6.5627799739896062</c:v>
                </c:pt>
                <c:pt idx="54">
                  <c:v>-7.1495939197879208</c:v>
                </c:pt>
                <c:pt idx="55">
                  <c:v>-4.8484967846655973</c:v>
                </c:pt>
                <c:pt idx="56">
                  <c:v>-4.5440102719185038</c:v>
                </c:pt>
                <c:pt idx="57">
                  <c:v>-3.730304787899176</c:v>
                </c:pt>
                <c:pt idx="58">
                  <c:v>-3.5524506089827885</c:v>
                </c:pt>
                <c:pt idx="59">
                  <c:v>-3.5476991360027172</c:v>
                </c:pt>
                <c:pt idx="60">
                  <c:v>-2.8122310641997816</c:v>
                </c:pt>
                <c:pt idx="61">
                  <c:v>-1.9709732743455541</c:v>
                </c:pt>
                <c:pt idx="62">
                  <c:v>-1.5757060551109654</c:v>
                </c:pt>
                <c:pt idx="63">
                  <c:v>-1.5315583394983825</c:v>
                </c:pt>
                <c:pt idx="64">
                  <c:v>-0.88006000418632846</c:v>
                </c:pt>
                <c:pt idx="65">
                  <c:v>-2.1988263278643956</c:v>
                </c:pt>
                <c:pt idx="66">
                  <c:v>-2.4636741570282221</c:v>
                </c:pt>
                <c:pt idx="67">
                  <c:v>-3.3053409892693919</c:v>
                </c:pt>
                <c:pt idx="68">
                  <c:v>-0.82906623954053726</c:v>
                </c:pt>
                <c:pt idx="69">
                  <c:v>-0.37909485799755127</c:v>
                </c:pt>
                <c:pt idx="70">
                  <c:v>-0.65644863090761318</c:v>
                </c:pt>
                <c:pt idx="71">
                  <c:v>9.6255120342582517E-2</c:v>
                </c:pt>
                <c:pt idx="72">
                  <c:v>0.68479497280346824</c:v>
                </c:pt>
                <c:pt idx="73">
                  <c:v>2.235565317963526</c:v>
                </c:pt>
                <c:pt idx="74">
                  <c:v>1.3295746853539638</c:v>
                </c:pt>
                <c:pt idx="75">
                  <c:v>0.78328098061344709</c:v>
                </c:pt>
                <c:pt idx="76">
                  <c:v>1.2468681853399193</c:v>
                </c:pt>
                <c:pt idx="77">
                  <c:v>-7.3256134438310569E-2</c:v>
                </c:pt>
                <c:pt idx="78">
                  <c:v>-0.64853738583226628</c:v>
                </c:pt>
                <c:pt idx="79">
                  <c:v>-0.88302924548042183</c:v>
                </c:pt>
                <c:pt idx="80">
                  <c:v>-2.0836430981356386</c:v>
                </c:pt>
                <c:pt idx="81">
                  <c:v>-2.9483080601306941</c:v>
                </c:pt>
                <c:pt idx="82">
                  <c:v>-4.5497661585490174</c:v>
                </c:pt>
                <c:pt idx="83">
                  <c:v>-5.3741797272147673</c:v>
                </c:pt>
                <c:pt idx="84">
                  <c:v>-5.8860061292833166</c:v>
                </c:pt>
                <c:pt idx="85">
                  <c:v>-7.1539973962495322</c:v>
                </c:pt>
                <c:pt idx="86">
                  <c:v>-5.2496719251321435</c:v>
                </c:pt>
                <c:pt idx="87">
                  <c:v>-4.9156589691760875</c:v>
                </c:pt>
                <c:pt idx="88">
                  <c:v>-3.5859960644412241</c:v>
                </c:pt>
                <c:pt idx="89">
                  <c:v>-3.1158992853511323</c:v>
                </c:pt>
                <c:pt idx="90">
                  <c:v>-1.9942530486965919</c:v>
                </c:pt>
                <c:pt idx="91">
                  <c:v>-1.041726069682235</c:v>
                </c:pt>
                <c:pt idx="92">
                  <c:v>-0.39572437523326054</c:v>
                </c:pt>
                <c:pt idx="93">
                  <c:v>0.18069878212396026</c:v>
                </c:pt>
                <c:pt idx="94">
                  <c:v>0.31828002300152597</c:v>
                </c:pt>
                <c:pt idx="95">
                  <c:v>0.37508582012161662</c:v>
                </c:pt>
                <c:pt idx="96">
                  <c:v>5.9698229106891737E-2</c:v>
                </c:pt>
                <c:pt idx="97">
                  <c:v>0.93591105166051203</c:v>
                </c:pt>
                <c:pt idx="98">
                  <c:v>0.18733222428100632</c:v>
                </c:pt>
                <c:pt idx="99">
                  <c:v>-0.16511704835036489</c:v>
                </c:pt>
                <c:pt idx="100">
                  <c:v>0.37050059585121436</c:v>
                </c:pt>
                <c:pt idx="101">
                  <c:v>1.5223268787890936</c:v>
                </c:pt>
                <c:pt idx="102">
                  <c:v>1.7076928828381934</c:v>
                </c:pt>
                <c:pt idx="103">
                  <c:v>1.8288877033506841</c:v>
                </c:pt>
                <c:pt idx="104">
                  <c:v>1.0287222810915486</c:v>
                </c:pt>
                <c:pt idx="105">
                  <c:v>1.7462463443007441</c:v>
                </c:pt>
                <c:pt idx="106">
                  <c:v>1.9388361836651373</c:v>
                </c:pt>
                <c:pt idx="107">
                  <c:v>1.2072615900482853</c:v>
                </c:pt>
                <c:pt idx="108">
                  <c:v>0.97859291168626517</c:v>
                </c:pt>
                <c:pt idx="109">
                  <c:v>1.1324960403423741</c:v>
                </c:pt>
                <c:pt idx="110">
                  <c:v>0.47099545889988353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194-48BB-95CE-DCA85E430286}"/>
            </c:ext>
          </c:extLst>
        </c:ser>
        <c:ser>
          <c:idx val="7"/>
          <c:order val="6"/>
          <c:tx>
            <c:v>trace 7</c:v>
          </c:tx>
          <c:spPr>
            <a:ln w="12700" cap="rnd">
              <a:solidFill>
                <a:schemeClr val="accent4">
                  <a:tint val="68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graph!$I$6:$I$116</c:f>
              <c:numCache>
                <c:formatCode>General</c:formatCode>
                <c:ptCount val="111"/>
                <c:pt idx="0">
                  <c:v>-0.422381718468195</c:v>
                </c:pt>
                <c:pt idx="1">
                  <c:v>0.20341505187502817</c:v>
                </c:pt>
                <c:pt idx="2">
                  <c:v>0.24357086633548911</c:v>
                </c:pt>
                <c:pt idx="3">
                  <c:v>-0.13451225996608795</c:v>
                </c:pt>
                <c:pt idx="4">
                  <c:v>-0.19524358347055962</c:v>
                </c:pt>
                <c:pt idx="5">
                  <c:v>-0.13610910425509909</c:v>
                </c:pt>
                <c:pt idx="6">
                  <c:v>0.12429374608288733</c:v>
                </c:pt>
                <c:pt idx="7">
                  <c:v>-0.27955000217052633</c:v>
                </c:pt>
                <c:pt idx="8">
                  <c:v>-5.9822912637419859E-2</c:v>
                </c:pt>
                <c:pt idx="9">
                  <c:v>0.4373732500813165</c:v>
                </c:pt>
                <c:pt idx="10">
                  <c:v>-0.25102405978449005</c:v>
                </c:pt>
                <c:pt idx="11">
                  <c:v>-0.46438290791361686</c:v>
                </c:pt>
                <c:pt idx="12">
                  <c:v>-0.77420675938867223</c:v>
                </c:pt>
                <c:pt idx="13">
                  <c:v>-0.55753066794959638</c:v>
                </c:pt>
                <c:pt idx="14">
                  <c:v>-0.62743423061124126</c:v>
                </c:pt>
                <c:pt idx="15">
                  <c:v>-1.648155783537085</c:v>
                </c:pt>
                <c:pt idx="16">
                  <c:v>-1.1822661876412131</c:v>
                </c:pt>
                <c:pt idx="17">
                  <c:v>-1.1515909330946701</c:v>
                </c:pt>
                <c:pt idx="18">
                  <c:v>-1.3094403412723077</c:v>
                </c:pt>
                <c:pt idx="19">
                  <c:v>-0.78269104233439357</c:v>
                </c:pt>
                <c:pt idx="20">
                  <c:v>-0.33536885945759426</c:v>
                </c:pt>
                <c:pt idx="21">
                  <c:v>0.48563681229024674</c:v>
                </c:pt>
                <c:pt idx="22">
                  <c:v>0.49717039272988134</c:v>
                </c:pt>
                <c:pt idx="23">
                  <c:v>0.59176928206105084</c:v>
                </c:pt>
                <c:pt idx="24">
                  <c:v>0.58847433782305125</c:v>
                </c:pt>
                <c:pt idx="25">
                  <c:v>0.78115353299860302</c:v>
                </c:pt>
                <c:pt idx="26">
                  <c:v>0.60603551234834785</c:v>
                </c:pt>
                <c:pt idx="27">
                  <c:v>0.52264094981357734</c:v>
                </c:pt>
                <c:pt idx="28">
                  <c:v>-0.3834946032771524</c:v>
                </c:pt>
                <c:pt idx="29">
                  <c:v>-0.14922197934507495</c:v>
                </c:pt>
                <c:pt idx="30">
                  <c:v>-0.95667104468579889</c:v>
                </c:pt>
                <c:pt idx="31">
                  <c:v>-0.73230663424357967</c:v>
                </c:pt>
                <c:pt idx="32">
                  <c:v>-1.3643013125396128</c:v>
                </c:pt>
                <c:pt idx="33">
                  <c:v>-0.82645858662838689</c:v>
                </c:pt>
                <c:pt idx="34">
                  <c:v>-0.56016502610861352</c:v>
                </c:pt>
                <c:pt idx="35">
                  <c:v>-0.71206030359040073</c:v>
                </c:pt>
                <c:pt idx="36">
                  <c:v>-1.5258513676697161</c:v>
                </c:pt>
                <c:pt idx="37">
                  <c:v>-1.5671008618123989</c:v>
                </c:pt>
                <c:pt idx="38">
                  <c:v>-1.5719588294451421</c:v>
                </c:pt>
                <c:pt idx="39">
                  <c:v>-1.7405055664084721</c:v>
                </c:pt>
                <c:pt idx="40">
                  <c:v>-1.8452529251871976</c:v>
                </c:pt>
                <c:pt idx="41">
                  <c:v>-1.5301924206267237</c:v>
                </c:pt>
                <c:pt idx="42">
                  <c:v>-1.4471689816499609</c:v>
                </c:pt>
                <c:pt idx="43">
                  <c:v>-1.3246427314152771</c:v>
                </c:pt>
                <c:pt idx="44">
                  <c:v>-1.4111498457363787</c:v>
                </c:pt>
                <c:pt idx="45">
                  <c:v>-1.1572068329319356</c:v>
                </c:pt>
                <c:pt idx="46">
                  <c:v>-1.2268734088696225</c:v>
                </c:pt>
                <c:pt idx="47">
                  <c:v>-1.2314894978874082</c:v>
                </c:pt>
                <c:pt idx="48">
                  <c:v>-1.149073888824615</c:v>
                </c:pt>
                <c:pt idx="49">
                  <c:v>-1.3029164945777172</c:v>
                </c:pt>
                <c:pt idx="50">
                  <c:v>-1.4602634818134077</c:v>
                </c:pt>
                <c:pt idx="51">
                  <c:v>-1.6793065861810723</c:v>
                </c:pt>
                <c:pt idx="52">
                  <c:v>-1.348922278918256</c:v>
                </c:pt>
                <c:pt idx="53">
                  <c:v>-1.7284052993025754</c:v>
                </c:pt>
                <c:pt idx="54">
                  <c:v>-1.4633727324553367</c:v>
                </c:pt>
                <c:pt idx="55">
                  <c:v>-1.1654857893459178</c:v>
                </c:pt>
                <c:pt idx="56">
                  <c:v>-1.4021842835367502</c:v>
                </c:pt>
                <c:pt idx="57">
                  <c:v>-1.6606583369923531</c:v>
                </c:pt>
                <c:pt idx="58">
                  <c:v>-1.4899839689755374</c:v>
                </c:pt>
                <c:pt idx="59">
                  <c:v>-1.3869764856105704</c:v>
                </c:pt>
                <c:pt idx="60">
                  <c:v>-1.8782217818730815</c:v>
                </c:pt>
                <c:pt idx="61">
                  <c:v>-1.4086949013972858</c:v>
                </c:pt>
                <c:pt idx="62">
                  <c:v>-1.456363844839867</c:v>
                </c:pt>
                <c:pt idx="63">
                  <c:v>-1.4960483899325141</c:v>
                </c:pt>
                <c:pt idx="64">
                  <c:v>-1.0206952725936742</c:v>
                </c:pt>
                <c:pt idx="65">
                  <c:v>-1.0049244469421021</c:v>
                </c:pt>
                <c:pt idx="66">
                  <c:v>-1.0046614594616901</c:v>
                </c:pt>
                <c:pt idx="67">
                  <c:v>-1.2315989360536905</c:v>
                </c:pt>
                <c:pt idx="68">
                  <c:v>-1.5917233176437562</c:v>
                </c:pt>
                <c:pt idx="69">
                  <c:v>-0.85825185711233765</c:v>
                </c:pt>
                <c:pt idx="70">
                  <c:v>-1.6178291244610534</c:v>
                </c:pt>
                <c:pt idx="71">
                  <c:v>-1.7679318038189364</c:v>
                </c:pt>
                <c:pt idx="72">
                  <c:v>-1.7989229320099176</c:v>
                </c:pt>
                <c:pt idx="73">
                  <c:v>-1.6178375402731489</c:v>
                </c:pt>
                <c:pt idx="74">
                  <c:v>-1.3656282591816506</c:v>
                </c:pt>
                <c:pt idx="75">
                  <c:v>-1.4745450619162521</c:v>
                </c:pt>
                <c:pt idx="76">
                  <c:v>-1.171860328976521</c:v>
                </c:pt>
                <c:pt idx="77">
                  <c:v>-1.0857837960206835</c:v>
                </c:pt>
                <c:pt idx="78">
                  <c:v>-0.87844791625097518</c:v>
                </c:pt>
                <c:pt idx="79">
                  <c:v>-0.95692467642013512</c:v>
                </c:pt>
                <c:pt idx="80">
                  <c:v>-1.091028966228593</c:v>
                </c:pt>
                <c:pt idx="81">
                  <c:v>-0.7483746204415197</c:v>
                </c:pt>
                <c:pt idx="82">
                  <c:v>-0.81070319266702295</c:v>
                </c:pt>
                <c:pt idx="83">
                  <c:v>-0.5033778022202211</c:v>
                </c:pt>
                <c:pt idx="84">
                  <c:v>-0.68727458304720324</c:v>
                </c:pt>
                <c:pt idx="85">
                  <c:v>-0.7617561712126325</c:v>
                </c:pt>
                <c:pt idx="86">
                  <c:v>-0.82909181172968127</c:v>
                </c:pt>
                <c:pt idx="87">
                  <c:v>-0.67527554737037443</c:v>
                </c:pt>
                <c:pt idx="88">
                  <c:v>0.12048407460734936</c:v>
                </c:pt>
                <c:pt idx="89">
                  <c:v>3.6799375318848644E-2</c:v>
                </c:pt>
                <c:pt idx="90">
                  <c:v>-0.27806965669477673</c:v>
                </c:pt>
                <c:pt idx="91">
                  <c:v>-2.959499324569799E-3</c:v>
                </c:pt>
                <c:pt idx="92">
                  <c:v>-7.3782570692966995E-3</c:v>
                </c:pt>
                <c:pt idx="93">
                  <c:v>0.10763787854516128</c:v>
                </c:pt>
                <c:pt idx="94">
                  <c:v>0.12332236756683826</c:v>
                </c:pt>
                <c:pt idx="95">
                  <c:v>2.9431404557605258E-2</c:v>
                </c:pt>
                <c:pt idx="96">
                  <c:v>-0.84996871178812405</c:v>
                </c:pt>
                <c:pt idx="97">
                  <c:v>-0.54694284536380666</c:v>
                </c:pt>
                <c:pt idx="98">
                  <c:v>-0.84937185426515183</c:v>
                </c:pt>
                <c:pt idx="99">
                  <c:v>1.9754988612229536E-2</c:v>
                </c:pt>
                <c:pt idx="100">
                  <c:v>-0.51120298105161321</c:v>
                </c:pt>
                <c:pt idx="101">
                  <c:v>-0.41973855929250337</c:v>
                </c:pt>
                <c:pt idx="102">
                  <c:v>-0.81446105108093203</c:v>
                </c:pt>
                <c:pt idx="103">
                  <c:v>-0.30862716095535286</c:v>
                </c:pt>
                <c:pt idx="104">
                  <c:v>-0.40716748513329998</c:v>
                </c:pt>
                <c:pt idx="105">
                  <c:v>-0.73707524449293294</c:v>
                </c:pt>
                <c:pt idx="106">
                  <c:v>-0.66547795547743482</c:v>
                </c:pt>
                <c:pt idx="107">
                  <c:v>-0.15828301862049912</c:v>
                </c:pt>
                <c:pt idx="108">
                  <c:v>-0.31836920159216497</c:v>
                </c:pt>
                <c:pt idx="109">
                  <c:v>-0.54740122833908966</c:v>
                </c:pt>
                <c:pt idx="110">
                  <c:v>-0.31059550731267183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194-48BB-95CE-DCA85E430286}"/>
            </c:ext>
          </c:extLst>
        </c:ser>
        <c:ser>
          <c:idx val="8"/>
          <c:order val="7"/>
          <c:tx>
            <c:v>trace 8</c:v>
          </c:tx>
          <c:spPr>
            <a:ln w="12700" cap="rnd">
              <a:solidFill>
                <a:schemeClr val="accent4">
                  <a:tint val="72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graph!$J$6:$J$116</c:f>
              <c:numCache>
                <c:formatCode>General</c:formatCode>
                <c:ptCount val="111"/>
                <c:pt idx="0">
                  <c:v>-0.7897816783051842</c:v>
                </c:pt>
                <c:pt idx="1">
                  <c:v>-0.82646889445745653</c:v>
                </c:pt>
                <c:pt idx="2">
                  <c:v>-0.56252613740525526</c:v>
                </c:pt>
                <c:pt idx="3">
                  <c:v>-6.4668856865133989E-2</c:v>
                </c:pt>
                <c:pt idx="4">
                  <c:v>-0.18562771635945358</c:v>
                </c:pt>
                <c:pt idx="5">
                  <c:v>3.2203947915070329E-2</c:v>
                </c:pt>
                <c:pt idx="6">
                  <c:v>0.74574058408820243</c:v>
                </c:pt>
                <c:pt idx="7">
                  <c:v>-0.13189845446823584</c:v>
                </c:pt>
                <c:pt idx="8">
                  <c:v>7.6035306035066502E-2</c:v>
                </c:pt>
                <c:pt idx="9">
                  <c:v>9.0741327059805005E-2</c:v>
                </c:pt>
                <c:pt idx="10">
                  <c:v>0.28181697665612443</c:v>
                </c:pt>
                <c:pt idx="11">
                  <c:v>-0.39438058122607733</c:v>
                </c:pt>
                <c:pt idx="12">
                  <c:v>-0.55005810900917818</c:v>
                </c:pt>
                <c:pt idx="13">
                  <c:v>-0.6783432378648121</c:v>
                </c:pt>
                <c:pt idx="14">
                  <c:v>-0.69051091002076226</c:v>
                </c:pt>
                <c:pt idx="15">
                  <c:v>-0.30847597582644076</c:v>
                </c:pt>
                <c:pt idx="16">
                  <c:v>-0.36071534804265026</c:v>
                </c:pt>
                <c:pt idx="17">
                  <c:v>-0.39839189105890549</c:v>
                </c:pt>
                <c:pt idx="18">
                  <c:v>-0.56358541407857343</c:v>
                </c:pt>
                <c:pt idx="19">
                  <c:v>-6.1118298502673765E-2</c:v>
                </c:pt>
                <c:pt idx="20">
                  <c:v>-0.26863188239277186</c:v>
                </c:pt>
                <c:pt idx="21">
                  <c:v>-0.22003241082949049</c:v>
                </c:pt>
                <c:pt idx="22">
                  <c:v>-6.3484081355499183E-2</c:v>
                </c:pt>
                <c:pt idx="23">
                  <c:v>-0.20869537302495964</c:v>
                </c:pt>
                <c:pt idx="24">
                  <c:v>-0.27591412611479582</c:v>
                </c:pt>
                <c:pt idx="25">
                  <c:v>-0.8301667247734732</c:v>
                </c:pt>
                <c:pt idx="26">
                  <c:v>-0.2535279280766673</c:v>
                </c:pt>
                <c:pt idx="27">
                  <c:v>-0.7608741435425449</c:v>
                </c:pt>
                <c:pt idx="28">
                  <c:v>-0.89768444330482389</c:v>
                </c:pt>
                <c:pt idx="29">
                  <c:v>-0.89389371636371584</c:v>
                </c:pt>
                <c:pt idx="30">
                  <c:v>-0.61546145377488148</c:v>
                </c:pt>
                <c:pt idx="31">
                  <c:v>-0.79100317531342001</c:v>
                </c:pt>
                <c:pt idx="32">
                  <c:v>-0.53414235013480638</c:v>
                </c:pt>
                <c:pt idx="33">
                  <c:v>-1.0451660617677516</c:v>
                </c:pt>
                <c:pt idx="34">
                  <c:v>-0.96452619395431838</c:v>
                </c:pt>
                <c:pt idx="35">
                  <c:v>-0.8551769220158536</c:v>
                </c:pt>
                <c:pt idx="36">
                  <c:v>-0.89685207468665862</c:v>
                </c:pt>
                <c:pt idx="37">
                  <c:v>-1.1172331100562456</c:v>
                </c:pt>
                <c:pt idx="38">
                  <c:v>-0.95961868753739188</c:v>
                </c:pt>
                <c:pt idx="39">
                  <c:v>-1.0061129270882045</c:v>
                </c:pt>
                <c:pt idx="40">
                  <c:v>-0.7370896167181803</c:v>
                </c:pt>
                <c:pt idx="41">
                  <c:v>-1.0326708317127227</c:v>
                </c:pt>
                <c:pt idx="42">
                  <c:v>-1.5383365582574191</c:v>
                </c:pt>
                <c:pt idx="43">
                  <c:v>-1.6074100262682838</c:v>
                </c:pt>
                <c:pt idx="44">
                  <c:v>-1.5533856666148733</c:v>
                </c:pt>
                <c:pt idx="45">
                  <c:v>-1.7344120272552839</c:v>
                </c:pt>
                <c:pt idx="46">
                  <c:v>-1.4845021165863372</c:v>
                </c:pt>
                <c:pt idx="47">
                  <c:v>-2.0091013681957763</c:v>
                </c:pt>
                <c:pt idx="48">
                  <c:v>-1.8711616462283123</c:v>
                </c:pt>
                <c:pt idx="49">
                  <c:v>-1.3585466217829789</c:v>
                </c:pt>
                <c:pt idx="50">
                  <c:v>-1.5896959282035081</c:v>
                </c:pt>
                <c:pt idx="51">
                  <c:v>-1.7394351788731333</c:v>
                </c:pt>
                <c:pt idx="52">
                  <c:v>-1.4462891528018438</c:v>
                </c:pt>
                <c:pt idx="53">
                  <c:v>-1.6818855076349091</c:v>
                </c:pt>
                <c:pt idx="54">
                  <c:v>-1.8268591174168707</c:v>
                </c:pt>
                <c:pt idx="55">
                  <c:v>-2.3813185149848826</c:v>
                </c:pt>
                <c:pt idx="56">
                  <c:v>-2.1379570691257426</c:v>
                </c:pt>
                <c:pt idx="57">
                  <c:v>-2.0405013170822719</c:v>
                </c:pt>
                <c:pt idx="58">
                  <c:v>-2.1539687001066317</c:v>
                </c:pt>
                <c:pt idx="59">
                  <c:v>-2.550732812660033</c:v>
                </c:pt>
                <c:pt idx="60">
                  <c:v>-2.1637608733178455</c:v>
                </c:pt>
                <c:pt idx="61">
                  <c:v>-1.5893786362718048</c:v>
                </c:pt>
                <c:pt idx="62">
                  <c:v>-1.5668395774029749</c:v>
                </c:pt>
                <c:pt idx="63">
                  <c:v>-1.2769145217150715</c:v>
                </c:pt>
                <c:pt idx="64">
                  <c:v>-1.6619532531498806</c:v>
                </c:pt>
                <c:pt idx="65">
                  <c:v>-1.427933957608392</c:v>
                </c:pt>
                <c:pt idx="66">
                  <c:v>-1.5983742670504439</c:v>
                </c:pt>
                <c:pt idx="67">
                  <c:v>-0.84373516617208733</c:v>
                </c:pt>
                <c:pt idx="68">
                  <c:v>-0.95252573129068741</c:v>
                </c:pt>
                <c:pt idx="69">
                  <c:v>-0.98509231581066126</c:v>
                </c:pt>
                <c:pt idx="70">
                  <c:v>-0.40958955172849149</c:v>
                </c:pt>
                <c:pt idx="71">
                  <c:v>-0.98292281773746848</c:v>
                </c:pt>
                <c:pt idx="72">
                  <c:v>-1.0157262558933911</c:v>
                </c:pt>
                <c:pt idx="73">
                  <c:v>-0.4329436098425713</c:v>
                </c:pt>
                <c:pt idx="74">
                  <c:v>-0.79423098443761264</c:v>
                </c:pt>
                <c:pt idx="75">
                  <c:v>-0.96843315006606756</c:v>
                </c:pt>
                <c:pt idx="76">
                  <c:v>-0.77725209972197429</c:v>
                </c:pt>
                <c:pt idx="77">
                  <c:v>-0.83185365577110282</c:v>
                </c:pt>
                <c:pt idx="78">
                  <c:v>-0.70487437393382224</c:v>
                </c:pt>
                <c:pt idx="79">
                  <c:v>-1.056435910226782</c:v>
                </c:pt>
                <c:pt idx="80">
                  <c:v>-0.96372894089164918</c:v>
                </c:pt>
                <c:pt idx="81">
                  <c:v>-0.9946228294255326</c:v>
                </c:pt>
                <c:pt idx="82">
                  <c:v>-1.2753525989644425</c:v>
                </c:pt>
                <c:pt idx="83">
                  <c:v>-1.2812222100545825</c:v>
                </c:pt>
                <c:pt idx="84">
                  <c:v>-1.7166817471413833</c:v>
                </c:pt>
                <c:pt idx="85">
                  <c:v>-1.2908157632912554</c:v>
                </c:pt>
                <c:pt idx="86">
                  <c:v>-1.2403016653485694</c:v>
                </c:pt>
                <c:pt idx="87">
                  <c:v>-1.43241997625058</c:v>
                </c:pt>
                <c:pt idx="88">
                  <c:v>-1.3398991661438999</c:v>
                </c:pt>
                <c:pt idx="89">
                  <c:v>-1.3921331486299753</c:v>
                </c:pt>
                <c:pt idx="90">
                  <c:v>-1.3913229671331151</c:v>
                </c:pt>
                <c:pt idx="91">
                  <c:v>-1.4824919981865197</c:v>
                </c:pt>
                <c:pt idx="92">
                  <c:v>-1.0001575257573159</c:v>
                </c:pt>
                <c:pt idx="93">
                  <c:v>-1.2407946443124995</c:v>
                </c:pt>
                <c:pt idx="94">
                  <c:v>-0.80461196124964307</c:v>
                </c:pt>
                <c:pt idx="95">
                  <c:v>-1.1723330802477272</c:v>
                </c:pt>
                <c:pt idx="96">
                  <c:v>-1.2291768449795433</c:v>
                </c:pt>
                <c:pt idx="97">
                  <c:v>-1.3910065204027293</c:v>
                </c:pt>
                <c:pt idx="98">
                  <c:v>-0.94620219884460932</c:v>
                </c:pt>
                <c:pt idx="99">
                  <c:v>-0.66830425058351961</c:v>
                </c:pt>
                <c:pt idx="100">
                  <c:v>-0.58701758679500671</c:v>
                </c:pt>
                <c:pt idx="101">
                  <c:v>-0.69185683569894363</c:v>
                </c:pt>
                <c:pt idx="102">
                  <c:v>-0.5067091415176872</c:v>
                </c:pt>
                <c:pt idx="103">
                  <c:v>-0.28032338508127524</c:v>
                </c:pt>
                <c:pt idx="104">
                  <c:v>-0.2977658420596116</c:v>
                </c:pt>
                <c:pt idx="105">
                  <c:v>-0.32113673549246291</c:v>
                </c:pt>
                <c:pt idx="106">
                  <c:v>-0.20808344574865301</c:v>
                </c:pt>
                <c:pt idx="107">
                  <c:v>9.9153981512143483E-2</c:v>
                </c:pt>
                <c:pt idx="108">
                  <c:v>-5.8994751492682518E-2</c:v>
                </c:pt>
                <c:pt idx="109">
                  <c:v>-0.51144660724564339</c:v>
                </c:pt>
                <c:pt idx="110">
                  <c:v>-0.28278410305329588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194-48BB-95CE-DCA85E430286}"/>
            </c:ext>
          </c:extLst>
        </c:ser>
        <c:ser>
          <c:idx val="9"/>
          <c:order val="8"/>
          <c:tx>
            <c:v>trace 9</c:v>
          </c:tx>
          <c:spPr>
            <a:ln w="12700" cap="rnd">
              <a:solidFill>
                <a:schemeClr val="accent4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graph!$K$6:$K$116</c:f>
              <c:numCache>
                <c:formatCode>General</c:formatCode>
                <c:ptCount val="111"/>
                <c:pt idx="0">
                  <c:v>-0.9812801855550467</c:v>
                </c:pt>
                <c:pt idx="1">
                  <c:v>-2.1019769017970416</c:v>
                </c:pt>
                <c:pt idx="2">
                  <c:v>-2.2909835534145424</c:v>
                </c:pt>
                <c:pt idx="3">
                  <c:v>-1.938106423012897</c:v>
                </c:pt>
                <c:pt idx="4">
                  <c:v>-1.2608523814843751</c:v>
                </c:pt>
                <c:pt idx="5">
                  <c:v>-0.34083871724107162</c:v>
                </c:pt>
                <c:pt idx="6">
                  <c:v>0.89040470709582631</c:v>
                </c:pt>
                <c:pt idx="7">
                  <c:v>1.0647829323741778</c:v>
                </c:pt>
                <c:pt idx="8">
                  <c:v>1.605916156417136</c:v>
                </c:pt>
                <c:pt idx="9">
                  <c:v>2.2696772792657023</c:v>
                </c:pt>
                <c:pt idx="10">
                  <c:v>2.3408930129257843</c:v>
                </c:pt>
                <c:pt idx="11">
                  <c:v>2.5978735679340801</c:v>
                </c:pt>
                <c:pt idx="12">
                  <c:v>2.4153444857191992</c:v>
                </c:pt>
                <c:pt idx="13">
                  <c:v>2.0001864456024951</c:v>
                </c:pt>
                <c:pt idx="14">
                  <c:v>2.8157485434617633</c:v>
                </c:pt>
                <c:pt idx="15">
                  <c:v>3.4945599354304635</c:v>
                </c:pt>
                <c:pt idx="16">
                  <c:v>3.3146037530816819</c:v>
                </c:pt>
                <c:pt idx="17">
                  <c:v>3.767903091882669</c:v>
                </c:pt>
                <c:pt idx="18">
                  <c:v>4.304193504887591</c:v>
                </c:pt>
                <c:pt idx="19">
                  <c:v>3.382630033839674</c:v>
                </c:pt>
                <c:pt idx="20">
                  <c:v>2.3987595552432066</c:v>
                </c:pt>
                <c:pt idx="21">
                  <c:v>2.3701680016139428</c:v>
                </c:pt>
                <c:pt idx="22">
                  <c:v>2.5046375602543196</c:v>
                </c:pt>
                <c:pt idx="23">
                  <c:v>2.4477004089453152</c:v>
                </c:pt>
                <c:pt idx="24">
                  <c:v>1.8359708653105957</c:v>
                </c:pt>
                <c:pt idx="25">
                  <c:v>0.3208793133620369</c:v>
                </c:pt>
                <c:pt idx="26">
                  <c:v>-0.75758146034127005</c:v>
                </c:pt>
                <c:pt idx="27">
                  <c:v>-0.86426605830308023</c:v>
                </c:pt>
                <c:pt idx="28">
                  <c:v>-1.6854840579996957</c:v>
                </c:pt>
                <c:pt idx="29">
                  <c:v>-2.7236294501850713</c:v>
                </c:pt>
                <c:pt idx="30">
                  <c:v>-2.6932982287046388</c:v>
                </c:pt>
                <c:pt idx="31">
                  <c:v>-2.7325354762026324</c:v>
                </c:pt>
                <c:pt idx="32">
                  <c:v>-2.6994643397131957</c:v>
                </c:pt>
                <c:pt idx="33">
                  <c:v>-1.4307521544646129</c:v>
                </c:pt>
                <c:pt idx="34">
                  <c:v>-0.84655495074707987</c:v>
                </c:pt>
                <c:pt idx="35">
                  <c:v>-0.60370068907743135</c:v>
                </c:pt>
                <c:pt idx="36">
                  <c:v>-0.22333463003482171</c:v>
                </c:pt>
                <c:pt idx="37">
                  <c:v>0.2557894782789123</c:v>
                </c:pt>
                <c:pt idx="38">
                  <c:v>0.71188212440612664</c:v>
                </c:pt>
                <c:pt idx="39">
                  <c:v>1.3412241009138905</c:v>
                </c:pt>
                <c:pt idx="40">
                  <c:v>2.0972906627056642</c:v>
                </c:pt>
                <c:pt idx="41">
                  <c:v>1.9043468692514678</c:v>
                </c:pt>
                <c:pt idx="42">
                  <c:v>1.7815689930998599</c:v>
                </c:pt>
                <c:pt idx="43">
                  <c:v>1.5786300785764227</c:v>
                </c:pt>
                <c:pt idx="44">
                  <c:v>1.3965785317325479</c:v>
                </c:pt>
                <c:pt idx="45">
                  <c:v>1.1450880315692678</c:v>
                </c:pt>
                <c:pt idx="46">
                  <c:v>-0.3738915201813553</c:v>
                </c:pt>
                <c:pt idx="47">
                  <c:v>-0.38493720755417876</c:v>
                </c:pt>
                <c:pt idx="48">
                  <c:v>-1.2485104232312645</c:v>
                </c:pt>
                <c:pt idx="49">
                  <c:v>-2.0640917343519121</c:v>
                </c:pt>
                <c:pt idx="50">
                  <c:v>-3.1045195515681576</c:v>
                </c:pt>
                <c:pt idx="51">
                  <c:v>-3.2343368642964871</c:v>
                </c:pt>
                <c:pt idx="52">
                  <c:v>-3.1928081216827762</c:v>
                </c:pt>
                <c:pt idx="53">
                  <c:v>-3.4650727939617849</c:v>
                </c:pt>
                <c:pt idx="54">
                  <c:v>-2.4602818852845867</c:v>
                </c:pt>
                <c:pt idx="55">
                  <c:v>-1.7957899904559613</c:v>
                </c:pt>
                <c:pt idx="56">
                  <c:v>-0.86700595510476819</c:v>
                </c:pt>
                <c:pt idx="57">
                  <c:v>-0.59136306035205244</c:v>
                </c:pt>
                <c:pt idx="58">
                  <c:v>-0.1167447869977338</c:v>
                </c:pt>
                <c:pt idx="59">
                  <c:v>0.50728198969882876</c:v>
                </c:pt>
                <c:pt idx="60">
                  <c:v>0.19739999447428627</c:v>
                </c:pt>
                <c:pt idx="61">
                  <c:v>1.0640765076095806</c:v>
                </c:pt>
                <c:pt idx="62">
                  <c:v>0.77255165852982388</c:v>
                </c:pt>
                <c:pt idx="63">
                  <c:v>0.89538936994072449</c:v>
                </c:pt>
                <c:pt idx="64">
                  <c:v>1.7187912340703764</c:v>
                </c:pt>
                <c:pt idx="65">
                  <c:v>1.1935816583899406</c:v>
                </c:pt>
                <c:pt idx="66">
                  <c:v>1.8424599124000889</c:v>
                </c:pt>
                <c:pt idx="67">
                  <c:v>1.2641274883913094</c:v>
                </c:pt>
                <c:pt idx="68">
                  <c:v>0.91567924201351791</c:v>
                </c:pt>
                <c:pt idx="69">
                  <c:v>-1.1542789796601461E-2</c:v>
                </c:pt>
                <c:pt idx="70">
                  <c:v>-0.58206473290298177</c:v>
                </c:pt>
                <c:pt idx="71">
                  <c:v>-1.2619268229507092</c:v>
                </c:pt>
                <c:pt idx="72">
                  <c:v>-1.1107659554706322</c:v>
                </c:pt>
                <c:pt idx="73">
                  <c:v>-0.8702178304842888</c:v>
                </c:pt>
                <c:pt idx="74">
                  <c:v>-0.3562794568883263</c:v>
                </c:pt>
                <c:pt idx="75">
                  <c:v>0.26315879144121213</c:v>
                </c:pt>
                <c:pt idx="76">
                  <c:v>0.79744896991793879</c:v>
                </c:pt>
                <c:pt idx="77">
                  <c:v>0.71847832240206033</c:v>
                </c:pt>
                <c:pt idx="78">
                  <c:v>1.4783613493791588</c:v>
                </c:pt>
                <c:pt idx="79">
                  <c:v>0.94090607287971084</c:v>
                </c:pt>
                <c:pt idx="80">
                  <c:v>0.83553395314534995</c:v>
                </c:pt>
                <c:pt idx="81">
                  <c:v>1.0568421809111201</c:v>
                </c:pt>
                <c:pt idx="82">
                  <c:v>1.3097223550182593</c:v>
                </c:pt>
                <c:pt idx="83">
                  <c:v>1.7731396423123345</c:v>
                </c:pt>
                <c:pt idx="84">
                  <c:v>1.6878904153882588</c:v>
                </c:pt>
                <c:pt idx="85">
                  <c:v>1.7471272937965379</c:v>
                </c:pt>
                <c:pt idx="86">
                  <c:v>1.5442316327679879</c:v>
                </c:pt>
                <c:pt idx="87">
                  <c:v>1.9510747895377001</c:v>
                </c:pt>
                <c:pt idx="88">
                  <c:v>2.1658771315745504</c:v>
                </c:pt>
                <c:pt idx="89">
                  <c:v>1.3995085519176824</c:v>
                </c:pt>
                <c:pt idx="90">
                  <c:v>0.13379697605257068</c:v>
                </c:pt>
                <c:pt idx="91">
                  <c:v>0.25520272862675669</c:v>
                </c:pt>
                <c:pt idx="92">
                  <c:v>-0.34364412219378315</c:v>
                </c:pt>
                <c:pt idx="93">
                  <c:v>-0.58032298733413734</c:v>
                </c:pt>
                <c:pt idx="94">
                  <c:v>-0.16171443436780372</c:v>
                </c:pt>
                <c:pt idx="95">
                  <c:v>6.2333220051704899E-2</c:v>
                </c:pt>
                <c:pt idx="96">
                  <c:v>-0.24396691173191559</c:v>
                </c:pt>
                <c:pt idx="97">
                  <c:v>-0.28344626522036703</c:v>
                </c:pt>
                <c:pt idx="98">
                  <c:v>0.48813845079796747</c:v>
                </c:pt>
                <c:pt idx="99">
                  <c:v>0.54314109750357542</c:v>
                </c:pt>
                <c:pt idx="100">
                  <c:v>0.4948691665886738</c:v>
                </c:pt>
                <c:pt idx="101">
                  <c:v>0.30841834212058911</c:v>
                </c:pt>
                <c:pt idx="102">
                  <c:v>1.0361774801469641</c:v>
                </c:pt>
                <c:pt idx="103">
                  <c:v>0.96991009691347352</c:v>
                </c:pt>
                <c:pt idx="104">
                  <c:v>1.3822724506108666</c:v>
                </c:pt>
                <c:pt idx="105">
                  <c:v>1.3857146945834482</c:v>
                </c:pt>
                <c:pt idx="106">
                  <c:v>1.132363171976845</c:v>
                </c:pt>
                <c:pt idx="107">
                  <c:v>1.8211031526237451</c:v>
                </c:pt>
                <c:pt idx="108">
                  <c:v>0.83906009354640565</c:v>
                </c:pt>
                <c:pt idx="109">
                  <c:v>0.86146901330475956</c:v>
                </c:pt>
                <c:pt idx="110">
                  <c:v>1.055930857011141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F194-48BB-95CE-DCA85E430286}"/>
            </c:ext>
          </c:extLst>
        </c:ser>
        <c:ser>
          <c:idx val="10"/>
          <c:order val="9"/>
          <c:tx>
            <c:v>trace 10</c:v>
          </c:tx>
          <c:spPr>
            <a:ln w="12700" cap="rnd">
              <a:solidFill>
                <a:schemeClr val="accent4">
                  <a:tint val="82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graph!$L$6:$L$116</c:f>
              <c:numCache>
                <c:formatCode>General</c:formatCode>
                <c:ptCount val="111"/>
                <c:pt idx="0">
                  <c:v>-0.12995233814062007</c:v>
                </c:pt>
                <c:pt idx="1">
                  <c:v>0.35127078722982025</c:v>
                </c:pt>
                <c:pt idx="2">
                  <c:v>0.36753751471387641</c:v>
                </c:pt>
                <c:pt idx="3">
                  <c:v>0.67138148251902074</c:v>
                </c:pt>
                <c:pt idx="4">
                  <c:v>-0.62338856852049984</c:v>
                </c:pt>
                <c:pt idx="5">
                  <c:v>4.158095001224002E-2</c:v>
                </c:pt>
                <c:pt idx="6">
                  <c:v>-0.17013274576933296</c:v>
                </c:pt>
                <c:pt idx="7">
                  <c:v>0.41103676342429013</c:v>
                </c:pt>
                <c:pt idx="8">
                  <c:v>-0.46073688495438386</c:v>
                </c:pt>
                <c:pt idx="9">
                  <c:v>-0.23727851142511619</c:v>
                </c:pt>
                <c:pt idx="10">
                  <c:v>3.0554639505704713E-3</c:v>
                </c:pt>
                <c:pt idx="11">
                  <c:v>0.2276882490014106</c:v>
                </c:pt>
                <c:pt idx="12">
                  <c:v>-0.30207209552480557</c:v>
                </c:pt>
                <c:pt idx="13">
                  <c:v>-0.28263566194033074</c:v>
                </c:pt>
                <c:pt idx="14">
                  <c:v>0.28301770036093138</c:v>
                </c:pt>
                <c:pt idx="15">
                  <c:v>-0.18543247671186647</c:v>
                </c:pt>
                <c:pt idx="16">
                  <c:v>9.9126695084307381E-2</c:v>
                </c:pt>
                <c:pt idx="17">
                  <c:v>-0.47163667463229048</c:v>
                </c:pt>
                <c:pt idx="18">
                  <c:v>-0.13140780416099979</c:v>
                </c:pt>
                <c:pt idx="19">
                  <c:v>-0.43609945377079162</c:v>
                </c:pt>
                <c:pt idx="20">
                  <c:v>-0.59996762528243641</c:v>
                </c:pt>
                <c:pt idx="21">
                  <c:v>0.39248688120899444</c:v>
                </c:pt>
                <c:pt idx="22">
                  <c:v>0.74952720621752111</c:v>
                </c:pt>
                <c:pt idx="23">
                  <c:v>0.65298892280745191</c:v>
                </c:pt>
                <c:pt idx="24">
                  <c:v>0.49257722132639403</c:v>
                </c:pt>
                <c:pt idx="25">
                  <c:v>0.39082858558127642</c:v>
                </c:pt>
                <c:pt idx="26">
                  <c:v>0.37848172532304197</c:v>
                </c:pt>
                <c:pt idx="27">
                  <c:v>0.53354740768262598</c:v>
                </c:pt>
                <c:pt idx="28">
                  <c:v>0.39924986990946476</c:v>
                </c:pt>
                <c:pt idx="29">
                  <c:v>0.42580685773749027</c:v>
                </c:pt>
                <c:pt idx="30">
                  <c:v>0.16306237164360213</c:v>
                </c:pt>
                <c:pt idx="31">
                  <c:v>0.2052775956883687</c:v>
                </c:pt>
                <c:pt idx="32">
                  <c:v>-0.25880711148691216</c:v>
                </c:pt>
                <c:pt idx="33">
                  <c:v>-0.30802683384624757</c:v>
                </c:pt>
                <c:pt idx="34">
                  <c:v>-0.10645738261764175</c:v>
                </c:pt>
                <c:pt idx="35">
                  <c:v>0.38254017343695523</c:v>
                </c:pt>
                <c:pt idx="36">
                  <c:v>0.52609036773158313</c:v>
                </c:pt>
                <c:pt idx="37">
                  <c:v>7.7232476528620184E-2</c:v>
                </c:pt>
                <c:pt idx="38">
                  <c:v>-0.23317782114586166</c:v>
                </c:pt>
                <c:pt idx="39">
                  <c:v>-0.34871320588666654</c:v>
                </c:pt>
                <c:pt idx="40">
                  <c:v>-9.6475819232257787E-2</c:v>
                </c:pt>
                <c:pt idx="41">
                  <c:v>0.3817591759182582</c:v>
                </c:pt>
                <c:pt idx="42">
                  <c:v>0.31986386698708136</c:v>
                </c:pt>
                <c:pt idx="43">
                  <c:v>-0.49974871356035988</c:v>
                </c:pt>
                <c:pt idx="44">
                  <c:v>-0.862994503451878</c:v>
                </c:pt>
                <c:pt idx="45">
                  <c:v>-0.38864163402985935</c:v>
                </c:pt>
                <c:pt idx="46">
                  <c:v>-0.18909770366466269</c:v>
                </c:pt>
                <c:pt idx="47">
                  <c:v>-0.82160317324625542</c:v>
                </c:pt>
                <c:pt idx="48">
                  <c:v>-0.83194686394092265</c:v>
                </c:pt>
                <c:pt idx="49">
                  <c:v>-0.82683934705808737</c:v>
                </c:pt>
                <c:pt idx="50">
                  <c:v>-0.38978358548913794</c:v>
                </c:pt>
                <c:pt idx="51">
                  <c:v>-1.0341304322953291</c:v>
                </c:pt>
                <c:pt idx="52">
                  <c:v>-0.84378338809265874</c:v>
                </c:pt>
                <c:pt idx="53">
                  <c:v>-0.63491033179456391</c:v>
                </c:pt>
                <c:pt idx="54">
                  <c:v>-0.29780878825049295</c:v>
                </c:pt>
                <c:pt idx="55">
                  <c:v>-0.27309596516209683</c:v>
                </c:pt>
                <c:pt idx="56">
                  <c:v>0.44758370471291037</c:v>
                </c:pt>
                <c:pt idx="57">
                  <c:v>-0.25032448274824559</c:v>
                </c:pt>
                <c:pt idx="58">
                  <c:v>-7.9046085285289391E-2</c:v>
                </c:pt>
                <c:pt idx="59">
                  <c:v>0.42281633999820389</c:v>
                </c:pt>
                <c:pt idx="60">
                  <c:v>-4.3799643832367778E-2</c:v>
                </c:pt>
                <c:pt idx="61">
                  <c:v>0.17049429968638319</c:v>
                </c:pt>
                <c:pt idx="62">
                  <c:v>0.52929133991940869</c:v>
                </c:pt>
                <c:pt idx="63">
                  <c:v>0.38735949880625353</c:v>
                </c:pt>
                <c:pt idx="64">
                  <c:v>0.18559391732843139</c:v>
                </c:pt>
                <c:pt idx="65">
                  <c:v>0.4163539263921564</c:v>
                </c:pt>
                <c:pt idx="66">
                  <c:v>-1.9069330168404949E-2</c:v>
                </c:pt>
                <c:pt idx="67">
                  <c:v>-0.73838028050710458</c:v>
                </c:pt>
                <c:pt idx="68">
                  <c:v>-0.16463491770129299</c:v>
                </c:pt>
                <c:pt idx="69">
                  <c:v>-3.9630911268176514E-2</c:v>
                </c:pt>
                <c:pt idx="70">
                  <c:v>-3.4552909774218862E-2</c:v>
                </c:pt>
                <c:pt idx="71">
                  <c:v>1.6667386512169261E-2</c:v>
                </c:pt>
                <c:pt idx="72">
                  <c:v>7.5834746933888211E-2</c:v>
                </c:pt>
                <c:pt idx="73">
                  <c:v>-0.28946707637229246</c:v>
                </c:pt>
                <c:pt idx="74">
                  <c:v>-0.55362403970333129</c:v>
                </c:pt>
                <c:pt idx="75">
                  <c:v>-0.29720432228426613</c:v>
                </c:pt>
                <c:pt idx="76">
                  <c:v>-0.17010798990284251</c:v>
                </c:pt>
                <c:pt idx="77">
                  <c:v>-0.44684191133508705</c:v>
                </c:pt>
                <c:pt idx="78">
                  <c:v>-0.49471266178725481</c:v>
                </c:pt>
                <c:pt idx="79">
                  <c:v>-1.0268702637988305</c:v>
                </c:pt>
                <c:pt idx="80">
                  <c:v>-0.52168157984332064</c:v>
                </c:pt>
                <c:pt idx="81">
                  <c:v>-0.64649280225148442</c:v>
                </c:pt>
                <c:pt idx="82">
                  <c:v>-0.75652951451104611</c:v>
                </c:pt>
                <c:pt idx="83">
                  <c:v>-0.43083525060304995</c:v>
                </c:pt>
                <c:pt idx="84">
                  <c:v>8.4538818612864941E-2</c:v>
                </c:pt>
                <c:pt idx="85">
                  <c:v>0.13641263324609718</c:v>
                </c:pt>
                <c:pt idx="86">
                  <c:v>5.0966483904304569E-2</c:v>
                </c:pt>
                <c:pt idx="87">
                  <c:v>-0.20880575164832277</c:v>
                </c:pt>
                <c:pt idx="88">
                  <c:v>0.21636643257397833</c:v>
                </c:pt>
                <c:pt idx="89">
                  <c:v>0.49597120373684617</c:v>
                </c:pt>
                <c:pt idx="90">
                  <c:v>0.11053457130127296</c:v>
                </c:pt>
                <c:pt idx="91">
                  <c:v>4.5712558981717479E-2</c:v>
                </c:pt>
                <c:pt idx="92">
                  <c:v>-0.29413527492821134</c:v>
                </c:pt>
                <c:pt idx="93">
                  <c:v>0.19315638082894693</c:v>
                </c:pt>
                <c:pt idx="94">
                  <c:v>0.11985900639830714</c:v>
                </c:pt>
                <c:pt idx="95">
                  <c:v>0.43741071458859165</c:v>
                </c:pt>
                <c:pt idx="96">
                  <c:v>0.2122341731231398</c:v>
                </c:pt>
                <c:pt idx="97">
                  <c:v>0.83790748832791118</c:v>
                </c:pt>
                <c:pt idx="98">
                  <c:v>0.52820879496217232</c:v>
                </c:pt>
                <c:pt idx="99">
                  <c:v>0.65651602121607144</c:v>
                </c:pt>
                <c:pt idx="100">
                  <c:v>0.63588440412815439</c:v>
                </c:pt>
                <c:pt idx="101">
                  <c:v>0.39621450845415795</c:v>
                </c:pt>
                <c:pt idx="102">
                  <c:v>-5.496707650543807E-2</c:v>
                </c:pt>
                <c:pt idx="103">
                  <c:v>5.3722425733416436E-2</c:v>
                </c:pt>
                <c:pt idx="104">
                  <c:v>0.13965056025422901</c:v>
                </c:pt>
                <c:pt idx="105">
                  <c:v>-0.12681708491627305</c:v>
                </c:pt>
                <c:pt idx="106">
                  <c:v>3.9325585005779817E-2</c:v>
                </c:pt>
                <c:pt idx="107">
                  <c:v>0.18658392645705668</c:v>
                </c:pt>
                <c:pt idx="108">
                  <c:v>-5.2384026153165127E-2</c:v>
                </c:pt>
                <c:pt idx="109">
                  <c:v>-0.23502468099593771</c:v>
                </c:pt>
                <c:pt idx="110">
                  <c:v>0.2935046341189485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F194-48BB-95CE-DCA85E430286}"/>
            </c:ext>
          </c:extLst>
        </c:ser>
        <c:ser>
          <c:idx val="11"/>
          <c:order val="10"/>
          <c:tx>
            <c:v>trace 11</c:v>
          </c:tx>
          <c:spPr>
            <a:ln w="12700" cap="rnd">
              <a:solidFill>
                <a:schemeClr val="accent4">
                  <a:tint val="86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graph!$M$6:$M$116</c:f>
              <c:numCache>
                <c:formatCode>General</c:formatCode>
                <c:ptCount val="111"/>
                <c:pt idx="0">
                  <c:v>0.42935327888590408</c:v>
                </c:pt>
                <c:pt idx="1">
                  <c:v>0.86663659621223144</c:v>
                </c:pt>
                <c:pt idx="2">
                  <c:v>0.59750720030567517</c:v>
                </c:pt>
                <c:pt idx="3">
                  <c:v>0.31418025216724255</c:v>
                </c:pt>
                <c:pt idx="4">
                  <c:v>0.46381549799075583</c:v>
                </c:pt>
                <c:pt idx="5">
                  <c:v>9.6963406202293517E-2</c:v>
                </c:pt>
                <c:pt idx="6">
                  <c:v>-6.6868297436737847E-2</c:v>
                </c:pt>
                <c:pt idx="7">
                  <c:v>-0.25908633876097698</c:v>
                </c:pt>
                <c:pt idx="8">
                  <c:v>-0.36604809488468137</c:v>
                </c:pt>
                <c:pt idx="9">
                  <c:v>-0.7804636255835572</c:v>
                </c:pt>
                <c:pt idx="10">
                  <c:v>-0.72147420050853228</c:v>
                </c:pt>
                <c:pt idx="11">
                  <c:v>-0.452852970027181</c:v>
                </c:pt>
                <c:pt idx="12">
                  <c:v>-0.96050069905752844</c:v>
                </c:pt>
                <c:pt idx="13">
                  <c:v>-0.73726979965321426</c:v>
                </c:pt>
                <c:pt idx="14">
                  <c:v>-1.0429065704834599</c:v>
                </c:pt>
                <c:pt idx="15">
                  <c:v>-1.1419821558478271</c:v>
                </c:pt>
                <c:pt idx="16">
                  <c:v>-1.3080243153197961</c:v>
                </c:pt>
                <c:pt idx="17">
                  <c:v>-1.1240992246422281</c:v>
                </c:pt>
                <c:pt idx="18">
                  <c:v>-0.80885862988142343</c:v>
                </c:pt>
                <c:pt idx="19">
                  <c:v>-0.56258672464647297</c:v>
                </c:pt>
                <c:pt idx="20">
                  <c:v>-0.78984283304492386</c:v>
                </c:pt>
                <c:pt idx="21">
                  <c:v>-0.42628433922951109</c:v>
                </c:pt>
                <c:pt idx="22">
                  <c:v>-0.57981507567008728</c:v>
                </c:pt>
                <c:pt idx="23">
                  <c:v>-0.23114176866002126</c:v>
                </c:pt>
                <c:pt idx="24">
                  <c:v>-0.53268524692170638</c:v>
                </c:pt>
                <c:pt idx="25">
                  <c:v>-0.21050765004281344</c:v>
                </c:pt>
                <c:pt idx="26">
                  <c:v>-7.1466185921248773E-2</c:v>
                </c:pt>
                <c:pt idx="27">
                  <c:v>-0.4426676742517674</c:v>
                </c:pt>
                <c:pt idx="28">
                  <c:v>0.20802133144763704</c:v>
                </c:pt>
                <c:pt idx="29">
                  <c:v>9.4188757613603652E-2</c:v>
                </c:pt>
                <c:pt idx="30">
                  <c:v>-0.41527498077358882</c:v>
                </c:pt>
                <c:pt idx="31">
                  <c:v>-0.52475632128136129</c:v>
                </c:pt>
                <c:pt idx="32">
                  <c:v>-0.44507683482672872</c:v>
                </c:pt>
                <c:pt idx="33">
                  <c:v>-0.49662157712975946</c:v>
                </c:pt>
                <c:pt idx="34">
                  <c:v>-0.69389441131327534</c:v>
                </c:pt>
                <c:pt idx="35">
                  <c:v>-3.3468355570566329E-3</c:v>
                </c:pt>
                <c:pt idx="36">
                  <c:v>-7.4815118729541052E-2</c:v>
                </c:pt>
                <c:pt idx="37">
                  <c:v>-0.11330125689606692</c:v>
                </c:pt>
                <c:pt idx="38">
                  <c:v>5.9311445327653048E-2</c:v>
                </c:pt>
                <c:pt idx="39">
                  <c:v>-0.44724889984360261</c:v>
                </c:pt>
                <c:pt idx="40">
                  <c:v>-0.23577646854510906</c:v>
                </c:pt>
                <c:pt idx="41">
                  <c:v>-0.12287929152227681</c:v>
                </c:pt>
                <c:pt idx="42">
                  <c:v>-0.39137853164076009</c:v>
                </c:pt>
                <c:pt idx="43">
                  <c:v>-9.0864060405515659E-2</c:v>
                </c:pt>
                <c:pt idx="44">
                  <c:v>-0.41085105882909045</c:v>
                </c:pt>
                <c:pt idx="45">
                  <c:v>1.2451820179824435E-2</c:v>
                </c:pt>
                <c:pt idx="46">
                  <c:v>-0.46387828900619255</c:v>
                </c:pt>
                <c:pt idx="47">
                  <c:v>-0.23456887109807564</c:v>
                </c:pt>
                <c:pt idx="48">
                  <c:v>-0.58954241540895957</c:v>
                </c:pt>
                <c:pt idx="49">
                  <c:v>-0.65944756491095713</c:v>
                </c:pt>
                <c:pt idx="50">
                  <c:v>-0.56779041933650953</c:v>
                </c:pt>
                <c:pt idx="51">
                  <c:v>-0.27112070573525932</c:v>
                </c:pt>
                <c:pt idx="52">
                  <c:v>-0.14068872268217511</c:v>
                </c:pt>
                <c:pt idx="53">
                  <c:v>-0.54179618746097791</c:v>
                </c:pt>
                <c:pt idx="54">
                  <c:v>4.0858503241801847E-2</c:v>
                </c:pt>
                <c:pt idx="55">
                  <c:v>0.12705084978085979</c:v>
                </c:pt>
                <c:pt idx="56">
                  <c:v>-0.61771896462425135</c:v>
                </c:pt>
                <c:pt idx="57">
                  <c:v>-0.61113488065434851</c:v>
                </c:pt>
                <c:pt idx="58">
                  <c:v>-0.51208398902935748</c:v>
                </c:pt>
                <c:pt idx="59">
                  <c:v>-0.45856940782152211</c:v>
                </c:pt>
                <c:pt idx="60">
                  <c:v>-0.21749607130617446</c:v>
                </c:pt>
                <c:pt idx="61">
                  <c:v>-0.31844911518727026</c:v>
                </c:pt>
                <c:pt idx="62">
                  <c:v>-0.12399603807301497</c:v>
                </c:pt>
                <c:pt idx="63">
                  <c:v>-0.2885522547401832</c:v>
                </c:pt>
                <c:pt idx="64">
                  <c:v>-1.0908521573415021E-2</c:v>
                </c:pt>
                <c:pt idx="65">
                  <c:v>0.83908754953496389</c:v>
                </c:pt>
                <c:pt idx="66">
                  <c:v>0.25897673743942662</c:v>
                </c:pt>
                <c:pt idx="67">
                  <c:v>1.7312317377855393E-2</c:v>
                </c:pt>
                <c:pt idx="68">
                  <c:v>0.46048260745812858</c:v>
                </c:pt>
                <c:pt idx="69">
                  <c:v>0.30891500748838568</c:v>
                </c:pt>
                <c:pt idx="70">
                  <c:v>0.60164044152714324</c:v>
                </c:pt>
                <c:pt idx="71">
                  <c:v>2.8853095115541485E-2</c:v>
                </c:pt>
                <c:pt idx="72">
                  <c:v>0.40119409263310024</c:v>
                </c:pt>
                <c:pt idx="73">
                  <c:v>2.0611347718764148E-2</c:v>
                </c:pt>
                <c:pt idx="74">
                  <c:v>0.27632999626338095</c:v>
                </c:pt>
                <c:pt idx="75">
                  <c:v>0.41602940902702429</c:v>
                </c:pt>
                <c:pt idx="76">
                  <c:v>0.38880662017991058</c:v>
                </c:pt>
                <c:pt idx="77">
                  <c:v>-5.8027601624906645E-2</c:v>
                </c:pt>
                <c:pt idx="78">
                  <c:v>-1.8500373668004374E-3</c:v>
                </c:pt>
                <c:pt idx="79">
                  <c:v>-0.1679380894711473</c:v>
                </c:pt>
                <c:pt idx="80">
                  <c:v>0.46044794441351633</c:v>
                </c:pt>
                <c:pt idx="81">
                  <c:v>0.7149518458705092</c:v>
                </c:pt>
                <c:pt idx="82">
                  <c:v>0.76404291652877676</c:v>
                </c:pt>
                <c:pt idx="83">
                  <c:v>0.83882840758644128</c:v>
                </c:pt>
                <c:pt idx="84">
                  <c:v>0.34789583905003835</c:v>
                </c:pt>
                <c:pt idx="85">
                  <c:v>0.95987430897367942</c:v>
                </c:pt>
                <c:pt idx="86">
                  <c:v>0.70148140612117205</c:v>
                </c:pt>
                <c:pt idx="87">
                  <c:v>0.56414948783683372</c:v>
                </c:pt>
                <c:pt idx="88">
                  <c:v>0.64706224311093452</c:v>
                </c:pt>
                <c:pt idx="89">
                  <c:v>0.4576491512633965</c:v>
                </c:pt>
                <c:pt idx="90">
                  <c:v>0.44574907928638707</c:v>
                </c:pt>
                <c:pt idx="91">
                  <c:v>0.34254555244277984</c:v>
                </c:pt>
                <c:pt idx="92">
                  <c:v>0.74311307407278293</c:v>
                </c:pt>
                <c:pt idx="93">
                  <c:v>0.65672543129968697</c:v>
                </c:pt>
                <c:pt idx="94">
                  <c:v>0.27832558397868323</c:v>
                </c:pt>
                <c:pt idx="95">
                  <c:v>0.44868256641341792</c:v>
                </c:pt>
                <c:pt idx="96">
                  <c:v>0.40102022141558991</c:v>
                </c:pt>
                <c:pt idx="97">
                  <c:v>0.33766471834829243</c:v>
                </c:pt>
                <c:pt idx="98">
                  <c:v>8.4115732706503132E-2</c:v>
                </c:pt>
                <c:pt idx="99">
                  <c:v>0.62049502412828916</c:v>
                </c:pt>
                <c:pt idx="100">
                  <c:v>0.79763075303386721</c:v>
                </c:pt>
                <c:pt idx="101">
                  <c:v>0.68005537219532586</c:v>
                </c:pt>
                <c:pt idx="102">
                  <c:v>0.57079258540061939</c:v>
                </c:pt>
                <c:pt idx="103">
                  <c:v>0.70398987308908223</c:v>
                </c:pt>
                <c:pt idx="104">
                  <c:v>0.97294925513962094</c:v>
                </c:pt>
                <c:pt idx="105">
                  <c:v>0.46721303225250754</c:v>
                </c:pt>
                <c:pt idx="106">
                  <c:v>1.1578975915891085</c:v>
                </c:pt>
                <c:pt idx="107">
                  <c:v>0.66966006884604146</c:v>
                </c:pt>
                <c:pt idx="108">
                  <c:v>1.3248685020955731</c:v>
                </c:pt>
                <c:pt idx="109">
                  <c:v>1.5332745531964969</c:v>
                </c:pt>
                <c:pt idx="110">
                  <c:v>1.6226669100918651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F194-48BB-95CE-DCA85E430286}"/>
            </c:ext>
          </c:extLst>
        </c:ser>
        <c:ser>
          <c:idx val="12"/>
          <c:order val="11"/>
          <c:tx>
            <c:v>trace 12</c:v>
          </c:tx>
          <c:spPr>
            <a:ln w="12700" cap="rnd">
              <a:solidFill>
                <a:schemeClr val="accent4">
                  <a:tint val="91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graph!$N$6:$N$116</c:f>
              <c:numCache>
                <c:formatCode>General</c:formatCode>
                <c:ptCount val="111"/>
                <c:pt idx="0">
                  <c:v>-7.5965217775939148E-2</c:v>
                </c:pt>
                <c:pt idx="1">
                  <c:v>0.26801393722332639</c:v>
                </c:pt>
                <c:pt idx="2">
                  <c:v>9.4349879024474545E-2</c:v>
                </c:pt>
                <c:pt idx="3">
                  <c:v>-0.65590719863719316</c:v>
                </c:pt>
                <c:pt idx="4">
                  <c:v>0.70273207390164494</c:v>
                </c:pt>
                <c:pt idx="5">
                  <c:v>2.5386836386801198E-2</c:v>
                </c:pt>
                <c:pt idx="6">
                  <c:v>-0.41989980577762748</c:v>
                </c:pt>
                <c:pt idx="7">
                  <c:v>-0.44495210458026063</c:v>
                </c:pt>
                <c:pt idx="8">
                  <c:v>0.64031082034550013</c:v>
                </c:pt>
                <c:pt idx="9">
                  <c:v>5.7979499336672458E-2</c:v>
                </c:pt>
                <c:pt idx="10">
                  <c:v>0.4320442601718204</c:v>
                </c:pt>
                <c:pt idx="11">
                  <c:v>-0.15790627253396194</c:v>
                </c:pt>
                <c:pt idx="12">
                  <c:v>0.74490746691672205</c:v>
                </c:pt>
                <c:pt idx="13">
                  <c:v>0.36545870188917451</c:v>
                </c:pt>
                <c:pt idx="14">
                  <c:v>-0.78662947646018289</c:v>
                </c:pt>
                <c:pt idx="15">
                  <c:v>-0.5200868768306357</c:v>
                </c:pt>
                <c:pt idx="16">
                  <c:v>-5.2631325458787667E-2</c:v>
                </c:pt>
                <c:pt idx="17">
                  <c:v>9.1347488368260107E-2</c:v>
                </c:pt>
                <c:pt idx="18">
                  <c:v>-0.35362769906571923</c:v>
                </c:pt>
                <c:pt idx="19">
                  <c:v>-0.36458549368562898</c:v>
                </c:pt>
                <c:pt idx="20">
                  <c:v>0.21408522526435075</c:v>
                </c:pt>
                <c:pt idx="21">
                  <c:v>1.0929212081411057</c:v>
                </c:pt>
                <c:pt idx="22">
                  <c:v>7.5089183574225643E-2</c:v>
                </c:pt>
                <c:pt idx="23">
                  <c:v>5.8086161992484765E-2</c:v>
                </c:pt>
                <c:pt idx="24">
                  <c:v>5.2032279258057965E-2</c:v>
                </c:pt>
                <c:pt idx="25">
                  <c:v>-0.44210514676537627</c:v>
                </c:pt>
                <c:pt idx="26">
                  <c:v>-1.4417629762087703</c:v>
                </c:pt>
                <c:pt idx="27">
                  <c:v>-2.7558381399725174</c:v>
                </c:pt>
                <c:pt idx="28">
                  <c:v>-3.3646215294560347</c:v>
                </c:pt>
                <c:pt idx="29">
                  <c:v>-3.7225746760926715</c:v>
                </c:pt>
                <c:pt idx="30">
                  <c:v>-5.2458837877910449</c:v>
                </c:pt>
                <c:pt idx="31">
                  <c:v>-5.5037388471715101</c:v>
                </c:pt>
                <c:pt idx="32">
                  <c:v>-5.3577060804116901</c:v>
                </c:pt>
                <c:pt idx="33">
                  <c:v>-6.1934962567242273</c:v>
                </c:pt>
                <c:pt idx="34">
                  <c:v>-5.8169132453348666</c:v>
                </c:pt>
                <c:pt idx="35">
                  <c:v>-5.1381709350368805</c:v>
                </c:pt>
                <c:pt idx="36">
                  <c:v>-4.880925787107353</c:v>
                </c:pt>
                <c:pt idx="37">
                  <c:v>-4.5944570887338037</c:v>
                </c:pt>
                <c:pt idx="38">
                  <c:v>-3.9074831256965967</c:v>
                </c:pt>
                <c:pt idx="39">
                  <c:v>-2.8434491713242616</c:v>
                </c:pt>
                <c:pt idx="40">
                  <c:v>-3.0464372637276931</c:v>
                </c:pt>
                <c:pt idx="41">
                  <c:v>-2.3346108974245303</c:v>
                </c:pt>
                <c:pt idx="42">
                  <c:v>-2.5416726246749155</c:v>
                </c:pt>
                <c:pt idx="43">
                  <c:v>-2.6038149882055368</c:v>
                </c:pt>
                <c:pt idx="44">
                  <c:v>-2.1629195313965832</c:v>
                </c:pt>
                <c:pt idx="45">
                  <c:v>-2.1864008664788344</c:v>
                </c:pt>
                <c:pt idx="46">
                  <c:v>-1.2486218680234988</c:v>
                </c:pt>
                <c:pt idx="47">
                  <c:v>-1.0059687882101553</c:v>
                </c:pt>
                <c:pt idx="48">
                  <c:v>-0.82844903464981945</c:v>
                </c:pt>
                <c:pt idx="49">
                  <c:v>-0.89131940757422434</c:v>
                </c:pt>
                <c:pt idx="50">
                  <c:v>0.17692140959224689</c:v>
                </c:pt>
                <c:pt idx="51">
                  <c:v>0.12160683963951156</c:v>
                </c:pt>
                <c:pt idx="52">
                  <c:v>-0.16011851059519711</c:v>
                </c:pt>
                <c:pt idx="53">
                  <c:v>0.19290131219620305</c:v>
                </c:pt>
                <c:pt idx="54">
                  <c:v>-0.1878432256771537</c:v>
                </c:pt>
                <c:pt idx="55">
                  <c:v>0.67599173786056899</c:v>
                </c:pt>
                <c:pt idx="56">
                  <c:v>1.8991531514987474</c:v>
                </c:pt>
                <c:pt idx="57">
                  <c:v>0.98307025025542627</c:v>
                </c:pt>
                <c:pt idx="58">
                  <c:v>7.4849830037715309E-2</c:v>
                </c:pt>
                <c:pt idx="59">
                  <c:v>-0.25948770213256189</c:v>
                </c:pt>
                <c:pt idx="60">
                  <c:v>-0.81812796564456458</c:v>
                </c:pt>
                <c:pt idx="61">
                  <c:v>-1.2353628812087329</c:v>
                </c:pt>
                <c:pt idx="62">
                  <c:v>-1.309954620384078</c:v>
                </c:pt>
                <c:pt idx="63">
                  <c:v>-1.3950150384435085</c:v>
                </c:pt>
                <c:pt idx="64">
                  <c:v>-0.34175400839459691</c:v>
                </c:pt>
                <c:pt idx="65">
                  <c:v>3.7071891695098877E-2</c:v>
                </c:pt>
                <c:pt idx="66">
                  <c:v>-0.12230618777108949</c:v>
                </c:pt>
                <c:pt idx="67">
                  <c:v>3.4999585724815825E-2</c:v>
                </c:pt>
                <c:pt idx="68">
                  <c:v>0.6460739870483212</c:v>
                </c:pt>
                <c:pt idx="69">
                  <c:v>1.3419413104683169</c:v>
                </c:pt>
                <c:pt idx="70">
                  <c:v>0.92360697061500663</c:v>
                </c:pt>
                <c:pt idx="71">
                  <c:v>0.56063124275330312</c:v>
                </c:pt>
                <c:pt idx="72">
                  <c:v>1.160640931433192</c:v>
                </c:pt>
                <c:pt idx="73">
                  <c:v>1.6120524601048287</c:v>
                </c:pt>
                <c:pt idx="74">
                  <c:v>1.6505723933877601</c:v>
                </c:pt>
                <c:pt idx="75">
                  <c:v>1.526444817346321</c:v>
                </c:pt>
                <c:pt idx="76">
                  <c:v>1.5705739875765394</c:v>
                </c:pt>
                <c:pt idx="77">
                  <c:v>1.5874199141922303</c:v>
                </c:pt>
                <c:pt idx="78">
                  <c:v>2.502116127073406</c:v>
                </c:pt>
                <c:pt idx="79">
                  <c:v>3.0088314514709231</c:v>
                </c:pt>
                <c:pt idx="80">
                  <c:v>2.8388750801912663</c:v>
                </c:pt>
                <c:pt idx="81">
                  <c:v>2.7685807844194414</c:v>
                </c:pt>
                <c:pt idx="82">
                  <c:v>2.9529197634643403</c:v>
                </c:pt>
                <c:pt idx="83">
                  <c:v>3.0508090301980766</c:v>
                </c:pt>
                <c:pt idx="84">
                  <c:v>2.1362775591922101</c:v>
                </c:pt>
                <c:pt idx="85">
                  <c:v>1.5334385261945973</c:v>
                </c:pt>
                <c:pt idx="86">
                  <c:v>1.0934281012148337</c:v>
                </c:pt>
                <c:pt idx="87">
                  <c:v>0.668136054971744</c:v>
                </c:pt>
                <c:pt idx="88">
                  <c:v>-0.16392515400454466</c:v>
                </c:pt>
                <c:pt idx="89">
                  <c:v>-0.31761881653352636</c:v>
                </c:pt>
                <c:pt idx="90">
                  <c:v>-1.2404089069865567</c:v>
                </c:pt>
                <c:pt idx="91">
                  <c:v>-1.7470191428847919</c:v>
                </c:pt>
                <c:pt idx="92">
                  <c:v>-1.7420016207870492</c:v>
                </c:pt>
                <c:pt idx="93">
                  <c:v>-2.0562735768604021</c:v>
                </c:pt>
                <c:pt idx="94">
                  <c:v>-2.5780012244584394</c:v>
                </c:pt>
                <c:pt idx="95">
                  <c:v>-2.4496631047680899</c:v>
                </c:pt>
                <c:pt idx="96">
                  <c:v>-3.4141496150879762</c:v>
                </c:pt>
                <c:pt idx="97">
                  <c:v>-3.7232134872015981</c:v>
                </c:pt>
                <c:pt idx="98">
                  <c:v>-3.9617283658165774</c:v>
                </c:pt>
                <c:pt idx="99">
                  <c:v>-3.4580735161933505</c:v>
                </c:pt>
                <c:pt idx="100">
                  <c:v>-2.9428809953928883</c:v>
                </c:pt>
                <c:pt idx="101">
                  <c:v>-2.2778646743729798</c:v>
                </c:pt>
                <c:pt idx="102">
                  <c:v>-1.7845930952415157</c:v>
                </c:pt>
                <c:pt idx="103">
                  <c:v>-1.5654955781990874</c:v>
                </c:pt>
                <c:pt idx="104">
                  <c:v>-1.0394240958410979</c:v>
                </c:pt>
                <c:pt idx="105">
                  <c:v>-0.46939172245338984</c:v>
                </c:pt>
                <c:pt idx="106">
                  <c:v>-0.16817969221523704</c:v>
                </c:pt>
                <c:pt idx="107">
                  <c:v>-0.18851977064404063</c:v>
                </c:pt>
                <c:pt idx="108">
                  <c:v>0.50398366978825793</c:v>
                </c:pt>
                <c:pt idx="109">
                  <c:v>0.88559211935319782</c:v>
                </c:pt>
                <c:pt idx="110">
                  <c:v>1.3547757885146143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F194-48BB-95CE-DCA85E430286}"/>
            </c:ext>
          </c:extLst>
        </c:ser>
        <c:ser>
          <c:idx val="13"/>
          <c:order val="12"/>
          <c:tx>
            <c:v>trace 13</c:v>
          </c:tx>
          <c:spPr>
            <a:ln w="12700" cap="rnd">
              <a:solidFill>
                <a:schemeClr val="accent4">
                  <a:tint val="96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graph!$O$6:$O$116</c:f>
              <c:numCache>
                <c:formatCode>General</c:formatCode>
                <c:ptCount val="1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F194-48BB-95CE-DCA85E430286}"/>
            </c:ext>
          </c:extLst>
        </c:ser>
        <c:ser>
          <c:idx val="14"/>
          <c:order val="13"/>
          <c:tx>
            <c:v>trace 14</c:v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graph!$P$6:$P$116</c:f>
              <c:numCache>
                <c:formatCode>General</c:formatCode>
                <c:ptCount val="1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F194-48BB-95CE-DCA85E430286}"/>
            </c:ext>
          </c:extLst>
        </c:ser>
        <c:ser>
          <c:idx val="0"/>
          <c:order val="14"/>
          <c:tx>
            <c:v>median</c:v>
          </c:tx>
          <c:spPr>
            <a:ln w="762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graph!$W$6:$W$116</c:f>
              <c:numCache>
                <c:formatCode>General</c:formatCode>
                <c:ptCount val="111"/>
                <c:pt idx="0">
                  <c:v>-0.27616702830440754</c:v>
                </c:pt>
                <c:pt idx="1">
                  <c:v>0.15386674171274001</c:v>
                </c:pt>
                <c:pt idx="2">
                  <c:v>0.16896037267998182</c:v>
                </c:pt>
                <c:pt idx="3">
                  <c:v>7.0604024675068641E-2</c:v>
                </c:pt>
                <c:pt idx="4">
                  <c:v>0.10728577423612953</c:v>
                </c:pt>
                <c:pt idx="5">
                  <c:v>2.8795392150935763E-2</c:v>
                </c:pt>
                <c:pt idx="6">
                  <c:v>-9.1185086424615674E-2</c:v>
                </c:pt>
                <c:pt idx="7">
                  <c:v>-7.5167603080129514E-2</c:v>
                </c:pt>
                <c:pt idx="8">
                  <c:v>6.0716794063178099E-2</c:v>
                </c:pt>
                <c:pt idx="9">
                  <c:v>-4.6795825061837895E-2</c:v>
                </c:pt>
                <c:pt idx="10">
                  <c:v>-9.6093590853033956E-2</c:v>
                </c:pt>
                <c:pt idx="11">
                  <c:v>-0.33981445477305028</c:v>
                </c:pt>
                <c:pt idx="12">
                  <c:v>-0.12198685352850686</c:v>
                </c:pt>
                <c:pt idx="13">
                  <c:v>-0.36712867032200053</c:v>
                </c:pt>
                <c:pt idx="14">
                  <c:v>-0.26544381636142378</c:v>
                </c:pt>
                <c:pt idx="15">
                  <c:v>-0.24695422626915361</c:v>
                </c:pt>
                <c:pt idx="16">
                  <c:v>2.3247684812759864E-2</c:v>
                </c:pt>
                <c:pt idx="17">
                  <c:v>-0.43501428284559795</c:v>
                </c:pt>
                <c:pt idx="18">
                  <c:v>-0.43483776481588554</c:v>
                </c:pt>
                <c:pt idx="19">
                  <c:v>-0.21285189609415137</c:v>
                </c:pt>
                <c:pt idx="20">
                  <c:v>-0.2158574712857867</c:v>
                </c:pt>
                <c:pt idx="21">
                  <c:v>0.32399093714709831</c:v>
                </c:pt>
                <c:pt idx="22">
                  <c:v>0.28612978815205348</c:v>
                </c:pt>
                <c:pt idx="23">
                  <c:v>0.28982615077396234</c:v>
                </c:pt>
                <c:pt idx="24">
                  <c:v>0.27230475029222601</c:v>
                </c:pt>
                <c:pt idx="25">
                  <c:v>1.3032121854012507E-2</c:v>
                </c:pt>
                <c:pt idx="26">
                  <c:v>-0.10514950232526546</c:v>
                </c:pt>
                <c:pt idx="27">
                  <c:v>-0.12214159481014836</c:v>
                </c:pt>
                <c:pt idx="28">
                  <c:v>-0.33119110729524992</c:v>
                </c:pt>
                <c:pt idx="29">
                  <c:v>-0.12194025748474363</c:v>
                </c:pt>
                <c:pt idx="30">
                  <c:v>-0.45554282948434088</c:v>
                </c:pt>
                <c:pt idx="31">
                  <c:v>-0.41241303867935797</c:v>
                </c:pt>
                <c:pt idx="32">
                  <c:v>-0.58431309731990277</c:v>
                </c:pt>
                <c:pt idx="33">
                  <c:v>-0.40232420548800352</c:v>
                </c:pt>
                <c:pt idx="34">
                  <c:v>-0.62702971871094437</c:v>
                </c:pt>
                <c:pt idx="35">
                  <c:v>-0.54467985269568042</c:v>
                </c:pt>
                <c:pt idx="36">
                  <c:v>-0.56009335236074009</c:v>
                </c:pt>
                <c:pt idx="37">
                  <c:v>-0.47383839821187224</c:v>
                </c:pt>
                <c:pt idx="38">
                  <c:v>-0.24172135346519069</c:v>
                </c:pt>
                <c:pt idx="39">
                  <c:v>-0.39798105286513458</c:v>
                </c:pt>
                <c:pt idx="40">
                  <c:v>-0.25518511462668797</c:v>
                </c:pt>
                <c:pt idx="41">
                  <c:v>-0.39401556266303317</c:v>
                </c:pt>
                <c:pt idx="42">
                  <c:v>-0.46581282477652669</c:v>
                </c:pt>
                <c:pt idx="43">
                  <c:v>-0.44318080220177392</c:v>
                </c:pt>
                <c:pt idx="44">
                  <c:v>-0.7728014479378027</c:v>
                </c:pt>
                <c:pt idx="45">
                  <c:v>-0.51442009842889869</c:v>
                </c:pt>
                <c:pt idx="46">
                  <c:v>-0.46218626852401012</c:v>
                </c:pt>
                <c:pt idx="47">
                  <c:v>-0.82721992861244931</c:v>
                </c:pt>
                <c:pt idx="48">
                  <c:v>-0.83019794929537105</c:v>
                </c:pt>
                <c:pt idx="49">
                  <c:v>-1.0662329433913169</c:v>
                </c:pt>
                <c:pt idx="50">
                  <c:v>-1.0140269505749586</c:v>
                </c:pt>
                <c:pt idx="51">
                  <c:v>-1.1767343166430382</c:v>
                </c:pt>
                <c:pt idx="52">
                  <c:v>-1.0348401040307476</c:v>
                </c:pt>
                <c:pt idx="53">
                  <c:v>-0.73821121920049715</c:v>
                </c:pt>
                <c:pt idx="54">
                  <c:v>-0.83104653079237101</c:v>
                </c:pt>
                <c:pt idx="55">
                  <c:v>-0.80366076372997064</c:v>
                </c:pt>
                <c:pt idx="56">
                  <c:v>-0.57353484435720437</c:v>
                </c:pt>
                <c:pt idx="57">
                  <c:v>-0.60124897050320047</c:v>
                </c:pt>
                <c:pt idx="58">
                  <c:v>-0.15197679533296285</c:v>
                </c:pt>
                <c:pt idx="59">
                  <c:v>-0.2442950673970255</c:v>
                </c:pt>
                <c:pt idx="60">
                  <c:v>-0.272095034666477</c:v>
                </c:pt>
                <c:pt idx="61">
                  <c:v>-7.3977407750443536E-2</c:v>
                </c:pt>
                <c:pt idx="62">
                  <c:v>0.16412106680043537</c:v>
                </c:pt>
                <c:pt idx="63">
                  <c:v>4.4558464729074709E-2</c:v>
                </c:pt>
                <c:pt idx="64">
                  <c:v>8.7342697877508174E-2</c:v>
                </c:pt>
                <c:pt idx="65">
                  <c:v>0.55278702384138856</c:v>
                </c:pt>
                <c:pt idx="66">
                  <c:v>0.11995370363551083</c:v>
                </c:pt>
                <c:pt idx="67">
                  <c:v>-0.30020289593649435</c:v>
                </c:pt>
                <c:pt idx="68">
                  <c:v>0.27740273517994268</c:v>
                </c:pt>
                <c:pt idx="69">
                  <c:v>-2.5586850532388988E-2</c:v>
                </c:pt>
                <c:pt idx="70">
                  <c:v>-0.22207123075135518</c:v>
                </c:pt>
                <c:pt idx="71">
                  <c:v>2.2760240813855373E-2</c:v>
                </c:pt>
                <c:pt idx="72">
                  <c:v>-6.3541830252056286E-2</c:v>
                </c:pt>
                <c:pt idx="73">
                  <c:v>-0.13442786432676415</c:v>
                </c:pt>
                <c:pt idx="74">
                  <c:v>-0.13685097252974682</c:v>
                </c:pt>
                <c:pt idx="75">
                  <c:v>0.33959410023411818</c:v>
                </c:pt>
                <c:pt idx="76">
                  <c:v>0.59312779504892466</c:v>
                </c:pt>
                <c:pt idx="77">
                  <c:v>0.10255567381601402</c:v>
                </c:pt>
                <c:pt idx="78">
                  <c:v>7.0425569767149171E-2</c:v>
                </c:pt>
                <c:pt idx="79">
                  <c:v>-0.11270651340213081</c:v>
                </c:pt>
                <c:pt idx="80">
                  <c:v>0.44298196306523763</c:v>
                </c:pt>
                <c:pt idx="81">
                  <c:v>0.54002449158003163</c:v>
                </c:pt>
                <c:pt idx="82">
                  <c:v>0.52501012372094902</c:v>
                </c:pt>
                <c:pt idx="83">
                  <c:v>0.44689690774362834</c:v>
                </c:pt>
                <c:pt idx="84">
                  <c:v>0.21621732883145164</c:v>
                </c:pt>
                <c:pt idx="85">
                  <c:v>0.54814347110988826</c:v>
                </c:pt>
                <c:pt idx="86">
                  <c:v>0.37622394501273831</c:v>
                </c:pt>
                <c:pt idx="87">
                  <c:v>0.30869279578880238</c:v>
                </c:pt>
                <c:pt idx="88">
                  <c:v>0.16842525359066385</c:v>
                </c:pt>
                <c:pt idx="89">
                  <c:v>0.21778126979213328</c:v>
                </c:pt>
                <c:pt idx="90">
                  <c:v>0.12216577367692183</c:v>
                </c:pt>
                <c:pt idx="91">
                  <c:v>2.3664706026594418E-2</c:v>
                </c:pt>
                <c:pt idx="92">
                  <c:v>-0.15075676599875401</c:v>
                </c:pt>
                <c:pt idx="93">
                  <c:v>0.14416833033456078</c:v>
                </c:pt>
                <c:pt idx="94">
                  <c:v>0.12159068698257269</c:v>
                </c:pt>
                <c:pt idx="95">
                  <c:v>0.1120288376200731</c:v>
                </c:pt>
                <c:pt idx="96">
                  <c:v>-0.17956594235260109</c:v>
                </c:pt>
                <c:pt idx="97">
                  <c:v>2.7109226563962696E-2</c:v>
                </c:pt>
                <c:pt idx="98">
                  <c:v>0.13572397849375473</c:v>
                </c:pt>
                <c:pt idx="99">
                  <c:v>0.28144804305790244</c:v>
                </c:pt>
                <c:pt idx="100">
                  <c:v>0.2501647060529838</c:v>
                </c:pt>
                <c:pt idx="101">
                  <c:v>0.3523164252873735</c:v>
                </c:pt>
                <c:pt idx="102">
                  <c:v>0.18553994673835089</c:v>
                </c:pt>
                <c:pt idx="103">
                  <c:v>0.24910762928363556</c:v>
                </c:pt>
                <c:pt idx="104">
                  <c:v>0.20182010988436333</c:v>
                </c:pt>
                <c:pt idx="105">
                  <c:v>0.17019797366811726</c:v>
                </c:pt>
                <c:pt idx="106">
                  <c:v>6.2590121613585764E-2</c:v>
                </c:pt>
                <c:pt idx="107">
                  <c:v>0.29532644201431624</c:v>
                </c:pt>
                <c:pt idx="108">
                  <c:v>0.51044999299572225</c:v>
                </c:pt>
                <c:pt idx="109">
                  <c:v>0.66054534481863625</c:v>
                </c:pt>
                <c:pt idx="110">
                  <c:v>0.60428350752185989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F194-48BB-95CE-DCA85E430286}"/>
            </c:ext>
          </c:extLst>
        </c:ser>
        <c:ser>
          <c:idx val="28"/>
          <c:order val="15"/>
          <c:tx>
            <c:v>CO2 pulse</c:v>
          </c:tx>
          <c:spPr>
            <a:ln w="3810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graph!$A$16:$A$56</c:f>
              <c:numCache>
                <c:formatCode>General</c:formatCode>
                <c:ptCount val="41"/>
                <c:pt idx="0">
                  <c:v>5</c:v>
                </c:pt>
                <c:pt idx="1">
                  <c:v>5.5</c:v>
                </c:pt>
                <c:pt idx="2">
                  <c:v>6</c:v>
                </c:pt>
                <c:pt idx="3">
                  <c:v>6.5</c:v>
                </c:pt>
                <c:pt idx="4">
                  <c:v>7</c:v>
                </c:pt>
                <c:pt idx="5">
                  <c:v>7.5</c:v>
                </c:pt>
                <c:pt idx="6">
                  <c:v>8</c:v>
                </c:pt>
                <c:pt idx="7">
                  <c:v>8.5</c:v>
                </c:pt>
                <c:pt idx="8">
                  <c:v>9</c:v>
                </c:pt>
                <c:pt idx="9">
                  <c:v>9.5</c:v>
                </c:pt>
                <c:pt idx="10">
                  <c:v>10</c:v>
                </c:pt>
                <c:pt idx="11">
                  <c:v>10.5</c:v>
                </c:pt>
                <c:pt idx="12">
                  <c:v>11</c:v>
                </c:pt>
                <c:pt idx="13">
                  <c:v>11.5</c:v>
                </c:pt>
                <c:pt idx="14">
                  <c:v>12</c:v>
                </c:pt>
                <c:pt idx="15">
                  <c:v>12.5</c:v>
                </c:pt>
                <c:pt idx="16">
                  <c:v>13</c:v>
                </c:pt>
                <c:pt idx="17">
                  <c:v>13.5</c:v>
                </c:pt>
                <c:pt idx="18">
                  <c:v>14</c:v>
                </c:pt>
                <c:pt idx="19">
                  <c:v>14.5</c:v>
                </c:pt>
                <c:pt idx="20">
                  <c:v>15</c:v>
                </c:pt>
                <c:pt idx="21">
                  <c:v>15.5</c:v>
                </c:pt>
                <c:pt idx="22">
                  <c:v>16</c:v>
                </c:pt>
                <c:pt idx="23">
                  <c:v>16.5</c:v>
                </c:pt>
                <c:pt idx="24">
                  <c:v>17</c:v>
                </c:pt>
                <c:pt idx="25">
                  <c:v>17.5</c:v>
                </c:pt>
                <c:pt idx="26">
                  <c:v>18</c:v>
                </c:pt>
                <c:pt idx="27">
                  <c:v>18.5</c:v>
                </c:pt>
                <c:pt idx="28">
                  <c:v>19</c:v>
                </c:pt>
                <c:pt idx="29">
                  <c:v>19.5</c:v>
                </c:pt>
                <c:pt idx="30">
                  <c:v>20</c:v>
                </c:pt>
                <c:pt idx="31">
                  <c:v>20.5</c:v>
                </c:pt>
                <c:pt idx="32">
                  <c:v>21</c:v>
                </c:pt>
                <c:pt idx="33">
                  <c:v>21.5</c:v>
                </c:pt>
                <c:pt idx="34">
                  <c:v>22</c:v>
                </c:pt>
                <c:pt idx="35">
                  <c:v>22.5</c:v>
                </c:pt>
                <c:pt idx="36">
                  <c:v>23</c:v>
                </c:pt>
                <c:pt idx="37">
                  <c:v>23.5</c:v>
                </c:pt>
                <c:pt idx="38">
                  <c:v>24</c:v>
                </c:pt>
                <c:pt idx="39">
                  <c:v>24.5</c:v>
                </c:pt>
                <c:pt idx="40">
                  <c:v>25</c:v>
                </c:pt>
              </c:numCache>
            </c:numRef>
          </c:xVal>
          <c:yVal>
            <c:numRef>
              <c:f>graph!$U$16:$U$56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F194-48BB-95CE-DCA85E4302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49714288"/>
        <c:axId val="-449710896"/>
      </c:scatterChart>
      <c:valAx>
        <c:axId val="-449714288"/>
        <c:scaling>
          <c:orientation val="minMax"/>
          <c:max val="5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600">
                    <a:latin typeface="Arial" panose="020B0604020202020204" pitchFamily="34" charset="0"/>
                    <a:cs typeface="Arial" panose="020B0604020202020204" pitchFamily="34" charset="0"/>
                  </a:rPr>
                  <a:t>time (s)</a:t>
                </a:r>
              </a:p>
            </c:rich>
          </c:tx>
          <c:layout>
            <c:manualLayout>
              <c:xMode val="edge"/>
              <c:yMode val="edge"/>
              <c:x val="0.49354614947981501"/>
              <c:y val="0.928163163193457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449710896"/>
        <c:crossesAt val="-20"/>
        <c:crossBetween val="midCat"/>
        <c:majorUnit val="5"/>
      </c:valAx>
      <c:valAx>
        <c:axId val="-449710896"/>
        <c:scaling>
          <c:orientation val="minMax"/>
          <c:max val="20"/>
          <c:min val="-1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600">
                    <a:latin typeface="Symbol" panose="05050102010706020507" pitchFamily="18" charset="2"/>
                    <a:cs typeface="Arial" panose="020B0604020202020204" pitchFamily="34" charset="0"/>
                  </a:rPr>
                  <a:t>D</a:t>
                </a:r>
                <a:r>
                  <a:rPr lang="en-US" sz="1600">
                    <a:latin typeface="Arial" panose="020B0604020202020204" pitchFamily="34" charset="0"/>
                    <a:cs typeface="Arial" panose="020B0604020202020204" pitchFamily="34" charset="0"/>
                  </a:rPr>
                  <a:t>R/R</a:t>
                </a:r>
                <a:r>
                  <a:rPr lang="en-US" sz="1600" baseline="-25000">
                    <a:latin typeface="Arial" panose="020B0604020202020204" pitchFamily="34" charset="0"/>
                    <a:cs typeface="Arial" panose="020B0604020202020204" pitchFamily="34" charset="0"/>
                  </a:rPr>
                  <a:t>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449714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'6723'!$A$2:$A$179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</c:numCache>
            </c:numRef>
          </c:xVal>
          <c:yVal>
            <c:numRef>
              <c:f>'6723'!$P$2:$P$177</c:f>
              <c:numCache>
                <c:formatCode>General</c:formatCode>
                <c:ptCount val="176"/>
                <c:pt idx="4">
                  <c:v>-1.522184944603497</c:v>
                </c:pt>
                <c:pt idx="5">
                  <c:v>-1.70388232688315</c:v>
                </c:pt>
                <c:pt idx="6">
                  <c:v>-1.5102097497292863</c:v>
                </c:pt>
                <c:pt idx="7">
                  <c:v>-1.3637442516968781</c:v>
                </c:pt>
                <c:pt idx="8">
                  <c:v>-1.0451987461505476</c:v>
                </c:pt>
                <c:pt idx="9">
                  <c:v>-1.4243648567528859</c:v>
                </c:pt>
                <c:pt idx="10">
                  <c:v>-1.022285422134743</c:v>
                </c:pt>
                <c:pt idx="11">
                  <c:v>-1.1035311355154529</c:v>
                </c:pt>
                <c:pt idx="12">
                  <c:v>-1.2201779068027654</c:v>
                </c:pt>
                <c:pt idx="13">
                  <c:v>-2.3835252534753075</c:v>
                </c:pt>
                <c:pt idx="14">
                  <c:v>-2.9975144643328782</c:v>
                </c:pt>
                <c:pt idx="15">
                  <c:v>-3.4437266622471969</c:v>
                </c:pt>
                <c:pt idx="16">
                  <c:v>-3.7124612992288428</c:v>
                </c:pt>
                <c:pt idx="17">
                  <c:v>-4.48314270162673</c:v>
                </c:pt>
                <c:pt idx="18">
                  <c:v>-3.9167909796380727</c:v>
                </c:pt>
                <c:pt idx="19">
                  <c:v>-4.2533483598409463</c:v>
                </c:pt>
                <c:pt idx="20">
                  <c:v>-2.7815787150711953</c:v>
                </c:pt>
                <c:pt idx="21">
                  <c:v>-3.6978079146151419</c:v>
                </c:pt>
                <c:pt idx="22">
                  <c:v>-3.4976474320678705</c:v>
                </c:pt>
                <c:pt idx="23">
                  <c:v>-2.9823380160943969</c:v>
                </c:pt>
                <c:pt idx="24">
                  <c:v>-2.3074997934624908</c:v>
                </c:pt>
                <c:pt idx="25">
                  <c:v>-1.4102267046413375</c:v>
                </c:pt>
                <c:pt idx="26">
                  <c:v>-1.121286010992792</c:v>
                </c:pt>
                <c:pt idx="27">
                  <c:v>-0.61675557948097992</c:v>
                </c:pt>
                <c:pt idx="28">
                  <c:v>0.23714682403094145</c:v>
                </c:pt>
                <c:pt idx="29">
                  <c:v>0.63237178447015663</c:v>
                </c:pt>
                <c:pt idx="30">
                  <c:v>1.1425063717118742</c:v>
                </c:pt>
                <c:pt idx="31">
                  <c:v>0.41447046602374898</c:v>
                </c:pt>
                <c:pt idx="32">
                  <c:v>0.33116886422288733</c:v>
                </c:pt>
                <c:pt idx="33">
                  <c:v>-8.7250573380958776E-2</c:v>
                </c:pt>
                <c:pt idx="34">
                  <c:v>-0.71716848484260165</c:v>
                </c:pt>
                <c:pt idx="35">
                  <c:v>0.16228613625115246</c:v>
                </c:pt>
                <c:pt idx="36">
                  <c:v>0.33402528545552646</c:v>
                </c:pt>
                <c:pt idx="37">
                  <c:v>0.21473963710026281</c:v>
                </c:pt>
                <c:pt idx="38">
                  <c:v>0.29097508943991834</c:v>
                </c:pt>
                <c:pt idx="39">
                  <c:v>-0.24658685370493133</c:v>
                </c:pt>
                <c:pt idx="40">
                  <c:v>7.9487094832372818E-2</c:v>
                </c:pt>
                <c:pt idx="41">
                  <c:v>-0.12443313873948528</c:v>
                </c:pt>
                <c:pt idx="42">
                  <c:v>8.3214533377797217E-2</c:v>
                </c:pt>
                <c:pt idx="43">
                  <c:v>-0.6314216477614385</c:v>
                </c:pt>
                <c:pt idx="44">
                  <c:v>-0.19524264565663838</c:v>
                </c:pt>
                <c:pt idx="45">
                  <c:v>-0.59044909583187655</c:v>
                </c:pt>
                <c:pt idx="46">
                  <c:v>-0.8006501576193531</c:v>
                </c:pt>
                <c:pt idx="47">
                  <c:v>-0.45803322925212403</c:v>
                </c:pt>
                <c:pt idx="48">
                  <c:v>-0.40405337937206731</c:v>
                </c:pt>
                <c:pt idx="49">
                  <c:v>0.12555434730103743</c:v>
                </c:pt>
                <c:pt idx="50">
                  <c:v>0.39602307810507542</c:v>
                </c:pt>
                <c:pt idx="51">
                  <c:v>-2.0427211409655671E-2</c:v>
                </c:pt>
                <c:pt idx="52">
                  <c:v>0.26622533251220831</c:v>
                </c:pt>
                <c:pt idx="53">
                  <c:v>0.26121263356346625</c:v>
                </c:pt>
                <c:pt idx="54">
                  <c:v>0.15444646598745765</c:v>
                </c:pt>
                <c:pt idx="55">
                  <c:v>0.25549499308520218</c:v>
                </c:pt>
                <c:pt idx="56">
                  <c:v>0.55868180893290864</c:v>
                </c:pt>
                <c:pt idx="57">
                  <c:v>0.29739865555950712</c:v>
                </c:pt>
                <c:pt idx="58">
                  <c:v>0.67065488012549723</c:v>
                </c:pt>
                <c:pt idx="59">
                  <c:v>0.23657189375083845</c:v>
                </c:pt>
                <c:pt idx="60">
                  <c:v>0.19526121479560926</c:v>
                </c:pt>
                <c:pt idx="61">
                  <c:v>0.19838448463147074</c:v>
                </c:pt>
                <c:pt idx="62">
                  <c:v>-0.87864175618136264</c:v>
                </c:pt>
                <c:pt idx="63">
                  <c:v>-1.0990485913884382</c:v>
                </c:pt>
                <c:pt idx="64">
                  <c:v>-0.16707657462733147</c:v>
                </c:pt>
                <c:pt idx="65">
                  <c:v>-0.1826350716070072</c:v>
                </c:pt>
                <c:pt idx="66">
                  <c:v>-0.63448384450499917</c:v>
                </c:pt>
                <c:pt idx="67">
                  <c:v>0.36536845653528482</c:v>
                </c:pt>
                <c:pt idx="68">
                  <c:v>0.14184303057421249</c:v>
                </c:pt>
                <c:pt idx="69">
                  <c:v>-0.48565901631392938</c:v>
                </c:pt>
                <c:pt idx="70">
                  <c:v>-1.0640672515360414</c:v>
                </c:pt>
                <c:pt idx="71">
                  <c:v>-0.92932209371100816</c:v>
                </c:pt>
                <c:pt idx="72">
                  <c:v>-1.5283878977883631</c:v>
                </c:pt>
                <c:pt idx="73">
                  <c:v>-0.81222055377914848</c:v>
                </c:pt>
                <c:pt idx="74">
                  <c:v>-1.0646079821266921</c:v>
                </c:pt>
                <c:pt idx="75">
                  <c:v>-0.74071831970165058</c:v>
                </c:pt>
                <c:pt idx="76">
                  <c:v>-1.1677810257793491</c:v>
                </c:pt>
                <c:pt idx="77">
                  <c:v>-0.68848297626332311</c:v>
                </c:pt>
                <c:pt idx="78">
                  <c:v>-1.3041526804231092</c:v>
                </c:pt>
                <c:pt idx="79">
                  <c:v>-1.6108747119895468</c:v>
                </c:pt>
                <c:pt idx="80">
                  <c:v>-0.97384100181366129</c:v>
                </c:pt>
                <c:pt idx="81">
                  <c:v>-0.88800525838958044</c:v>
                </c:pt>
                <c:pt idx="82">
                  <c:v>-1.0511100336352794</c:v>
                </c:pt>
                <c:pt idx="83">
                  <c:v>-1.5319762520990077</c:v>
                </c:pt>
                <c:pt idx="84">
                  <c:v>-1.55005517490308</c:v>
                </c:pt>
                <c:pt idx="85">
                  <c:v>-1.3372466148947013</c:v>
                </c:pt>
                <c:pt idx="86">
                  <c:v>-1.2258968199688363</c:v>
                </c:pt>
                <c:pt idx="87">
                  <c:v>-0.84151210660643039</c:v>
                </c:pt>
                <c:pt idx="88">
                  <c:v>-1.3607245591899886</c:v>
                </c:pt>
                <c:pt idx="89">
                  <c:v>-1.2095411041685353</c:v>
                </c:pt>
                <c:pt idx="90">
                  <c:v>-1.2025915220740531</c:v>
                </c:pt>
                <c:pt idx="91">
                  <c:v>-1.9074180715314688</c:v>
                </c:pt>
                <c:pt idx="92">
                  <c:v>-1.7243518468523331</c:v>
                </c:pt>
                <c:pt idx="93">
                  <c:v>-1.3453789891201624</c:v>
                </c:pt>
                <c:pt idx="94">
                  <c:v>-1.0666507750363721</c:v>
                </c:pt>
                <c:pt idx="95">
                  <c:v>-1.0183123107836576</c:v>
                </c:pt>
                <c:pt idx="96">
                  <c:v>-1.1108681136227836</c:v>
                </c:pt>
                <c:pt idx="97">
                  <c:v>-0.46722891756878265</c:v>
                </c:pt>
                <c:pt idx="98">
                  <c:v>-1.1020451513694387</c:v>
                </c:pt>
                <c:pt idx="99">
                  <c:v>-0.85954033774191929</c:v>
                </c:pt>
                <c:pt idx="100">
                  <c:v>-1.3448807238411884</c:v>
                </c:pt>
                <c:pt idx="101">
                  <c:v>-1.9073915340719254</c:v>
                </c:pt>
                <c:pt idx="102">
                  <c:v>-1.473287038339202</c:v>
                </c:pt>
                <c:pt idx="103">
                  <c:v>-1.3222032516983431</c:v>
                </c:pt>
                <c:pt idx="104">
                  <c:v>-1.414341627399446</c:v>
                </c:pt>
                <c:pt idx="105">
                  <c:v>-1.2351409860004448</c:v>
                </c:pt>
                <c:pt idx="106">
                  <c:v>-1.0599125576859185</c:v>
                </c:pt>
                <c:pt idx="107">
                  <c:v>-0.98632284080784305</c:v>
                </c:pt>
                <c:pt idx="108">
                  <c:v>-0.83323229425764145</c:v>
                </c:pt>
                <c:pt idx="109">
                  <c:v>-0.72776005648937736</c:v>
                </c:pt>
                <c:pt idx="110">
                  <c:v>-1.0855106346434538</c:v>
                </c:pt>
                <c:pt idx="111">
                  <c:v>-0.69333706478380053</c:v>
                </c:pt>
                <c:pt idx="112">
                  <c:v>-1.1121773350070843</c:v>
                </c:pt>
                <c:pt idx="113">
                  <c:v>-0.1229848345599122</c:v>
                </c:pt>
                <c:pt idx="114">
                  <c:v>-0.1525355709231713</c:v>
                </c:pt>
                <c:pt idx="115">
                  <c:v>-0.75038086671542292</c:v>
                </c:pt>
                <c:pt idx="116">
                  <c:v>-0.35061723105744358</c:v>
                </c:pt>
                <c:pt idx="117">
                  <c:v>-0.49606470676064762</c:v>
                </c:pt>
                <c:pt idx="118">
                  <c:v>-0.49275207211567906</c:v>
                </c:pt>
                <c:pt idx="119">
                  <c:v>-0.76507696140764203</c:v>
                </c:pt>
                <c:pt idx="120">
                  <c:v>-0.20547796015860223</c:v>
                </c:pt>
                <c:pt idx="121">
                  <c:v>-1.1908494544965712E-2</c:v>
                </c:pt>
                <c:pt idx="122">
                  <c:v>-0.62401411248806438</c:v>
                </c:pt>
                <c:pt idx="123">
                  <c:v>-0.51632185951330833</c:v>
                </c:pt>
                <c:pt idx="124">
                  <c:v>-0.18388570829837131</c:v>
                </c:pt>
                <c:pt idx="125">
                  <c:v>6.7077674946200136E-2</c:v>
                </c:pt>
                <c:pt idx="126">
                  <c:v>-0.63926292445452659</c:v>
                </c:pt>
                <c:pt idx="127">
                  <c:v>-0.21280913676365765</c:v>
                </c:pt>
                <c:pt idx="128">
                  <c:v>-0.36713866444984999</c:v>
                </c:pt>
                <c:pt idx="129">
                  <c:v>-0.51819371445170026</c:v>
                </c:pt>
                <c:pt idx="130">
                  <c:v>-0.23227767094348173</c:v>
                </c:pt>
                <c:pt idx="131">
                  <c:v>-0.66861525396767862</c:v>
                </c:pt>
                <c:pt idx="132">
                  <c:v>-0.19681675961007919</c:v>
                </c:pt>
                <c:pt idx="133">
                  <c:v>-4.2586232256238386E-2</c:v>
                </c:pt>
                <c:pt idx="134">
                  <c:v>-0.5642124129548729</c:v>
                </c:pt>
                <c:pt idx="135">
                  <c:v>-0.77643181734086342</c:v>
                </c:pt>
                <c:pt idx="136">
                  <c:v>-0.49551229338857716</c:v>
                </c:pt>
                <c:pt idx="137">
                  <c:v>-0.19601288215803908</c:v>
                </c:pt>
                <c:pt idx="138">
                  <c:v>-0.36709773284576425</c:v>
                </c:pt>
                <c:pt idx="139">
                  <c:v>-0.25595538397545231</c:v>
                </c:pt>
                <c:pt idx="140">
                  <c:v>-6.3249345436230606E-2</c:v>
                </c:pt>
                <c:pt idx="141">
                  <c:v>-0.29260458654488347</c:v>
                </c:pt>
                <c:pt idx="142">
                  <c:v>0.21484774056728723</c:v>
                </c:pt>
                <c:pt idx="143">
                  <c:v>-0.4860514517354369</c:v>
                </c:pt>
                <c:pt idx="144">
                  <c:v>-0.10359508213697666</c:v>
                </c:pt>
                <c:pt idx="145">
                  <c:v>-0.32524443133550479</c:v>
                </c:pt>
                <c:pt idx="146">
                  <c:v>-0.14363575874685786</c:v>
                </c:pt>
                <c:pt idx="147">
                  <c:v>0.56272862970113657</c:v>
                </c:pt>
                <c:pt idx="148">
                  <c:v>-0.21648265412560164</c:v>
                </c:pt>
                <c:pt idx="149">
                  <c:v>0.54428069290501879</c:v>
                </c:pt>
                <c:pt idx="150">
                  <c:v>1.1074908541942585</c:v>
                </c:pt>
                <c:pt idx="151">
                  <c:v>1.2694923129068625</c:v>
                </c:pt>
                <c:pt idx="152">
                  <c:v>0.99781113048552816</c:v>
                </c:pt>
                <c:pt idx="153">
                  <c:v>1.7429345798327085</c:v>
                </c:pt>
                <c:pt idx="154">
                  <c:v>0.9695102887496192</c:v>
                </c:pt>
                <c:pt idx="155">
                  <c:v>1.987136342411961</c:v>
                </c:pt>
                <c:pt idx="156">
                  <c:v>1.1389059071779541</c:v>
                </c:pt>
                <c:pt idx="157">
                  <c:v>1.4454506636977666</c:v>
                </c:pt>
                <c:pt idx="158">
                  <c:v>1.677546278202835</c:v>
                </c:pt>
                <c:pt idx="159">
                  <c:v>1.2742846037446929</c:v>
                </c:pt>
                <c:pt idx="160">
                  <c:v>1.7562207907502343</c:v>
                </c:pt>
                <c:pt idx="161">
                  <c:v>1.7949974050515369</c:v>
                </c:pt>
                <c:pt idx="162">
                  <c:v>2.205420388416214</c:v>
                </c:pt>
                <c:pt idx="163">
                  <c:v>1.7853428015219261</c:v>
                </c:pt>
                <c:pt idx="164">
                  <c:v>1.7656863873702553</c:v>
                </c:pt>
                <c:pt idx="165">
                  <c:v>2.0485958476207196</c:v>
                </c:pt>
                <c:pt idx="166">
                  <c:v>2.4341069710957122</c:v>
                </c:pt>
                <c:pt idx="167">
                  <c:v>1.8985226763973049</c:v>
                </c:pt>
                <c:pt idx="168">
                  <c:v>1.7256700500744682</c:v>
                </c:pt>
                <c:pt idx="169">
                  <c:v>1.2525797769417004</c:v>
                </c:pt>
                <c:pt idx="170">
                  <c:v>1.8640009359446077</c:v>
                </c:pt>
                <c:pt idx="171">
                  <c:v>1.9032368751749458</c:v>
                </c:pt>
                <c:pt idx="172">
                  <c:v>1.633113124249636</c:v>
                </c:pt>
                <c:pt idx="173">
                  <c:v>1.9982606804895635</c:v>
                </c:pt>
                <c:pt idx="174">
                  <c:v>2.2895145289988745</c:v>
                </c:pt>
                <c:pt idx="175">
                  <c:v>1.4186126971502937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7A-4494-8389-98189DA2F822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</c:v>
                </c:pt>
                <c:pt idx="2">
                  <c:v>23.5</c:v>
                </c:pt>
                <c:pt idx="3">
                  <c:v>24</c:v>
                </c:pt>
                <c:pt idx="4">
                  <c:v>24.5</c:v>
                </c:pt>
                <c:pt idx="5">
                  <c:v>25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</c:v>
                </c:pt>
                <c:pt idx="12">
                  <c:v>28.5</c:v>
                </c:pt>
                <c:pt idx="13">
                  <c:v>29</c:v>
                </c:pt>
                <c:pt idx="14">
                  <c:v>29.5</c:v>
                </c:pt>
                <c:pt idx="15">
                  <c:v>30</c:v>
                </c:pt>
                <c:pt idx="16">
                  <c:v>30.5</c:v>
                </c:pt>
                <c:pt idx="17">
                  <c:v>31</c:v>
                </c:pt>
                <c:pt idx="18">
                  <c:v>31.5</c:v>
                </c:pt>
                <c:pt idx="19">
                  <c:v>32</c:v>
                </c:pt>
                <c:pt idx="20">
                  <c:v>32.5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34.5</c:v>
                </c:pt>
                <c:pt idx="25">
                  <c:v>35</c:v>
                </c:pt>
                <c:pt idx="26">
                  <c:v>35.5</c:v>
                </c:pt>
                <c:pt idx="27">
                  <c:v>36</c:v>
                </c:pt>
                <c:pt idx="28">
                  <c:v>36.5</c:v>
                </c:pt>
                <c:pt idx="29">
                  <c:v>37</c:v>
                </c:pt>
                <c:pt idx="30">
                  <c:v>37.5</c:v>
                </c:pt>
                <c:pt idx="31">
                  <c:v>38</c:v>
                </c:pt>
                <c:pt idx="32">
                  <c:v>38.5</c:v>
                </c:pt>
                <c:pt idx="33">
                  <c:v>39</c:v>
                </c:pt>
                <c:pt idx="34">
                  <c:v>39.5</c:v>
                </c:pt>
                <c:pt idx="35">
                  <c:v>40</c:v>
                </c:pt>
                <c:pt idx="36">
                  <c:v>40.5</c:v>
                </c:pt>
                <c:pt idx="37">
                  <c:v>41</c:v>
                </c:pt>
                <c:pt idx="38">
                  <c:v>41.5</c:v>
                </c:pt>
                <c:pt idx="39">
                  <c:v>42</c:v>
                </c:pt>
                <c:pt idx="40">
                  <c:v>42.5</c:v>
                </c:pt>
              </c:numCache>
            </c:numRef>
          </c:xVal>
          <c:yVal>
            <c:numRef>
              <c:f>summary!$W$46:$W$86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7A-4494-8389-98189DA2F8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99537520"/>
        <c:axId val="-599534976"/>
      </c:scatterChart>
      <c:valAx>
        <c:axId val="-599537520"/>
        <c:scaling>
          <c:orientation val="minMax"/>
          <c:max val="7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599534976"/>
        <c:crossesAt val="0"/>
        <c:crossBetween val="midCat"/>
        <c:majorUnit val="10"/>
      </c:valAx>
      <c:valAx>
        <c:axId val="-599534976"/>
        <c:scaling>
          <c:orientation val="minMax"/>
          <c:max val="20"/>
          <c:min val="-20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599537520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'6723'!$L$1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'6723'!$A$2:$A$141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'6723'!$M$2:$M$177</c:f>
              <c:numCache>
                <c:formatCode>0.00</c:formatCode>
                <c:ptCount val="176"/>
                <c:pt idx="4">
                  <c:v>1.9390646888708869</c:v>
                </c:pt>
                <c:pt idx="5">
                  <c:v>1.9354870000499016</c:v>
                </c:pt>
                <c:pt idx="6">
                  <c:v>1.9393004848977369</c:v>
                </c:pt>
                <c:pt idx="7">
                  <c:v>1.9421844448557515</c:v>
                </c:pt>
                <c:pt idx="8">
                  <c:v>1.9484567239599939</c:v>
                </c:pt>
                <c:pt idx="9">
                  <c:v>1.9409908026672447</c:v>
                </c:pt>
                <c:pt idx="10">
                  <c:v>1.9489078958049288</c:v>
                </c:pt>
                <c:pt idx="11">
                  <c:v>1.9473081375867958</c:v>
                </c:pt>
                <c:pt idx="12">
                  <c:v>1.9450113194136185</c:v>
                </c:pt>
                <c:pt idx="13">
                  <c:v>1.9221045788492039</c:v>
                </c:pt>
                <c:pt idx="14">
                  <c:v>1.9100149036522889</c:v>
                </c:pt>
                <c:pt idx="15">
                  <c:v>1.9012288200431795</c:v>
                </c:pt>
                <c:pt idx="16">
                  <c:v>1.8959373354082441</c:v>
                </c:pt>
                <c:pt idx="17">
                  <c:v>1.8807623328666199</c:v>
                </c:pt>
                <c:pt idx="18">
                  <c:v>1.8919140082462134</c:v>
                </c:pt>
                <c:pt idx="19">
                  <c:v>1.8852870686521213</c:v>
                </c:pt>
                <c:pt idx="20">
                  <c:v>1.9142667586129485</c:v>
                </c:pt>
                <c:pt idx="21">
                  <c:v>1.8962258659839974</c:v>
                </c:pt>
                <c:pt idx="22">
                  <c:v>1.9001671000944054</c:v>
                </c:pt>
                <c:pt idx="23">
                  <c:v>1.9103137335447389</c:v>
                </c:pt>
                <c:pt idx="24">
                  <c:v>1.9236015483431259</c:v>
                </c:pt>
                <c:pt idx="25">
                  <c:v>1.9412691881240094</c:v>
                </c:pt>
                <c:pt idx="26">
                  <c:v>1.9469585375060665</c:v>
                </c:pt>
                <c:pt idx="27">
                  <c:v>1.9568929287560655</c:v>
                </c:pt>
                <c:pt idx="28">
                  <c:v>1.9737065836636254</c:v>
                </c:pt>
                <c:pt idx="29">
                  <c:v>1.9814887096634455</c:v>
                </c:pt>
                <c:pt idx="30">
                  <c:v>1.9915334488174945</c:v>
                </c:pt>
                <c:pt idx="31">
                  <c:v>1.9771981519168083</c:v>
                </c:pt>
                <c:pt idx="32">
                  <c:v>1.9755579124934664</c:v>
                </c:pt>
                <c:pt idx="33">
                  <c:v>1.967319078638974</c:v>
                </c:pt>
                <c:pt idx="34">
                  <c:v>1.9549157614216346</c:v>
                </c:pt>
                <c:pt idx="35">
                  <c:v>1.9722325489668084</c:v>
                </c:pt>
                <c:pt idx="36">
                  <c:v>1.9756141564865488</c:v>
                </c:pt>
                <c:pt idx="37">
                  <c:v>1.9732653778455458</c:v>
                </c:pt>
                <c:pt idx="38">
                  <c:v>1.9747664821662374</c:v>
                </c:pt>
                <c:pt idx="39">
                  <c:v>1.9641816882058247</c:v>
                </c:pt>
                <c:pt idx="40">
                  <c:v>1.9706022051437129</c:v>
                </c:pt>
                <c:pt idx="41">
                  <c:v>1.9665869401417115</c:v>
                </c:pt>
                <c:pt idx="42">
                  <c:v>1.9706755997906118</c:v>
                </c:pt>
                <c:pt idx="43">
                  <c:v>1.9566041484342112</c:v>
                </c:pt>
                <c:pt idx="44">
                  <c:v>1.9651926746980461</c:v>
                </c:pt>
                <c:pt idx="45">
                  <c:v>1.9574109131721864</c:v>
                </c:pt>
                <c:pt idx="46">
                  <c:v>1.9532719763340165</c:v>
                </c:pt>
                <c:pt idx="47">
                  <c:v>1.9600182306780287</c:v>
                </c:pt>
                <c:pt idx="48">
                  <c:v>1.9610811139350759</c:v>
                </c:pt>
                <c:pt idx="49">
                  <c:v>1.9715092864241519</c:v>
                </c:pt>
                <c:pt idx="50">
                  <c:v>1.9768349160093617</c:v>
                </c:pt>
                <c:pt idx="51">
                  <c:v>1.9686348554108013</c:v>
                </c:pt>
                <c:pt idx="52">
                  <c:v>1.9742791502764137</c:v>
                </c:pt>
                <c:pt idx="53">
                  <c:v>1.974180448375666</c:v>
                </c:pt>
                <c:pt idx="54">
                  <c:v>1.972078182952776</c:v>
                </c:pt>
                <c:pt idx="55">
                  <c:v>1.9740678659148465</c:v>
                </c:pt>
                <c:pt idx="56">
                  <c:v>1.9800377267247231</c:v>
                </c:pt>
                <c:pt idx="57">
                  <c:v>1.9748929645646549</c:v>
                </c:pt>
                <c:pt idx="58">
                  <c:v>1.9822425180102714</c:v>
                </c:pt>
                <c:pt idx="59">
                  <c:v>1.973695263073256</c:v>
                </c:pt>
                <c:pt idx="60">
                  <c:v>1.9728818404887856</c:v>
                </c:pt>
                <c:pt idx="61">
                  <c:v>1.972943338829799</c:v>
                </c:pt>
                <c:pt idx="62">
                  <c:v>1.9517362928431194</c:v>
                </c:pt>
                <c:pt idx="63">
                  <c:v>1.9473964005425499</c:v>
                </c:pt>
                <c:pt idx="64">
                  <c:v>1.9657472750791212</c:v>
                </c:pt>
                <c:pt idx="65">
                  <c:v>1.9654409225053133</c:v>
                </c:pt>
                <c:pt idx="66">
                  <c:v>1.9565438526450278</c:v>
                </c:pt>
                <c:pt idx="67">
                  <c:v>1.97623131514552</c:v>
                </c:pt>
                <c:pt idx="68">
                  <c:v>1.9718300166367937</c:v>
                </c:pt>
                <c:pt idx="69">
                  <c:v>1.9594742686885829</c:v>
                </c:pt>
                <c:pt idx="70">
                  <c:v>1.9480851960934973</c:v>
                </c:pt>
                <c:pt idx="71">
                  <c:v>1.9507383782075387</c:v>
                </c:pt>
                <c:pt idx="72">
                  <c:v>1.9389425504229458</c:v>
                </c:pt>
                <c:pt idx="73">
                  <c:v>1.9530441509439316</c:v>
                </c:pt>
                <c:pt idx="74">
                  <c:v>1.9480745489076927</c:v>
                </c:pt>
                <c:pt idx="75">
                  <c:v>1.9544520564422112</c:v>
                </c:pt>
                <c:pt idx="76">
                  <c:v>1.9460430334269962</c:v>
                </c:pt>
                <c:pt idx="77">
                  <c:v>1.9554805897206489</c:v>
                </c:pt>
                <c:pt idx="78">
                  <c:v>1.943357824987574</c:v>
                </c:pt>
                <c:pt idx="79">
                  <c:v>1.9373183544695223</c:v>
                </c:pt>
                <c:pt idx="80">
                  <c:v>1.9498617844017117</c:v>
                </c:pt>
                <c:pt idx="81">
                  <c:v>1.9515519220131421</c:v>
                </c:pt>
                <c:pt idx="82">
                  <c:v>1.9483403285178229</c:v>
                </c:pt>
                <c:pt idx="83">
                  <c:v>1.9388718943961949</c:v>
                </c:pt>
                <c:pt idx="84">
                  <c:v>1.9385159137034624</c:v>
                </c:pt>
                <c:pt idx="85">
                  <c:v>1.942706193148326</c:v>
                </c:pt>
                <c:pt idx="86">
                  <c:v>1.9448987118931043</c:v>
                </c:pt>
                <c:pt idx="87">
                  <c:v>1.9524673894089846</c:v>
                </c:pt>
                <c:pt idx="88">
                  <c:v>1.9422439037207564</c:v>
                </c:pt>
                <c:pt idx="89">
                  <c:v>1.9452207620010573</c:v>
                </c:pt>
                <c:pt idx="90">
                  <c:v>1.9453576018490397</c:v>
                </c:pt>
                <c:pt idx="91">
                  <c:v>1.9314793057773532</c:v>
                </c:pt>
                <c:pt idx="92">
                  <c:v>1.9350839476126795</c:v>
                </c:pt>
                <c:pt idx="93">
                  <c:v>1.9425460636847671</c:v>
                </c:pt>
                <c:pt idx="94">
                  <c:v>1.9480343255579402</c:v>
                </c:pt>
                <c:pt idx="95">
                  <c:v>1.9489861278404539</c:v>
                </c:pt>
                <c:pt idx="96">
                  <c:v>1.9471636697676942</c:v>
                </c:pt>
                <c:pt idx="97">
                  <c:v>1.9598371641657928</c:v>
                </c:pt>
                <c:pt idx="98">
                  <c:v>1.9473373971655561</c:v>
                </c:pt>
                <c:pt idx="99">
                  <c:v>1.9521124068540003</c:v>
                </c:pt>
                <c:pt idx="100">
                  <c:v>1.9425558747128409</c:v>
                </c:pt>
                <c:pt idx="101">
                  <c:v>1.9314798283097703</c:v>
                </c:pt>
                <c:pt idx="102">
                  <c:v>1.9400275067740205</c:v>
                </c:pt>
                <c:pt idx="103">
                  <c:v>1.9430024025469557</c:v>
                </c:pt>
                <c:pt idx="104">
                  <c:v>1.9411881637693038</c:v>
                </c:pt>
                <c:pt idx="105">
                  <c:v>1.944716690836688</c:v>
                </c:pt>
                <c:pt idx="106">
                  <c:v>1.9481670035557497</c:v>
                </c:pt>
                <c:pt idx="107">
                  <c:v>1.9496160123643023</c:v>
                </c:pt>
                <c:pt idx="108">
                  <c:v>1.9526304219838542</c:v>
                </c:pt>
                <c:pt idx="109">
                  <c:v>1.954707209449108</c:v>
                </c:pt>
                <c:pt idx="110">
                  <c:v>1.9476629679300259</c:v>
                </c:pt>
                <c:pt idx="111">
                  <c:v>1.9553850109180382</c:v>
                </c:pt>
                <c:pt idx="112">
                  <c:v>1.9471378907132464</c:v>
                </c:pt>
                <c:pt idx="113">
                  <c:v>1.9666154577879629</c:v>
                </c:pt>
                <c:pt idx="114">
                  <c:v>1.9660335928331008</c:v>
                </c:pt>
                <c:pt idx="115">
                  <c:v>1.9542617973091423</c:v>
                </c:pt>
                <c:pt idx="116">
                  <c:v>1.9621332915067236</c:v>
                </c:pt>
                <c:pt idx="117">
                  <c:v>1.9592693767858005</c:v>
                </c:pt>
                <c:pt idx="118">
                  <c:v>1.9593346037901118</c:v>
                </c:pt>
                <c:pt idx="119">
                  <c:v>1.9539724257561082</c:v>
                </c:pt>
                <c:pt idx="120">
                  <c:v>1.9649911375607825</c:v>
                </c:pt>
                <c:pt idx="121">
                  <c:v>1.9688025921041623</c:v>
                </c:pt>
                <c:pt idx="122">
                  <c:v>1.9567500055500711</c:v>
                </c:pt>
                <c:pt idx="123">
                  <c:v>1.9588705059378064</c:v>
                </c:pt>
                <c:pt idx="124">
                  <c:v>1.9654162970051896</c:v>
                </c:pt>
                <c:pt idx="125">
                  <c:v>1.9703578590653894</c:v>
                </c:pt>
                <c:pt idx="126">
                  <c:v>1.9564497507889884</c:v>
                </c:pt>
                <c:pt idx="127">
                  <c:v>1.9648467839754116</c:v>
                </c:pt>
                <c:pt idx="128">
                  <c:v>1.9618079783579425</c:v>
                </c:pt>
                <c:pt idx="129">
                  <c:v>1.9588336484200835</c:v>
                </c:pt>
                <c:pt idx="130">
                  <c:v>1.9644634413194952</c:v>
                </c:pt>
                <c:pt idx="131">
                  <c:v>1.9558717925385638</c:v>
                </c:pt>
                <c:pt idx="132">
                  <c:v>1.9651616798107037</c:v>
                </c:pt>
                <c:pt idx="133">
                  <c:v>1.9681985360749246</c:v>
                </c:pt>
                <c:pt idx="134">
                  <c:v>1.9579275231852262</c:v>
                </c:pt>
                <c:pt idx="135">
                  <c:v>1.9537488444329956</c:v>
                </c:pt>
                <c:pt idx="136">
                  <c:v>1.9592802540099026</c:v>
                </c:pt>
                <c:pt idx="137">
                  <c:v>1.9651775084557701</c:v>
                </c:pt>
                <c:pt idx="138">
                  <c:v>1.9618087843164023</c:v>
                </c:pt>
                <c:pt idx="139">
                  <c:v>1.9639972183714365</c:v>
                </c:pt>
                <c:pt idx="140">
                  <c:v>1.9677916717156074</c:v>
                </c:pt>
                <c:pt idx="141">
                  <c:v>1.9632755819852343</c:v>
                </c:pt>
                <c:pt idx="142">
                  <c:v>1.9732675064428906</c:v>
                </c:pt>
                <c:pt idx="143">
                  <c:v>1.9594665414896388</c:v>
                </c:pt>
                <c:pt idx="144">
                  <c:v>1.9669972492018779</c:v>
                </c:pt>
                <c:pt idx="145">
                  <c:v>1.9626328913401574</c:v>
                </c:pt>
                <c:pt idx="146">
                  <c:v>1.9662088334344379</c:v>
                </c:pt>
                <c:pt idx="147">
                  <c:v>1.9801174101259993</c:v>
                </c:pt>
                <c:pt idx="148">
                  <c:v>1.9647744510566065</c:v>
                </c:pt>
                <c:pt idx="149">
                  <c:v>1.9797541634109523</c:v>
                </c:pt>
                <c:pt idx="150">
                  <c:v>1.9908439802956477</c:v>
                </c:pt>
                <c:pt idx="151">
                  <c:v>1.9940338490793781</c:v>
                </c:pt>
                <c:pt idx="152">
                  <c:v>1.98868434587231</c:v>
                </c:pt>
                <c:pt idx="153">
                  <c:v>2.0033561028428117</c:v>
                </c:pt>
                <c:pt idx="154">
                  <c:v>1.9881270918060561</c:v>
                </c:pt>
                <c:pt idx="155">
                  <c:v>2.0081645260852556</c:v>
                </c:pt>
                <c:pt idx="156">
                  <c:v>1.9914625543359574</c:v>
                </c:pt>
                <c:pt idx="157">
                  <c:v>1.9974985342426168</c:v>
                </c:pt>
                <c:pt idx="158">
                  <c:v>2.0020685829411526</c:v>
                </c:pt>
                <c:pt idx="159">
                  <c:v>1.9941282110627061</c:v>
                </c:pt>
                <c:pt idx="160">
                  <c:v>2.0036177132616109</c:v>
                </c:pt>
                <c:pt idx="161">
                  <c:v>2.0043812391735467</c:v>
                </c:pt>
                <c:pt idx="162">
                  <c:v>2.0124626198794022</c:v>
                </c:pt>
                <c:pt idx="163">
                  <c:v>2.004191136450626</c:v>
                </c:pt>
                <c:pt idx="164">
                  <c:v>2.0038040943684079</c:v>
                </c:pt>
                <c:pt idx="165">
                  <c:v>2.0093746865287905</c:v>
                </c:pt>
                <c:pt idx="166">
                  <c:v>2.0169655434774016</c:v>
                </c:pt>
                <c:pt idx="167">
                  <c:v>2.0064196901481082</c:v>
                </c:pt>
                <c:pt idx="168">
                  <c:v>2.0030161578510861</c:v>
                </c:pt>
                <c:pt idx="169">
                  <c:v>1.9937008349759391</c:v>
                </c:pt>
                <c:pt idx="170">
                  <c:v>2.0057399442797363</c:v>
                </c:pt>
                <c:pt idx="171">
                  <c:v>2.0065125144698186</c:v>
                </c:pt>
                <c:pt idx="172">
                  <c:v>2.0011936776663215</c:v>
                </c:pt>
                <c:pt idx="173">
                  <c:v>2.0083835684263271</c:v>
                </c:pt>
                <c:pt idx="174">
                  <c:v>2.0141184646851897</c:v>
                </c:pt>
                <c:pt idx="175">
                  <c:v>1.9969700847311809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01-47D2-B87A-1401ED286A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1220576"/>
        <c:axId val="-201128848"/>
      </c:scatterChart>
      <c:valAx>
        <c:axId val="-201220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128848"/>
        <c:crossesAt val="0"/>
        <c:crossBetween val="midCat"/>
        <c:majorUnit val="10"/>
      </c:valAx>
      <c:valAx>
        <c:axId val="-201128848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220576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'6724'!$L$1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'6724'!$A$2:$A$141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'6724'!$L$2:$L$141</c:f>
              <c:numCache>
                <c:formatCode>0.00</c:formatCode>
                <c:ptCount val="140"/>
                <c:pt idx="0">
                  <c:v>3.0364460617841105</c:v>
                </c:pt>
                <c:pt idx="1">
                  <c:v>3.057961997061788</c:v>
                </c:pt>
                <c:pt idx="2">
                  <c:v>3.0597154026052165</c:v>
                </c:pt>
                <c:pt idx="3">
                  <c:v>3.0492524719151568</c:v>
                </c:pt>
                <c:pt idx="4">
                  <c:v>3.0688317393119395</c:v>
                </c:pt>
                <c:pt idx="5">
                  <c:v>3.0301500879819812</c:v>
                </c:pt>
                <c:pt idx="6">
                  <c:v>3.044540255263211</c:v>
                </c:pt>
                <c:pt idx="7">
                  <c:v>3.0283579986004669</c:v>
                </c:pt>
                <c:pt idx="8">
                  <c:v>3.0320637278112703</c:v>
                </c:pt>
                <c:pt idx="9">
                  <c:v>2.9871514462936046</c:v>
                </c:pt>
                <c:pt idx="10">
                  <c:v>2.9710062871400678</c:v>
                </c:pt>
                <c:pt idx="11">
                  <c:v>2.9862175458971176</c:v>
                </c:pt>
                <c:pt idx="12">
                  <c:v>2.9459566025333799</c:v>
                </c:pt>
                <c:pt idx="13">
                  <c:v>2.92260820688213</c:v>
                </c:pt>
                <c:pt idx="14">
                  <c:v>2.9065678321536668</c:v>
                </c:pt>
                <c:pt idx="15">
                  <c:v>2.891228709869182</c:v>
                </c:pt>
                <c:pt idx="16">
                  <c:v>2.8811032698986128</c:v>
                </c:pt>
                <c:pt idx="17">
                  <c:v>2.8654812362145785</c:v>
                </c:pt>
                <c:pt idx="18">
                  <c:v>2.8533035526871902</c:v>
                </c:pt>
                <c:pt idx="19">
                  <c:v>2.8270273404206212</c:v>
                </c:pt>
                <c:pt idx="20">
                  <c:v>2.8274644250557097</c:v>
                </c:pt>
                <c:pt idx="21">
                  <c:v>2.805003738194324</c:v>
                </c:pt>
                <c:pt idx="22">
                  <c:v>2.8065382731417552</c:v>
                </c:pt>
                <c:pt idx="23">
                  <c:v>2.79808474631092</c:v>
                </c:pt>
                <c:pt idx="24">
                  <c:v>2.7726516340335188</c:v>
                </c:pt>
                <c:pt idx="25">
                  <c:v>2.7811202133234971</c:v>
                </c:pt>
                <c:pt idx="26">
                  <c:v>2.7520251638542552</c:v>
                </c:pt>
                <c:pt idx="27">
                  <c:v>2.75960528591252</c:v>
                </c:pt>
                <c:pt idx="28">
                  <c:v>2.7276852734067347</c:v>
                </c:pt>
                <c:pt idx="29">
                  <c:v>2.7164329405320151</c:v>
                </c:pt>
                <c:pt idx="30">
                  <c:v>2.7107800333312135</c:v>
                </c:pt>
                <c:pt idx="31">
                  <c:v>2.6968788411944966</c:v>
                </c:pt>
                <c:pt idx="32">
                  <c:v>2.6684986000215076</c:v>
                </c:pt>
                <c:pt idx="33">
                  <c:v>2.6689732084988815</c:v>
                </c:pt>
                <c:pt idx="34">
                  <c:v>2.651584036826077</c:v>
                </c:pt>
                <c:pt idx="35">
                  <c:v>2.6474810535712625</c:v>
                </c:pt>
                <c:pt idx="36">
                  <c:v>2.6295957302307187</c:v>
                </c:pt>
                <c:pt idx="37">
                  <c:v>2.6341860826747316</c:v>
                </c:pt>
                <c:pt idx="38">
                  <c:v>2.6175422580030601</c:v>
                </c:pt>
                <c:pt idx="39">
                  <c:v>2.6214890449137731</c:v>
                </c:pt>
                <c:pt idx="40">
                  <c:v>2.5916270198996476</c:v>
                </c:pt>
                <c:pt idx="41">
                  <c:v>2.5941923641896469</c:v>
                </c:pt>
                <c:pt idx="42">
                  <c:v>2.5898372188967942</c:v>
                </c:pt>
                <c:pt idx="43">
                  <c:v>2.585942644120093</c:v>
                </c:pt>
                <c:pt idx="44">
                  <c:v>2.5660823484863662</c:v>
                </c:pt>
                <c:pt idx="45">
                  <c:v>2.55671654783003</c:v>
                </c:pt>
                <c:pt idx="46">
                  <c:v>2.5570384921220559</c:v>
                </c:pt>
                <c:pt idx="47">
                  <c:v>2.5477079199546449</c:v>
                </c:pt>
                <c:pt idx="48">
                  <c:v>2.5441358280685491</c:v>
                </c:pt>
                <c:pt idx="49">
                  <c:v>2.5143641142305335</c:v>
                </c:pt>
                <c:pt idx="50">
                  <c:v>2.5315008187352821</c:v>
                </c:pt>
                <c:pt idx="51">
                  <c:v>2.5028946105912433</c:v>
                </c:pt>
                <c:pt idx="52">
                  <c:v>2.5037466501589747</c:v>
                </c:pt>
                <c:pt idx="53">
                  <c:v>2.5077937589442199</c:v>
                </c:pt>
                <c:pt idx="54">
                  <c:v>2.4899380190221558</c:v>
                </c:pt>
                <c:pt idx="55">
                  <c:v>2.4720994666356617</c:v>
                </c:pt>
                <c:pt idx="56">
                  <c:v>2.4729254518956347</c:v>
                </c:pt>
                <c:pt idx="57">
                  <c:v>2.4795120114110158</c:v>
                </c:pt>
                <c:pt idx="58">
                  <c:v>2.4463137490928282</c:v>
                </c:pt>
                <c:pt idx="59">
                  <c:v>2.4415536905147208</c:v>
                </c:pt>
                <c:pt idx="60">
                  <c:v>2.4437463066011178</c:v>
                </c:pt>
                <c:pt idx="61">
                  <c:v>2.4264410911279772</c:v>
                </c:pt>
                <c:pt idx="62">
                  <c:v>2.4240165703902177</c:v>
                </c:pt>
                <c:pt idx="63">
                  <c:v>2.4215877707410649</c:v>
                </c:pt>
                <c:pt idx="64">
                  <c:v>2.4020387193315753</c:v>
                </c:pt>
                <c:pt idx="65">
                  <c:v>2.3999465989316704</c:v>
                </c:pt>
                <c:pt idx="66">
                  <c:v>2.4034630697189909</c:v>
                </c:pt>
                <c:pt idx="67">
                  <c:v>2.3939843185549519</c:v>
                </c:pt>
                <c:pt idx="68">
                  <c:v>2.3605052130045943</c:v>
                </c:pt>
                <c:pt idx="69">
                  <c:v>2.3572732589854124</c:v>
                </c:pt>
                <c:pt idx="70">
                  <c:v>2.3407728577452609</c:v>
                </c:pt>
                <c:pt idx="71">
                  <c:v>2.3524397431235435</c:v>
                </c:pt>
                <c:pt idx="72">
                  <c:v>2.3510808247786388</c:v>
                </c:pt>
                <c:pt idx="73">
                  <c:v>2.3366634829804935</c:v>
                </c:pt>
                <c:pt idx="74">
                  <c:v>2.3303402638315069</c:v>
                </c:pt>
                <c:pt idx="75">
                  <c:v>2.3111010500644351</c:v>
                </c:pt>
                <c:pt idx="76">
                  <c:v>2.3069372306647806</c:v>
                </c:pt>
                <c:pt idx="77">
                  <c:v>2.3036136440040149</c:v>
                </c:pt>
                <c:pt idx="78">
                  <c:v>2.2871400383243614</c:v>
                </c:pt>
                <c:pt idx="79">
                  <c:v>2.2805635463307321</c:v>
                </c:pt>
                <c:pt idx="80">
                  <c:v>2.2780024140350994</c:v>
                </c:pt>
                <c:pt idx="81">
                  <c:v>2.2592959407872049</c:v>
                </c:pt>
                <c:pt idx="82">
                  <c:v>2.2611547298974357</c:v>
                </c:pt>
                <c:pt idx="83">
                  <c:v>2.2528596075778959</c:v>
                </c:pt>
                <c:pt idx="84">
                  <c:v>2.2489519522911934</c:v>
                </c:pt>
                <c:pt idx="85">
                  <c:v>2.2356068558463242</c:v>
                </c:pt>
                <c:pt idx="86">
                  <c:v>2.2321535496091873</c:v>
                </c:pt>
                <c:pt idx="87">
                  <c:v>2.2292754219722486</c:v>
                </c:pt>
                <c:pt idx="88">
                  <c:v>2.2201216673434101</c:v>
                </c:pt>
                <c:pt idx="89">
                  <c:v>2.2070512762938583</c:v>
                </c:pt>
                <c:pt idx="90">
                  <c:v>2.2131480331692654</c:v>
                </c:pt>
                <c:pt idx="91">
                  <c:v>2.1970708036359743</c:v>
                </c:pt>
                <c:pt idx="92">
                  <c:v>2.2128634918108774</c:v>
                </c:pt>
                <c:pt idx="93">
                  <c:v>2.2021073327223157</c:v>
                </c:pt>
                <c:pt idx="94">
                  <c:v>2.2012115338728639</c:v>
                </c:pt>
                <c:pt idx="95">
                  <c:v>2.2005626748535696</c:v>
                </c:pt>
                <c:pt idx="96">
                  <c:v>2.1956563699634324</c:v>
                </c:pt>
                <c:pt idx="97">
                  <c:v>2.1840030968694495</c:v>
                </c:pt>
                <c:pt idx="98">
                  <c:v>2.1794724121611972</c:v>
                </c:pt>
                <c:pt idx="99">
                  <c:v>2.1631076861386678</c:v>
                </c:pt>
                <c:pt idx="100">
                  <c:v>2.1479161090658101</c:v>
                </c:pt>
                <c:pt idx="101">
                  <c:v>2.1496569985563072</c:v>
                </c:pt>
                <c:pt idx="102">
                  <c:v>2.141993148607829</c:v>
                </c:pt>
                <c:pt idx="103">
                  <c:v>2.1301962061241198</c:v>
                </c:pt>
                <c:pt idx="104">
                  <c:v>2.1303336725688284</c:v>
                </c:pt>
                <c:pt idx="105">
                  <c:v>2.1250893136501587</c:v>
                </c:pt>
                <c:pt idx="106">
                  <c:v>2.1080272208587196</c:v>
                </c:pt>
                <c:pt idx="107">
                  <c:v>2.0994608831478727</c:v>
                </c:pt>
                <c:pt idx="108">
                  <c:v>2.0750142022890588</c:v>
                </c:pt>
                <c:pt idx="109">
                  <c:v>2.0973751305497124</c:v>
                </c:pt>
                <c:pt idx="110">
                  <c:v>2.0874563418510736</c:v>
                </c:pt>
                <c:pt idx="111">
                  <c:v>2.0660622406184048</c:v>
                </c:pt>
                <c:pt idx="112">
                  <c:v>2.06472398670889</c:v>
                </c:pt>
                <c:pt idx="113">
                  <c:v>2.0454043587497845</c:v>
                </c:pt>
                <c:pt idx="114">
                  <c:v>2.0381429506784063</c:v>
                </c:pt>
                <c:pt idx="115">
                  <c:v>2.0417375933831434</c:v>
                </c:pt>
                <c:pt idx="116">
                  <c:v>2.0337611504480373</c:v>
                </c:pt>
                <c:pt idx="117">
                  <c:v>2.0240466454390353</c:v>
                </c:pt>
                <c:pt idx="118">
                  <c:v>2.0282057369697104</c:v>
                </c:pt>
                <c:pt idx="119">
                  <c:v>2.0176465178132994</c:v>
                </c:pt>
                <c:pt idx="120">
                  <c:v>2.0078847075712232</c:v>
                </c:pt>
                <c:pt idx="121">
                  <c:v>1.9759111716949966</c:v>
                </c:pt>
                <c:pt idx="122">
                  <c:v>1.9732442103339685</c:v>
                </c:pt>
                <c:pt idx="123">
                  <c:v>1.9502788872514123</c:v>
                </c:pt>
                <c:pt idx="124">
                  <c:v>1.9551061076822593</c:v>
                </c:pt>
                <c:pt idx="125">
                  <c:v>1.9367000385896829</c:v>
                </c:pt>
                <c:pt idx="126">
                  <c:v>1.9373011401300517</c:v>
                </c:pt>
                <c:pt idx="127">
                  <c:v>1.9311043386221138</c:v>
                </c:pt>
                <c:pt idx="128">
                  <c:v>1.9232226305543902</c:v>
                </c:pt>
                <c:pt idx="129">
                  <c:v>1.9131756594705029</c:v>
                </c:pt>
                <c:pt idx="130">
                  <c:v>1.9191177616645692</c:v>
                </c:pt>
                <c:pt idx="131">
                  <c:v>1.903620198295684</c:v>
                </c:pt>
                <c:pt idx="132">
                  <c:v>1.9006913740231584</c:v>
                </c:pt>
                <c:pt idx="133">
                  <c:v>1.9000666002303299</c:v>
                </c:pt>
                <c:pt idx="134">
                  <c:v>1.8827822337722262</c:v>
                </c:pt>
                <c:pt idx="135">
                  <c:v>1.8797686380297036</c:v>
                </c:pt>
                <c:pt idx="136">
                  <c:v>1.8661883559371393</c:v>
                </c:pt>
                <c:pt idx="137">
                  <c:v>1.8657573803813083</c:v>
                </c:pt>
                <c:pt idx="138">
                  <c:v>1.8458151268471068</c:v>
                </c:pt>
                <c:pt idx="139">
                  <c:v>1.8495009235169528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DA-4631-928C-8E40C7ED3C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36808992"/>
        <c:axId val="-536805600"/>
      </c:scatterChart>
      <c:valAx>
        <c:axId val="-536808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536805600"/>
        <c:crossesAt val="0"/>
        <c:crossBetween val="midCat"/>
        <c:majorUnit val="10"/>
      </c:valAx>
      <c:valAx>
        <c:axId val="-536805600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536808992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'6724'!$A$2:$A$179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</c:numCache>
            </c:numRef>
          </c:xVal>
          <c:yVal>
            <c:numRef>
              <c:f>'6724'!$P$2:$P$177</c:f>
              <c:numCache>
                <c:formatCode>General</c:formatCode>
                <c:ptCount val="176"/>
                <c:pt idx="4">
                  <c:v>6.2668701918051601</c:v>
                </c:pt>
                <c:pt idx="5">
                  <c:v>5.2115299679665643</c:v>
                </c:pt>
                <c:pt idx="6">
                  <c:v>5.9708386329863989</c:v>
                </c:pt>
                <c:pt idx="7">
                  <c:v>5.6848050317823651</c:v>
                </c:pt>
                <c:pt idx="8">
                  <c:v>6.0787879141185686</c:v>
                </c:pt>
                <c:pt idx="9">
                  <c:v>4.8104079557677055</c:v>
                </c:pt>
                <c:pt idx="10">
                  <c:v>4.5256428046681512</c:v>
                </c:pt>
                <c:pt idx="11">
                  <c:v>5.3130264965711564</c:v>
                </c:pt>
                <c:pt idx="12">
                  <c:v>4.2036866056912556</c:v>
                </c:pt>
                <c:pt idx="13">
                  <c:v>3.672626048690482</c:v>
                </c:pt>
                <c:pt idx="14">
                  <c:v>3.3914437207446371</c:v>
                </c:pt>
                <c:pt idx="15">
                  <c:v>3.1342388445156342</c:v>
                </c:pt>
                <c:pt idx="16">
                  <c:v>3.0553018902344542</c:v>
                </c:pt>
                <c:pt idx="17">
                  <c:v>2.788423615386892</c:v>
                </c:pt>
                <c:pt idx="18">
                  <c:v>2.6393156817139425</c:v>
                </c:pt>
                <c:pt idx="19">
                  <c:v>2.0081462664376799</c:v>
                </c:pt>
                <c:pt idx="20">
                  <c:v>2.2903665899882224</c:v>
                </c:pt>
                <c:pt idx="21">
                  <c:v>1.7896588607463484</c:v>
                </c:pt>
                <c:pt idx="22">
                  <c:v>2.1094035624317322</c:v>
                </c:pt>
                <c:pt idx="23">
                  <c:v>2.0876332061809149</c:v>
                </c:pt>
                <c:pt idx="24">
                  <c:v>1.4852913400366596</c:v>
                </c:pt>
                <c:pt idx="25">
                  <c:v>2.0421271418722386</c:v>
                </c:pt>
                <c:pt idx="26">
                  <c:v>1.31457512785411</c:v>
                </c:pt>
                <c:pt idx="27">
                  <c:v>1.8410325109635699</c:v>
                </c:pt>
                <c:pt idx="28">
                  <c:v>1.0168884416988258</c:v>
                </c:pt>
                <c:pt idx="29">
                  <c:v>0.89942039860457512</c:v>
                </c:pt>
                <c:pt idx="30">
                  <c:v>0.97340973992484181</c:v>
                </c:pt>
                <c:pt idx="31">
                  <c:v>0.76537103913859295</c:v>
                </c:pt>
                <c:pt idx="32">
                  <c:v>6.2259982948653314E-2</c:v>
                </c:pt>
                <c:pt idx="33">
                  <c:v>0.34576333392299224</c:v>
                </c:pt>
                <c:pt idx="34">
                  <c:v>1.8462502025451365E-2</c:v>
                </c:pt>
                <c:pt idx="35">
                  <c:v>0.14544734717432758</c:v>
                </c:pt>
                <c:pt idx="36">
                  <c:v>-0.19881806396939311</c:v>
                </c:pt>
                <c:pt idx="37">
                  <c:v>0.22541214376867444</c:v>
                </c:pt>
                <c:pt idx="38">
                  <c:v>-7.6403540967659278E-2</c:v>
                </c:pt>
                <c:pt idx="39">
                  <c:v>0.32582166467192608</c:v>
                </c:pt>
                <c:pt idx="40">
                  <c:v>-0.42795502671220409</c:v>
                </c:pt>
                <c:pt idx="41">
                  <c:v>-7.2964556612118703E-2</c:v>
                </c:pt>
                <c:pt idx="42">
                  <c:v>4.5398282091289696E-2</c:v>
                </c:pt>
                <c:pt idx="43">
                  <c:v>0.17950909772946969</c:v>
                </c:pt>
                <c:pt idx="44">
                  <c:v>-0.23228520861957097</c:v>
                </c:pt>
                <c:pt idx="45">
                  <c:v>-0.28524832832002328</c:v>
                </c:pt>
                <c:pt idx="46">
                  <c:v>-6.9649208403470032E-3</c:v>
                </c:pt>
                <c:pt idx="47">
                  <c:v>-5.8723496585890343E-2</c:v>
                </c:pt>
                <c:pt idx="48">
                  <c:v>8.6413758967609139E-2</c:v>
                </c:pt>
                <c:pt idx="49">
                  <c:v>-0.66427498330023405</c:v>
                </c:pt>
                <c:pt idx="50">
                  <c:v>0.18894417605142549</c:v>
                </c:pt>
                <c:pt idx="51">
                  <c:v>-0.52189321633093932</c:v>
                </c:pt>
                <c:pt idx="52">
                  <c:v>-0.22548461871797401</c:v>
                </c:pt>
                <c:pt idx="53">
                  <c:v>0.1801708250952988</c:v>
                </c:pt>
                <c:pt idx="54">
                  <c:v>-0.16308306017880156</c:v>
                </c:pt>
                <c:pt idx="55">
                  <c:v>-0.50574926364475026</c:v>
                </c:pt>
                <c:pt idx="56">
                  <c:v>-0.21023152339942264</c:v>
                </c:pt>
                <c:pt idx="57">
                  <c:v>0.28225364598841762</c:v>
                </c:pt>
                <c:pt idx="58">
                  <c:v>-0.58559675674028944</c:v>
                </c:pt>
                <c:pt idx="59">
                  <c:v>-0.48107884482474078</c:v>
                </c:pt>
                <c:pt idx="60">
                  <c:v>-0.13883281872928216</c:v>
                </c:pt>
                <c:pt idx="61">
                  <c:v>-0.46326299293278195</c:v>
                </c:pt>
                <c:pt idx="62">
                  <c:v>-0.27888761131334744</c:v>
                </c:pt>
                <c:pt idx="63">
                  <c:v>-9.4658535624412316E-2</c:v>
                </c:pt>
                <c:pt idx="64">
                  <c:v>-0.49581067819509289</c:v>
                </c:pt>
                <c:pt idx="65">
                  <c:v>-0.30006975607735459</c:v>
                </c:pt>
                <c:pt idx="66">
                  <c:v>8.7441940667921783E-2</c:v>
                </c:pt>
                <c:pt idx="67">
                  <c:v>3.0616780459684627E-2</c:v>
                </c:pt>
                <c:pt idx="68">
                  <c:v>-0.84683630543566113</c:v>
                </c:pt>
                <c:pt idx="69">
                  <c:v>-0.69006894527286067</c:v>
                </c:pt>
                <c:pt idx="70">
                  <c:v>-0.98698064937586261</c:v>
                </c:pt>
                <c:pt idx="71">
                  <c:v>-0.32078732520079173</c:v>
                </c:pt>
                <c:pt idx="72">
                  <c:v>-9.99765198713434E-2</c:v>
                </c:pt>
                <c:pt idx="73">
                  <c:v>-0.325663577810345</c:v>
                </c:pt>
                <c:pt idx="74">
                  <c:v>-0.27459376070826691</c:v>
                </c:pt>
                <c:pt idx="75">
                  <c:v>-0.66515183380378951</c:v>
                </c:pt>
                <c:pt idx="76">
                  <c:v>-0.5402471179122933</c:v>
                </c:pt>
                <c:pt idx="77">
                  <c:v>-0.3866128908431879</c:v>
                </c:pt>
                <c:pt idx="78">
                  <c:v>-0.68260839242372739</c:v>
                </c:pt>
                <c:pt idx="79">
                  <c:v>-0.64019856282793808</c:v>
                </c:pt>
                <c:pt idx="80">
                  <c:v>-0.46049424804182765</c:v>
                </c:pt>
                <c:pt idx="81">
                  <c:v>-0.8328366839786433</c:v>
                </c:pt>
                <c:pt idx="82">
                  <c:v>-0.50200497846277603</c:v>
                </c:pt>
                <c:pt idx="83">
                  <c:v>-0.51835911612652086</c:v>
                </c:pt>
                <c:pt idx="84">
                  <c:v>-0.38469555354203372</c:v>
                </c:pt>
                <c:pt idx="85">
                  <c:v>-0.57372004950702582</c:v>
                </c:pt>
                <c:pt idx="86">
                  <c:v>-0.42452123639744055</c:v>
                </c:pt>
                <c:pt idx="87">
                  <c:v>-0.2556557294556312</c:v>
                </c:pt>
                <c:pt idx="88">
                  <c:v>-0.30136850239475338</c:v>
                </c:pt>
                <c:pt idx="89">
                  <c:v>-0.48100018210771311</c:v>
                </c:pt>
                <c:pt idx="90">
                  <c:v>-5.2625039430465063E-3</c:v>
                </c:pt>
                <c:pt idx="91">
                  <c:v>-0.28770498336627159</c:v>
                </c:pt>
                <c:pt idx="92">
                  <c:v>0.51955913235990503</c:v>
                </c:pt>
                <c:pt idx="93">
                  <c:v>0.41905642479198579</c:v>
                </c:pt>
                <c:pt idx="94">
                  <c:v>0.6557023625857894</c:v>
                </c:pt>
                <c:pt idx="95">
                  <c:v>0.90079174739414125</c:v>
                </c:pt>
                <c:pt idx="96">
                  <c:v>1.0003091578275438</c:v>
                </c:pt>
                <c:pt idx="97">
                  <c:v>0.86913203631042935</c:v>
                </c:pt>
                <c:pt idx="98">
                  <c:v>0.9814927742107874</c:v>
                </c:pt>
                <c:pt idx="99">
                  <c:v>0.68922012129062082</c:v>
                </c:pt>
                <c:pt idx="100">
                  <c:v>0.43706015894137312</c:v>
                </c:pt>
                <c:pt idx="101">
                  <c:v>0.76386060230067343</c:v>
                </c:pt>
                <c:pt idx="102">
                  <c:v>0.76909113493260861</c:v>
                </c:pt>
                <c:pt idx="103">
                  <c:v>0.63300162289915196</c:v>
                </c:pt>
                <c:pt idx="104">
                  <c:v>0.90497730380352981</c:v>
                </c:pt>
                <c:pt idx="105">
                  <c:v>0.99293586090754471</c:v>
                </c:pt>
                <c:pt idx="106">
                  <c:v>0.67681861653667763</c:v>
                </c:pt>
                <c:pt idx="107">
                  <c:v>0.65119099397349034</c:v>
                </c:pt>
                <c:pt idx="108">
                  <c:v>8.2577511828832675E-2</c:v>
                </c:pt>
                <c:pt idx="109">
                  <c:v>1.1144250295424623</c:v>
                </c:pt>
                <c:pt idx="110">
                  <c:v>1.0425539627850775</c:v>
                </c:pt>
                <c:pt idx="111">
                  <c:v>0.57831527637367797</c:v>
                </c:pt>
                <c:pt idx="112">
                  <c:v>0.79983264680114907</c:v>
                </c:pt>
                <c:pt idx="113">
                  <c:v>0.40652502548885716</c:v>
                </c:pt>
                <c:pt idx="114">
                  <c:v>0.42551598171695887</c:v>
                </c:pt>
                <c:pt idx="115">
                  <c:v>0.81570055809577335</c:v>
                </c:pt>
                <c:pt idx="116">
                  <c:v>0.81024280962685213</c:v>
                </c:pt>
                <c:pt idx="117">
                  <c:v>0.74535667724918175</c:v>
                </c:pt>
                <c:pt idx="118">
                  <c:v>1.1548410715277555</c:v>
                </c:pt>
                <c:pt idx="119">
                  <c:v>1.061072198194295</c:v>
                </c:pt>
                <c:pt idx="120">
                  <c:v>0.99456858989660168</c:v>
                </c:pt>
                <c:pt idx="121">
                  <c:v>0.16859443213591974</c:v>
                </c:pt>
                <c:pt idx="122">
                  <c:v>0.34468020508654967</c:v>
                </c:pt>
                <c:pt idx="123">
                  <c:v>-0.17328221001287802</c:v>
                </c:pt>
                <c:pt idx="124">
                  <c:v>0.25904706499596875</c:v>
                </c:pt>
                <c:pt idx="125">
                  <c:v>-0.10302385432577721</c:v>
                </c:pt>
                <c:pt idx="126">
                  <c:v>0.18480458861298313</c:v>
                </c:pt>
                <c:pt idx="127">
                  <c:v>0.24019691882775054</c:v>
                </c:pt>
                <c:pt idx="128">
                  <c:v>0.23797837576636449</c:v>
                </c:pt>
                <c:pt idx="129">
                  <c:v>0.16172445518844131</c:v>
                </c:pt>
                <c:pt idx="130">
                  <c:v>0.63217413017180235</c:v>
                </c:pt>
                <c:pt idx="131">
                  <c:v>0.36955178483622203</c:v>
                </c:pt>
                <c:pt idx="132">
                  <c:v>0.53668385591989032</c:v>
                </c:pt>
                <c:pt idx="133">
                  <c:v>0.78259677062769528</c:v>
                </c:pt>
                <c:pt idx="134">
                  <c:v>0.45887947272956564</c:v>
                </c:pt>
                <c:pt idx="135">
                  <c:v>0.62311301013070297</c:v>
                </c:pt>
                <c:pt idx="136">
                  <c:v>0.42604696998213981</c:v>
                </c:pt>
                <c:pt idx="137">
                  <c:v>0.67858629706157003</c:v>
                </c:pt>
                <c:pt idx="138">
                  <c:v>0.26398965951449765</c:v>
                </c:pt>
                <c:pt idx="139">
                  <c:v>0.65729100192524004</c:v>
                </c:pt>
                <c:pt idx="140">
                  <c:v>0.1321974405330216</c:v>
                </c:pt>
                <c:pt idx="141">
                  <c:v>0.40406895757157579</c:v>
                </c:pt>
                <c:pt idx="142">
                  <c:v>0.51691631620318668</c:v>
                </c:pt>
                <c:pt idx="143">
                  <c:v>0.5711201990563749</c:v>
                </c:pt>
                <c:pt idx="144">
                  <c:v>0.49192900390529631</c:v>
                </c:pt>
                <c:pt idx="145">
                  <c:v>0.6590735240288611</c:v>
                </c:pt>
                <c:pt idx="146">
                  <c:v>0.7671910301127246</c:v>
                </c:pt>
                <c:pt idx="147">
                  <c:v>1.0596044172531494</c:v>
                </c:pt>
                <c:pt idx="148">
                  <c:v>0.84073437172903165</c:v>
                </c:pt>
                <c:pt idx="149">
                  <c:v>1.3554636648085454</c:v>
                </c:pt>
                <c:pt idx="150">
                  <c:v>0.99981346325141307</c:v>
                </c:pt>
                <c:pt idx="151">
                  <c:v>0.68041526123950546</c:v>
                </c:pt>
                <c:pt idx="152">
                  <c:v>1.325157728615596</c:v>
                </c:pt>
                <c:pt idx="153">
                  <c:v>1.0056662856250893</c:v>
                </c:pt>
                <c:pt idx="154">
                  <c:v>0.99451051260830059</c:v>
                </c:pt>
                <c:pt idx="155">
                  <c:v>0.89151724131983268</c:v>
                </c:pt>
                <c:pt idx="156">
                  <c:v>1.3457709163109695</c:v>
                </c:pt>
                <c:pt idx="157">
                  <c:v>1.5116080795174753</c:v>
                </c:pt>
                <c:pt idx="158">
                  <c:v>1.9800198391513641</c:v>
                </c:pt>
                <c:pt idx="159">
                  <c:v>1.6188129228669981</c:v>
                </c:pt>
                <c:pt idx="160">
                  <c:v>2.2423153768463733</c:v>
                </c:pt>
                <c:pt idx="161">
                  <c:v>1.8951073097506426</c:v>
                </c:pt>
                <c:pt idx="162">
                  <c:v>2.3207318609808825</c:v>
                </c:pt>
                <c:pt idx="163">
                  <c:v>2.2148779427953436</c:v>
                </c:pt>
                <c:pt idx="164">
                  <c:v>2.5413812352096015</c:v>
                </c:pt>
                <c:pt idx="165">
                  <c:v>2.3183149579219671</c:v>
                </c:pt>
                <c:pt idx="166">
                  <c:v>2.3830937533651531</c:v>
                </c:pt>
                <c:pt idx="167">
                  <c:v>3.0181252660022904</c:v>
                </c:pt>
                <c:pt idx="168">
                  <c:v>2.7992854073574556</c:v>
                </c:pt>
                <c:pt idx="169">
                  <c:v>2.3171290544177952</c:v>
                </c:pt>
                <c:pt idx="170">
                  <c:v>2.3373485054332424</c:v>
                </c:pt>
                <c:pt idx="171">
                  <c:v>2.3110261786079338</c:v>
                </c:pt>
                <c:pt idx="172">
                  <c:v>2.9672497694104725</c:v>
                </c:pt>
                <c:pt idx="173">
                  <c:v>2.8924152049666256</c:v>
                </c:pt>
                <c:pt idx="174">
                  <c:v>2.7064725231751074</c:v>
                </c:pt>
                <c:pt idx="175">
                  <c:v>2.1036742591793889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F3-4CAF-BB90-108A577F9F52}"/>
            </c:ext>
          </c:extLst>
        </c:ser>
        <c:ser>
          <c:idx val="1"/>
          <c:order val="1"/>
          <c:tx>
            <c:v>CO2 pulse</c:v>
          </c:tx>
          <c:spPr>
            <a:ln w="34925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</c:v>
                </c:pt>
                <c:pt idx="2">
                  <c:v>23.5</c:v>
                </c:pt>
                <c:pt idx="3">
                  <c:v>24</c:v>
                </c:pt>
                <c:pt idx="4">
                  <c:v>24.5</c:v>
                </c:pt>
                <c:pt idx="5">
                  <c:v>25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</c:v>
                </c:pt>
                <c:pt idx="12">
                  <c:v>28.5</c:v>
                </c:pt>
                <c:pt idx="13">
                  <c:v>29</c:v>
                </c:pt>
                <c:pt idx="14">
                  <c:v>29.5</c:v>
                </c:pt>
                <c:pt idx="15">
                  <c:v>30</c:v>
                </c:pt>
                <c:pt idx="16">
                  <c:v>30.5</c:v>
                </c:pt>
                <c:pt idx="17">
                  <c:v>31</c:v>
                </c:pt>
                <c:pt idx="18">
                  <c:v>31.5</c:v>
                </c:pt>
                <c:pt idx="19">
                  <c:v>32</c:v>
                </c:pt>
                <c:pt idx="20">
                  <c:v>32.5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34.5</c:v>
                </c:pt>
                <c:pt idx="25">
                  <c:v>35</c:v>
                </c:pt>
                <c:pt idx="26">
                  <c:v>35.5</c:v>
                </c:pt>
                <c:pt idx="27">
                  <c:v>36</c:v>
                </c:pt>
                <c:pt idx="28">
                  <c:v>36.5</c:v>
                </c:pt>
                <c:pt idx="29">
                  <c:v>37</c:v>
                </c:pt>
                <c:pt idx="30">
                  <c:v>37.5</c:v>
                </c:pt>
                <c:pt idx="31">
                  <c:v>38</c:v>
                </c:pt>
                <c:pt idx="32">
                  <c:v>38.5</c:v>
                </c:pt>
                <c:pt idx="33">
                  <c:v>39</c:v>
                </c:pt>
                <c:pt idx="34">
                  <c:v>39.5</c:v>
                </c:pt>
                <c:pt idx="35">
                  <c:v>40</c:v>
                </c:pt>
                <c:pt idx="36">
                  <c:v>40.5</c:v>
                </c:pt>
                <c:pt idx="37">
                  <c:v>41</c:v>
                </c:pt>
                <c:pt idx="38">
                  <c:v>41.5</c:v>
                </c:pt>
                <c:pt idx="39">
                  <c:v>42</c:v>
                </c:pt>
                <c:pt idx="40">
                  <c:v>42.5</c:v>
                </c:pt>
              </c:numCache>
            </c:numRef>
          </c:xVal>
          <c:yVal>
            <c:numRef>
              <c:f>summary!$W$46:$W$86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F3-4CAF-BB90-108A577F9F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35914816"/>
        <c:axId val="-535911424"/>
      </c:scatterChart>
      <c:valAx>
        <c:axId val="-535914816"/>
        <c:scaling>
          <c:orientation val="minMax"/>
          <c:max val="7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535911424"/>
        <c:crossesAt val="0"/>
        <c:crossBetween val="midCat"/>
        <c:majorUnit val="10"/>
      </c:valAx>
      <c:valAx>
        <c:axId val="-535911424"/>
        <c:scaling>
          <c:orientation val="minMax"/>
          <c:max val="20"/>
          <c:min val="-20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535914816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'6724'!$L$1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'6724'!$A$2:$A$141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'6724'!$M$2:$M$177</c:f>
              <c:numCache>
                <c:formatCode>0.00</c:formatCode>
                <c:ptCount val="176"/>
                <c:pt idx="4">
                  <c:v>3.1079158584480351</c:v>
                </c:pt>
                <c:pt idx="5">
                  <c:v>3.0770510309452956</c:v>
                </c:pt>
                <c:pt idx="6">
                  <c:v>3.0992580220537449</c:v>
                </c:pt>
                <c:pt idx="7">
                  <c:v>3.0908925892182197</c:v>
                </c:pt>
                <c:pt idx="8">
                  <c:v>3.1024151422562425</c:v>
                </c:pt>
                <c:pt idx="9">
                  <c:v>3.0653196845657957</c:v>
                </c:pt>
                <c:pt idx="10">
                  <c:v>3.0569913492394778</c:v>
                </c:pt>
                <c:pt idx="11">
                  <c:v>3.080019431823747</c:v>
                </c:pt>
                <c:pt idx="12">
                  <c:v>3.0475753122872282</c:v>
                </c:pt>
                <c:pt idx="13">
                  <c:v>3.0320437404631977</c:v>
                </c:pt>
                <c:pt idx="14">
                  <c:v>3.0238201895619534</c:v>
                </c:pt>
                <c:pt idx="15">
                  <c:v>3.0162978911046876</c:v>
                </c:pt>
                <c:pt idx="16">
                  <c:v>3.0139892749613377</c:v>
                </c:pt>
                <c:pt idx="17">
                  <c:v>3.0061840651045224</c:v>
                </c:pt>
                <c:pt idx="18">
                  <c:v>3.001823205404353</c:v>
                </c:pt>
                <c:pt idx="19">
                  <c:v>2.9833638169650034</c:v>
                </c:pt>
                <c:pt idx="20">
                  <c:v>2.9916177254273109</c:v>
                </c:pt>
                <c:pt idx="21">
                  <c:v>2.9769738623931445</c:v>
                </c:pt>
                <c:pt idx="22">
                  <c:v>2.9863252211677946</c:v>
                </c:pt>
                <c:pt idx="23">
                  <c:v>2.9856885181641788</c:v>
                </c:pt>
                <c:pt idx="24">
                  <c:v>2.9680722297139965</c:v>
                </c:pt>
                <c:pt idx="25">
                  <c:v>2.9843576328311938</c:v>
                </c:pt>
                <c:pt idx="26">
                  <c:v>2.9630794071891713</c:v>
                </c:pt>
                <c:pt idx="27">
                  <c:v>2.978476353074655</c:v>
                </c:pt>
                <c:pt idx="28">
                  <c:v>2.9543731643960887</c:v>
                </c:pt>
                <c:pt idx="29">
                  <c:v>2.9509376553485884</c:v>
                </c:pt>
                <c:pt idx="30">
                  <c:v>2.9531015719750058</c:v>
                </c:pt>
                <c:pt idx="31">
                  <c:v>2.9470172036655082</c:v>
                </c:pt>
                <c:pt idx="32">
                  <c:v>2.9264537863197382</c:v>
                </c:pt>
                <c:pt idx="33">
                  <c:v>2.934745218624331</c:v>
                </c:pt>
                <c:pt idx="34">
                  <c:v>2.9251728707787459</c:v>
                </c:pt>
                <c:pt idx="35">
                  <c:v>2.9288867113511503</c:v>
                </c:pt>
                <c:pt idx="36">
                  <c:v>2.9188182118378259</c:v>
                </c:pt>
                <c:pt idx="37">
                  <c:v>2.9312253881090578</c:v>
                </c:pt>
                <c:pt idx="38">
                  <c:v>2.9223983872646051</c:v>
                </c:pt>
                <c:pt idx="39">
                  <c:v>2.9341619980025375</c:v>
                </c:pt>
                <c:pt idx="40">
                  <c:v>2.912116796815631</c:v>
                </c:pt>
                <c:pt idx="41">
                  <c:v>2.9224989649328497</c:v>
                </c:pt>
                <c:pt idx="42">
                  <c:v>2.9259606434672158</c:v>
                </c:pt>
                <c:pt idx="43">
                  <c:v>2.9298828925177336</c:v>
                </c:pt>
                <c:pt idx="44">
                  <c:v>2.9178394207112262</c:v>
                </c:pt>
                <c:pt idx="45">
                  <c:v>2.9162904438821089</c:v>
                </c:pt>
                <c:pt idx="46">
                  <c:v>2.9244292120013542</c:v>
                </c:pt>
                <c:pt idx="47">
                  <c:v>2.9229154636611621</c:v>
                </c:pt>
                <c:pt idx="48">
                  <c:v>2.9271601956022852</c:v>
                </c:pt>
                <c:pt idx="49">
                  <c:v>2.905205305591489</c:v>
                </c:pt>
                <c:pt idx="50">
                  <c:v>2.9301588339234566</c:v>
                </c:pt>
                <c:pt idx="51">
                  <c:v>2.9093694496066371</c:v>
                </c:pt>
                <c:pt idx="52">
                  <c:v>2.9180383130015874</c:v>
                </c:pt>
                <c:pt idx="53">
                  <c:v>2.9299022456140515</c:v>
                </c:pt>
                <c:pt idx="54">
                  <c:v>2.9198633295192069</c:v>
                </c:pt>
                <c:pt idx="55">
                  <c:v>2.9098416009599317</c:v>
                </c:pt>
                <c:pt idx="56">
                  <c:v>2.9184844100471237</c:v>
                </c:pt>
                <c:pt idx="57">
                  <c:v>2.9328877933897242</c:v>
                </c:pt>
                <c:pt idx="58">
                  <c:v>2.9075063548987554</c:v>
                </c:pt>
                <c:pt idx="59">
                  <c:v>2.9105631201478674</c:v>
                </c:pt>
                <c:pt idx="60">
                  <c:v>2.9205725600614834</c:v>
                </c:pt>
                <c:pt idx="61">
                  <c:v>2.9110841684155622</c:v>
                </c:pt>
                <c:pt idx="62">
                  <c:v>2.9164764715050215</c:v>
                </c:pt>
                <c:pt idx="63">
                  <c:v>2.9218644956830877</c:v>
                </c:pt>
                <c:pt idx="64">
                  <c:v>2.9101322681008175</c:v>
                </c:pt>
                <c:pt idx="65">
                  <c:v>2.9158569715281315</c:v>
                </c:pt>
                <c:pt idx="66">
                  <c:v>2.927190266142671</c:v>
                </c:pt>
                <c:pt idx="67">
                  <c:v>2.9255283388058513</c:v>
                </c:pt>
                <c:pt idx="68">
                  <c:v>2.8998660570827126</c:v>
                </c:pt>
                <c:pt idx="69">
                  <c:v>2.9044509268907497</c:v>
                </c:pt>
                <c:pt idx="70">
                  <c:v>2.8957673494778176</c:v>
                </c:pt>
                <c:pt idx="71">
                  <c:v>2.9152510586833191</c:v>
                </c:pt>
                <c:pt idx="72">
                  <c:v>2.9217089641656337</c:v>
                </c:pt>
                <c:pt idx="73">
                  <c:v>2.9151084461947074</c:v>
                </c:pt>
                <c:pt idx="74">
                  <c:v>2.9166020508729398</c:v>
                </c:pt>
                <c:pt idx="75">
                  <c:v>2.9051796609330873</c:v>
                </c:pt>
                <c:pt idx="76">
                  <c:v>2.9088326653606522</c:v>
                </c:pt>
                <c:pt idx="77">
                  <c:v>2.9133259025271054</c:v>
                </c:pt>
                <c:pt idx="78">
                  <c:v>2.9046691206746709</c:v>
                </c:pt>
                <c:pt idx="79">
                  <c:v>2.9059094525082605</c:v>
                </c:pt>
                <c:pt idx="80">
                  <c:v>2.9111651440398472</c:v>
                </c:pt>
                <c:pt idx="81">
                  <c:v>2.9002754946191716</c:v>
                </c:pt>
                <c:pt idx="82">
                  <c:v>2.9099511075566218</c:v>
                </c:pt>
                <c:pt idx="83">
                  <c:v>2.9094728090643009</c:v>
                </c:pt>
                <c:pt idx="84">
                  <c:v>2.9133819776048178</c:v>
                </c:pt>
                <c:pt idx="85">
                  <c:v>2.9078537049871676</c:v>
                </c:pt>
                <c:pt idx="86">
                  <c:v>2.9122172225772496</c:v>
                </c:pt>
                <c:pt idx="87">
                  <c:v>2.9171559187675302</c:v>
                </c:pt>
                <c:pt idx="88">
                  <c:v>2.9158189879659107</c:v>
                </c:pt>
                <c:pt idx="89">
                  <c:v>2.9105654207435778</c:v>
                </c:pt>
                <c:pt idx="90">
                  <c:v>2.9244790014462043</c:v>
                </c:pt>
                <c:pt idx="91">
                  <c:v>2.9162185957401321</c:v>
                </c:pt>
                <c:pt idx="92">
                  <c:v>2.9398281077422546</c:v>
                </c:pt>
                <c:pt idx="93">
                  <c:v>2.9368887724809118</c:v>
                </c:pt>
                <c:pt idx="94">
                  <c:v>2.9438097974586794</c:v>
                </c:pt>
                <c:pt idx="95">
                  <c:v>2.950977762266604</c:v>
                </c:pt>
                <c:pt idx="96">
                  <c:v>2.9538882812036857</c:v>
                </c:pt>
                <c:pt idx="97">
                  <c:v>2.9500518319369222</c:v>
                </c:pt>
                <c:pt idx="98">
                  <c:v>2.9533379710558889</c:v>
                </c:pt>
                <c:pt idx="99">
                  <c:v>2.9447900688605788</c:v>
                </c:pt>
                <c:pt idx="100">
                  <c:v>2.9374153156149401</c:v>
                </c:pt>
                <c:pt idx="101">
                  <c:v>2.9469730289326561</c:v>
                </c:pt>
                <c:pt idx="102">
                  <c:v>2.9471260028113972</c:v>
                </c:pt>
                <c:pt idx="103">
                  <c:v>2.943145884154907</c:v>
                </c:pt>
                <c:pt idx="104">
                  <c:v>2.951100174426835</c:v>
                </c:pt>
                <c:pt idx="105">
                  <c:v>2.9536726393353843</c:v>
                </c:pt>
                <c:pt idx="106">
                  <c:v>2.9444273703711641</c:v>
                </c:pt>
                <c:pt idx="107">
                  <c:v>2.9436778564875361</c:v>
                </c:pt>
                <c:pt idx="108">
                  <c:v>2.9270479994559415</c:v>
                </c:pt>
                <c:pt idx="109">
                  <c:v>2.9572257515438141</c:v>
                </c:pt>
                <c:pt idx="110">
                  <c:v>2.9551237866723947</c:v>
                </c:pt>
                <c:pt idx="111">
                  <c:v>2.9415465092669448</c:v>
                </c:pt>
                <c:pt idx="112">
                  <c:v>2.9480250791846494</c:v>
                </c:pt>
                <c:pt idx="113">
                  <c:v>2.9365222750527629</c:v>
                </c:pt>
                <c:pt idx="114">
                  <c:v>2.9370776908086036</c:v>
                </c:pt>
                <c:pt idx="115">
                  <c:v>2.9484891573405601</c:v>
                </c:pt>
                <c:pt idx="116">
                  <c:v>2.9483295382326729</c:v>
                </c:pt>
                <c:pt idx="117">
                  <c:v>2.9464318570508903</c:v>
                </c:pt>
                <c:pt idx="118">
                  <c:v>2.9584077724087843</c:v>
                </c:pt>
                <c:pt idx="119">
                  <c:v>2.9556653770795922</c:v>
                </c:pt>
                <c:pt idx="120">
                  <c:v>2.9537203906647354</c:v>
                </c:pt>
                <c:pt idx="121">
                  <c:v>2.929563678615728</c:v>
                </c:pt>
                <c:pt idx="122">
                  <c:v>2.9347135410819187</c:v>
                </c:pt>
                <c:pt idx="123">
                  <c:v>2.9195650418265817</c:v>
                </c:pt>
                <c:pt idx="124">
                  <c:v>2.9322090860846477</c:v>
                </c:pt>
                <c:pt idx="125">
                  <c:v>2.9216198408192904</c:v>
                </c:pt>
                <c:pt idx="126">
                  <c:v>2.9300377661868784</c:v>
                </c:pt>
                <c:pt idx="127">
                  <c:v>2.9316577885061594</c:v>
                </c:pt>
                <c:pt idx="128">
                  <c:v>2.9315929042656554</c:v>
                </c:pt>
                <c:pt idx="129">
                  <c:v>2.9293627570089873</c:v>
                </c:pt>
                <c:pt idx="130">
                  <c:v>2.943121683030272</c:v>
                </c:pt>
                <c:pt idx="131">
                  <c:v>2.9354409434886062</c:v>
                </c:pt>
                <c:pt idx="132">
                  <c:v>2.9403289430432995</c:v>
                </c:pt>
                <c:pt idx="133">
                  <c:v>2.9475209930776902</c:v>
                </c:pt>
                <c:pt idx="134">
                  <c:v>2.9380534504468061</c:v>
                </c:pt>
                <c:pt idx="135">
                  <c:v>2.942856678531502</c:v>
                </c:pt>
                <c:pt idx="136">
                  <c:v>2.9370932202661573</c:v>
                </c:pt>
                <c:pt idx="137">
                  <c:v>2.9444790685375453</c:v>
                </c:pt>
                <c:pt idx="138">
                  <c:v>2.9323536388305627</c:v>
                </c:pt>
                <c:pt idx="139">
                  <c:v>2.9438562593276281</c:v>
                </c:pt>
                <c:pt idx="140">
                  <c:v>2.9284992002209256</c:v>
                </c:pt>
                <c:pt idx="141">
                  <c:v>2.9364504440821531</c:v>
                </c:pt>
                <c:pt idx="142">
                  <c:v>2.9397508150711746</c:v>
                </c:pt>
                <c:pt idx="143">
                  <c:v>2.9413360796677965</c:v>
                </c:pt>
                <c:pt idx="144">
                  <c:v>2.939020027912294</c:v>
                </c:pt>
                <c:pt idx="145">
                  <c:v>2.9439083915557052</c:v>
                </c:pt>
                <c:pt idx="146">
                  <c:v>2.9470704317205034</c:v>
                </c:pt>
                <c:pt idx="147">
                  <c:v>2.9556224498751353</c:v>
                </c:pt>
                <c:pt idx="148">
                  <c:v>2.9492213044927986</c:v>
                </c:pt>
                <c:pt idx="149">
                  <c:v>2.9642752467975089</c:v>
                </c:pt>
                <c:pt idx="150">
                  <c:v>2.9538737839569773</c:v>
                </c:pt>
                <c:pt idx="151">
                  <c:v>2.944532559025812</c:v>
                </c:pt>
                <c:pt idx="152">
                  <c:v>2.9633889094138146</c:v>
                </c:pt>
                <c:pt idx="153">
                  <c:v>2.9540449575263033</c:v>
                </c:pt>
                <c:pt idx="154">
                  <c:v>2.9537186921172482</c:v>
                </c:pt>
                <c:pt idx="155">
                  <c:v>2.9507065170096807</c:v>
                </c:pt>
                <c:pt idx="156">
                  <c:v>2.9639917694850295</c:v>
                </c:pt>
                <c:pt idx="157">
                  <c:v>2.9688418977377884</c:v>
                </c:pt>
                <c:pt idx="158">
                  <c:v>2.982541222216077</c:v>
                </c:pt>
                <c:pt idx="159">
                  <c:v>2.9719772458678975</c:v>
                </c:pt>
                <c:pt idx="160">
                  <c:v>2.9902124038339331</c:v>
                </c:pt>
                <c:pt idx="161">
                  <c:v>2.9800578424361972</c:v>
                </c:pt>
                <c:pt idx="162">
                  <c:v>2.9925057981360847</c:v>
                </c:pt>
                <c:pt idx="163">
                  <c:v>2.989409959607916</c:v>
                </c:pt>
                <c:pt idx="164">
                  <c:v>2.9989589823512999</c:v>
                </c:pt>
                <c:pt idx="165">
                  <c:v>2.992435112593812</c:v>
                </c:pt>
                <c:pt idx="166">
                  <c:v>2.9943296545642837</c:v>
                </c:pt>
                <c:pt idx="167">
                  <c:v>3.0129019951740799</c:v>
                </c:pt>
                <c:pt idx="168">
                  <c:v>3.0065017326471493</c:v>
                </c:pt>
                <c:pt idx="169">
                  <c:v>2.9924004292696438</c:v>
                </c:pt>
                <c:pt idx="170">
                  <c:v>2.9929917739883374</c:v>
                </c:pt>
                <c:pt idx="171">
                  <c:v>2.9922219425552297</c:v>
                </c:pt>
                <c:pt idx="172">
                  <c:v>3.0114140736574422</c:v>
                </c:pt>
                <c:pt idx="173">
                  <c:v>3.0092254373573866</c:v>
                </c:pt>
                <c:pt idx="174">
                  <c:v>3.0037872964912902</c:v>
                </c:pt>
                <c:pt idx="175">
                  <c:v>2.9861576600793418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E5-4F69-9916-F24B4175EE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35891200"/>
        <c:axId val="-535887808"/>
      </c:scatterChart>
      <c:valAx>
        <c:axId val="-535891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535887808"/>
        <c:crossesAt val="0"/>
        <c:crossBetween val="midCat"/>
        <c:majorUnit val="10"/>
      </c:valAx>
      <c:valAx>
        <c:axId val="-535887808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535891200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6.xml"/><Relationship Id="rId2" Type="http://schemas.openxmlformats.org/officeDocument/2006/relationships/chart" Target="../charts/chart35.xml"/><Relationship Id="rId1" Type="http://schemas.openxmlformats.org/officeDocument/2006/relationships/chart" Target="../charts/chart34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2.xml"/><Relationship Id="rId2" Type="http://schemas.openxmlformats.org/officeDocument/2006/relationships/chart" Target="../charts/chart41.xml"/><Relationship Id="rId1" Type="http://schemas.openxmlformats.org/officeDocument/2006/relationships/chart" Target="../charts/chart40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667529</xdr:colOff>
      <xdr:row>27</xdr:row>
      <xdr:rowOff>129694</xdr:rowOff>
    </xdr:from>
    <xdr:to>
      <xdr:col>24</xdr:col>
      <xdr:colOff>667529</xdr:colOff>
      <xdr:row>50</xdr:row>
      <xdr:rowOff>6769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C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00000000-0008-0000-1C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1D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D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00000000-0008-0000-1D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FF6C7C0B-DA55-4EA0-BC0E-31C1C2E4F3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B9DC015-6696-4335-87DC-68E2C599D2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F2CD5342-81D7-4BE0-A4B9-BAF782A7C7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82A2A7C-D3EA-4C68-A65B-1A1FF8860D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8716841-9D22-4C89-B364-18201E2B0E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B3010467-4C45-417D-814B-D97A3B3250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87D1AD87-1FAB-4FC9-B7C3-45920E03DC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ECDF62D-DDB3-45C0-99EC-1278262490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88CCAE31-DCD8-4CAA-A2F6-0C6EBEAA4B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550448</xdr:colOff>
      <xdr:row>4</xdr:row>
      <xdr:rowOff>31323</xdr:rowOff>
    </xdr:from>
    <xdr:to>
      <xdr:col>37</xdr:col>
      <xdr:colOff>474968</xdr:colOff>
      <xdr:row>35</xdr:row>
      <xdr:rowOff>151322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EBC0E34-E184-4555-A8AA-BE4B7A4A1C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550448</xdr:colOff>
      <xdr:row>4</xdr:row>
      <xdr:rowOff>31323</xdr:rowOff>
    </xdr:from>
    <xdr:to>
      <xdr:col>33</xdr:col>
      <xdr:colOff>452437</xdr:colOff>
      <xdr:row>28</xdr:row>
      <xdr:rowOff>154781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2905E8-7D7E-44B7-B1BE-5DDD87C89B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00000000-0008-0000-1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43E48671-F653-429D-871D-9A79EB534C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ECB0BCC-CA62-4030-B058-3B2BA3604A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F4596984-4118-4CF9-B9B3-1A6956A78E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9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00000000-0008-0000-19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B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00000000-0008-0000-1B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workbookViewId="0">
      <selection activeCell="B18" sqref="B18"/>
    </sheetView>
  </sheetViews>
  <sheetFormatPr baseColWidth="10" defaultColWidth="8.83203125" defaultRowHeight="13" x14ac:dyDescent="0.15"/>
  <cols>
    <col min="1" max="1" width="20.5" customWidth="1"/>
    <col min="2" max="2" width="48.33203125" customWidth="1"/>
  </cols>
  <sheetData>
    <row r="1" spans="1:2" x14ac:dyDescent="0.15">
      <c r="A1" s="11" t="s">
        <v>24</v>
      </c>
      <c r="B1" s="13" t="s">
        <v>36</v>
      </c>
    </row>
    <row r="2" spans="1:2" x14ac:dyDescent="0.15">
      <c r="A2" s="11" t="s">
        <v>19</v>
      </c>
      <c r="B2" s="45" t="s">
        <v>41</v>
      </c>
    </row>
    <row r="3" spans="1:2" x14ac:dyDescent="0.15">
      <c r="A3" s="11" t="s">
        <v>23</v>
      </c>
      <c r="B3" s="45" t="s">
        <v>42</v>
      </c>
    </row>
    <row r="4" spans="1:2" ht="15" x14ac:dyDescent="0.2">
      <c r="A4" s="11" t="s">
        <v>21</v>
      </c>
      <c r="B4" s="12" t="s">
        <v>22</v>
      </c>
    </row>
    <row r="5" spans="1:2" ht="15" x14ac:dyDescent="0.2">
      <c r="A5" s="11" t="s">
        <v>20</v>
      </c>
      <c r="B5" s="45" t="s">
        <v>43</v>
      </c>
    </row>
  </sheetData>
  <pageMargins left="0.7" right="0.7" top="0.75" bottom="0.75" header="0.3" footer="0.3"/>
  <pageSetup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7">
    <pageSetUpPr fitToPage="1"/>
  </sheetPr>
  <dimension ref="A1:V798"/>
  <sheetViews>
    <sheetView zoomScale="75" zoomScaleNormal="75" zoomScalePageLayoutView="75" workbookViewId="0">
      <selection activeCell="I69" sqref="I69"/>
    </sheetView>
  </sheetViews>
  <sheetFormatPr baseColWidth="10" defaultColWidth="11.5" defaultRowHeight="13" x14ac:dyDescent="0.15"/>
  <cols>
    <col min="1" max="2" width="11.5" style="6"/>
    <col min="3" max="3" width="13.5" style="6" customWidth="1"/>
    <col min="8" max="8" width="4.5" style="6" customWidth="1"/>
    <col min="9" max="10" width="8.5" style="6" customWidth="1"/>
    <col min="11" max="11" width="13.5" style="6" customWidth="1"/>
    <col min="12" max="12" width="17.5" style="6" customWidth="1"/>
    <col min="13" max="13" width="12.5" style="6" customWidth="1"/>
    <col min="14" max="14" width="11.5" style="6"/>
    <col min="15" max="15" width="6.5" style="6" customWidth="1"/>
    <col min="16" max="16" width="9.5" style="6" customWidth="1"/>
    <col min="17" max="16384" width="11.5" style="6"/>
  </cols>
  <sheetData>
    <row r="1" spans="1:16" s="4" customFormat="1" ht="55.5" customHeight="1" x14ac:dyDescent="0.2">
      <c r="A1" s="4" t="s">
        <v>11</v>
      </c>
      <c r="B1" s="4" t="s">
        <v>6</v>
      </c>
      <c r="C1" s="4" t="s">
        <v>4</v>
      </c>
      <c r="D1" t="s">
        <v>37</v>
      </c>
      <c r="E1" t="s">
        <v>38</v>
      </c>
      <c r="F1" t="s">
        <v>39</v>
      </c>
      <c r="G1" t="s">
        <v>40</v>
      </c>
      <c r="I1" s="4" t="s">
        <v>0</v>
      </c>
      <c r="J1" s="4" t="s">
        <v>1</v>
      </c>
      <c r="K1" s="4" t="s">
        <v>2</v>
      </c>
      <c r="L1" s="4" t="s">
        <v>3</v>
      </c>
      <c r="M1" s="5" t="s">
        <v>12</v>
      </c>
      <c r="N1" s="5" t="s">
        <v>15</v>
      </c>
      <c r="O1" s="4" t="s">
        <v>13</v>
      </c>
      <c r="P1" s="4" t="s">
        <v>14</v>
      </c>
    </row>
    <row r="2" spans="1:16" x14ac:dyDescent="0.15">
      <c r="A2" s="6">
        <v>0.5</v>
      </c>
      <c r="B2" s="6">
        <v>0</v>
      </c>
      <c r="C2" s="6" t="s">
        <v>9</v>
      </c>
      <c r="D2">
        <v>1237.84887695313</v>
      </c>
      <c r="E2">
        <v>784.31604003906295</v>
      </c>
      <c r="F2">
        <v>431.75146484375</v>
      </c>
      <c r="G2">
        <v>429.92004394531301</v>
      </c>
      <c r="I2" s="7">
        <f t="shared" ref="I2:J65" si="0">D2-F2</f>
        <v>806.09741210938</v>
      </c>
      <c r="J2" s="7">
        <f t="shared" si="0"/>
        <v>354.39599609374994</v>
      </c>
      <c r="K2" s="7">
        <f t="shared" ref="K2:K65" si="1">I2-0.7*J2</f>
        <v>558.02021484375507</v>
      </c>
      <c r="L2" s="8">
        <f t="shared" ref="L2:L65" si="2">K2/J2</f>
        <v>1.5745669279405163</v>
      </c>
      <c r="M2" s="8"/>
      <c r="N2" s="18">
        <f>LINEST(V64:V104,U64:U104)</f>
        <v>-3.1209586659279157E-3</v>
      </c>
      <c r="O2" s="9">
        <f>AVERAGE(M38:M45)</f>
        <v>1.5377093525887484</v>
      </c>
    </row>
    <row r="3" spans="1:16" x14ac:dyDescent="0.15">
      <c r="A3" s="6">
        <v>1</v>
      </c>
      <c r="B3" s="6">
        <v>1</v>
      </c>
      <c r="C3" s="6" t="s">
        <v>7</v>
      </c>
      <c r="D3">
        <v>1231.14685058594</v>
      </c>
      <c r="E3">
        <v>776.28375244140602</v>
      </c>
      <c r="F3">
        <v>431.43429565429699</v>
      </c>
      <c r="G3">
        <v>429.87115478515602</v>
      </c>
      <c r="I3" s="7">
        <f t="shared" si="0"/>
        <v>799.71255493164301</v>
      </c>
      <c r="J3" s="7">
        <f t="shared" si="0"/>
        <v>346.41259765625</v>
      </c>
      <c r="K3" s="7">
        <f t="shared" si="1"/>
        <v>557.22373657226808</v>
      </c>
      <c r="L3" s="8">
        <f t="shared" si="2"/>
        <v>1.6085550593203568</v>
      </c>
      <c r="M3" s="8"/>
      <c r="N3" s="18"/>
    </row>
    <row r="4" spans="1:16" ht="15" x14ac:dyDescent="0.15">
      <c r="A4" s="6">
        <v>1.5</v>
      </c>
      <c r="B4" s="6">
        <v>2</v>
      </c>
      <c r="D4">
        <v>1227.05200195313</v>
      </c>
      <c r="E4">
        <v>773.00720214843795</v>
      </c>
      <c r="F4">
        <v>430.83258056640602</v>
      </c>
      <c r="G4">
        <v>429.31436157226602</v>
      </c>
      <c r="I4" s="7">
        <f t="shared" si="0"/>
        <v>796.21942138672398</v>
      </c>
      <c r="J4" s="7">
        <f t="shared" si="0"/>
        <v>343.69284057617193</v>
      </c>
      <c r="K4" s="7">
        <f t="shared" si="1"/>
        <v>555.63443298340371</v>
      </c>
      <c r="L4" s="8">
        <f t="shared" si="2"/>
        <v>1.6166598991469525</v>
      </c>
      <c r="M4" s="8"/>
      <c r="N4" s="16" t="s">
        <v>16</v>
      </c>
    </row>
    <row r="5" spans="1:16" x14ac:dyDescent="0.15">
      <c r="A5" s="6">
        <v>2</v>
      </c>
      <c r="B5" s="6">
        <v>3</v>
      </c>
      <c r="D5">
        <v>1233.18713378906</v>
      </c>
      <c r="E5">
        <v>772.61346435546898</v>
      </c>
      <c r="F5">
        <v>430.99246215820301</v>
      </c>
      <c r="G5">
        <v>429.28262329101602</v>
      </c>
      <c r="I5" s="7">
        <f t="shared" si="0"/>
        <v>802.19467163085699</v>
      </c>
      <c r="J5" s="7">
        <f t="shared" si="0"/>
        <v>343.33084106445295</v>
      </c>
      <c r="K5" s="7">
        <f t="shared" si="1"/>
        <v>561.86308288573991</v>
      </c>
      <c r="L5" s="8">
        <f t="shared" si="2"/>
        <v>1.6365062956294749</v>
      </c>
      <c r="M5" s="8"/>
      <c r="N5" s="18">
        <f>RSQ(V64:V104,U64:U104)</f>
        <v>0.94559928718163988</v>
      </c>
    </row>
    <row r="6" spans="1:16" x14ac:dyDescent="0.15">
      <c r="A6" s="6">
        <v>2.5</v>
      </c>
      <c r="B6" s="6">
        <v>4</v>
      </c>
      <c r="C6" s="6" t="s">
        <v>5</v>
      </c>
      <c r="D6">
        <v>1229.439453125</v>
      </c>
      <c r="E6">
        <v>770.53228759765602</v>
      </c>
      <c r="F6">
        <v>430.94757080078102</v>
      </c>
      <c r="G6">
        <v>429.12860107421898</v>
      </c>
      <c r="I6" s="7">
        <f t="shared" si="0"/>
        <v>798.49188232421898</v>
      </c>
      <c r="J6" s="7">
        <f t="shared" si="0"/>
        <v>341.40368652343705</v>
      </c>
      <c r="K6" s="7">
        <f t="shared" si="1"/>
        <v>559.50930175781309</v>
      </c>
      <c r="L6" s="8">
        <f t="shared" si="2"/>
        <v>1.6388496195087316</v>
      </c>
      <c r="M6" s="8">
        <f t="shared" ref="M6:M22" si="3">L6+ABS($N$2)*A6</f>
        <v>1.6466520161735514</v>
      </c>
      <c r="P6" s="6">
        <f t="shared" ref="P6:P69" si="4">(M6-$O$2)/$O$2*100</f>
        <v>7.0847370084208023</v>
      </c>
    </row>
    <row r="7" spans="1:16" x14ac:dyDescent="0.15">
      <c r="A7" s="6">
        <v>3</v>
      </c>
      <c r="B7" s="6">
        <v>5</v>
      </c>
      <c r="C7" s="6" t="s">
        <v>8</v>
      </c>
      <c r="D7">
        <v>1236.44372558594</v>
      </c>
      <c r="E7">
        <v>773.53601074218795</v>
      </c>
      <c r="F7">
        <v>430.35623168945301</v>
      </c>
      <c r="G7">
        <v>428.94097900390602</v>
      </c>
      <c r="I7" s="7">
        <f t="shared" si="0"/>
        <v>806.08749389648699</v>
      </c>
      <c r="J7" s="7">
        <f t="shared" si="0"/>
        <v>344.59503173828193</v>
      </c>
      <c r="K7" s="7">
        <f t="shared" si="1"/>
        <v>564.87097167968966</v>
      </c>
      <c r="L7" s="8">
        <f t="shared" si="2"/>
        <v>1.639231328525671</v>
      </c>
      <c r="M7" s="8">
        <f t="shared" si="3"/>
        <v>1.6485942045234547</v>
      </c>
      <c r="P7" s="6">
        <f t="shared" si="4"/>
        <v>7.2110410038171784</v>
      </c>
    </row>
    <row r="8" spans="1:16" x14ac:dyDescent="0.15">
      <c r="A8" s="6">
        <v>3.5</v>
      </c>
      <c r="B8" s="6">
        <v>6</v>
      </c>
      <c r="D8">
        <v>1226.03894042969</v>
      </c>
      <c r="E8">
        <v>769.545654296875</v>
      </c>
      <c r="F8">
        <v>431.20974731445301</v>
      </c>
      <c r="G8">
        <v>429.63485717773398</v>
      </c>
      <c r="I8" s="7">
        <f t="shared" si="0"/>
        <v>794.82919311523699</v>
      </c>
      <c r="J8" s="7">
        <f t="shared" si="0"/>
        <v>339.91079711914102</v>
      </c>
      <c r="K8" s="7">
        <f t="shared" si="1"/>
        <v>556.89163513183826</v>
      </c>
      <c r="L8" s="8">
        <f t="shared" si="2"/>
        <v>1.6383464127991321</v>
      </c>
      <c r="M8" s="8">
        <f t="shared" si="3"/>
        <v>1.6492697681298798</v>
      </c>
      <c r="P8" s="6">
        <f t="shared" si="4"/>
        <v>7.2549741180489251</v>
      </c>
    </row>
    <row r="9" spans="1:16" x14ac:dyDescent="0.15">
      <c r="A9" s="6">
        <v>4</v>
      </c>
      <c r="B9" s="6">
        <v>7</v>
      </c>
      <c r="D9">
        <v>1234.90844726563</v>
      </c>
      <c r="E9">
        <v>772.70690917968795</v>
      </c>
      <c r="F9">
        <v>431.79779052734398</v>
      </c>
      <c r="G9">
        <v>430.04183959960898</v>
      </c>
      <c r="I9" s="7">
        <f t="shared" si="0"/>
        <v>803.11065673828602</v>
      </c>
      <c r="J9" s="7">
        <f t="shared" si="0"/>
        <v>342.66506958007898</v>
      </c>
      <c r="K9" s="7">
        <f t="shared" si="1"/>
        <v>563.24510803223075</v>
      </c>
      <c r="L9" s="8">
        <f t="shared" si="2"/>
        <v>1.6437190657409666</v>
      </c>
      <c r="M9" s="8">
        <f t="shared" si="3"/>
        <v>1.6562029004046783</v>
      </c>
      <c r="P9" s="6">
        <f t="shared" si="4"/>
        <v>7.7058481576147582</v>
      </c>
    </row>
    <row r="10" spans="1:16" x14ac:dyDescent="0.15">
      <c r="A10" s="6">
        <v>4.5</v>
      </c>
      <c r="B10" s="6">
        <v>8</v>
      </c>
      <c r="D10">
        <v>1222.62329101563</v>
      </c>
      <c r="E10">
        <v>769.18634033203102</v>
      </c>
      <c r="F10">
        <v>430.9169921875</v>
      </c>
      <c r="G10">
        <v>429.44204711914102</v>
      </c>
      <c r="I10" s="7">
        <f t="shared" si="0"/>
        <v>791.70629882813</v>
      </c>
      <c r="J10" s="7">
        <f t="shared" si="0"/>
        <v>339.74429321289</v>
      </c>
      <c r="K10" s="7">
        <f t="shared" si="1"/>
        <v>553.88529357910704</v>
      </c>
      <c r="L10" s="8">
        <f t="shared" si="2"/>
        <v>1.6303005073054526</v>
      </c>
      <c r="M10" s="8">
        <f t="shared" si="3"/>
        <v>1.6443448213021283</v>
      </c>
      <c r="P10" s="6">
        <f t="shared" si="4"/>
        <v>6.9346959835978161</v>
      </c>
    </row>
    <row r="11" spans="1:16" x14ac:dyDescent="0.15">
      <c r="A11" s="6">
        <v>5</v>
      </c>
      <c r="B11" s="6">
        <v>9</v>
      </c>
      <c r="D11">
        <v>1226.12097167969</v>
      </c>
      <c r="E11">
        <v>769.00775146484398</v>
      </c>
      <c r="F11">
        <v>430.86831665039102</v>
      </c>
      <c r="G11">
        <v>429.44464111328102</v>
      </c>
      <c r="I11" s="7">
        <f t="shared" si="0"/>
        <v>795.25265502929892</v>
      </c>
      <c r="J11" s="7">
        <f t="shared" si="0"/>
        <v>339.56311035156295</v>
      </c>
      <c r="K11" s="7">
        <f t="shared" si="1"/>
        <v>557.55847778320481</v>
      </c>
      <c r="L11" s="8">
        <f t="shared" si="2"/>
        <v>1.6419877801388458</v>
      </c>
      <c r="M11" s="8">
        <f t="shared" si="3"/>
        <v>1.6575925734684853</v>
      </c>
      <c r="P11" s="6">
        <f t="shared" si="4"/>
        <v>7.7962210919711419</v>
      </c>
    </row>
    <row r="12" spans="1:16" x14ac:dyDescent="0.15">
      <c r="A12" s="6">
        <v>5.5</v>
      </c>
      <c r="B12" s="6">
        <v>10</v>
      </c>
      <c r="D12">
        <v>1232.40368652344</v>
      </c>
      <c r="E12">
        <v>772.91833496093795</v>
      </c>
      <c r="F12">
        <v>431.54574584960898</v>
      </c>
      <c r="G12">
        <v>429.88409423828102</v>
      </c>
      <c r="I12" s="7">
        <f t="shared" si="0"/>
        <v>800.85794067383108</v>
      </c>
      <c r="J12" s="7">
        <f t="shared" si="0"/>
        <v>343.03424072265693</v>
      </c>
      <c r="K12" s="7">
        <f t="shared" si="1"/>
        <v>560.73397216797127</v>
      </c>
      <c r="L12" s="8">
        <f t="shared" si="2"/>
        <v>1.6346297412954893</v>
      </c>
      <c r="M12" s="8">
        <f t="shared" si="3"/>
        <v>1.6517950139580928</v>
      </c>
      <c r="P12" s="6">
        <f t="shared" si="4"/>
        <v>7.4191953880803352</v>
      </c>
    </row>
    <row r="13" spans="1:16" x14ac:dyDescent="0.15">
      <c r="A13" s="6">
        <v>6</v>
      </c>
      <c r="B13" s="6">
        <v>11</v>
      </c>
      <c r="D13">
        <v>1231.63854980469</v>
      </c>
      <c r="E13">
        <v>773.45623779296898</v>
      </c>
      <c r="F13">
        <v>431.17398071289102</v>
      </c>
      <c r="G13">
        <v>429.50012207031301</v>
      </c>
      <c r="I13" s="7">
        <f t="shared" si="0"/>
        <v>800.46456909179892</v>
      </c>
      <c r="J13" s="7">
        <f t="shared" si="0"/>
        <v>343.95611572265597</v>
      </c>
      <c r="K13" s="7">
        <f t="shared" si="1"/>
        <v>559.69528808593975</v>
      </c>
      <c r="L13" s="8">
        <f t="shared" si="2"/>
        <v>1.6272287728043828</v>
      </c>
      <c r="M13" s="8">
        <f t="shared" si="3"/>
        <v>1.6459545247999503</v>
      </c>
      <c r="P13" s="6">
        <f t="shared" si="4"/>
        <v>7.039377892120517</v>
      </c>
    </row>
    <row r="14" spans="1:16" x14ac:dyDescent="0.15">
      <c r="A14" s="6">
        <v>6.5</v>
      </c>
      <c r="B14" s="6">
        <v>12</v>
      </c>
      <c r="D14">
        <v>1220.37829589844</v>
      </c>
      <c r="E14">
        <v>771.03125</v>
      </c>
      <c r="F14">
        <v>432.06488037109398</v>
      </c>
      <c r="G14">
        <v>430.668701171875</v>
      </c>
      <c r="I14" s="7">
        <f t="shared" si="0"/>
        <v>788.31341552734602</v>
      </c>
      <c r="J14" s="7">
        <f t="shared" si="0"/>
        <v>340.362548828125</v>
      </c>
      <c r="K14" s="7">
        <f t="shared" si="1"/>
        <v>550.05963134765852</v>
      </c>
      <c r="L14" s="8">
        <f t="shared" si="2"/>
        <v>1.6160991661436452</v>
      </c>
      <c r="M14" s="8">
        <f t="shared" si="3"/>
        <v>1.6363853974721767</v>
      </c>
      <c r="P14" s="6">
        <f t="shared" si="4"/>
        <v>6.417080361597999</v>
      </c>
    </row>
    <row r="15" spans="1:16" x14ac:dyDescent="0.15">
      <c r="A15" s="6">
        <v>7</v>
      </c>
      <c r="B15" s="6">
        <v>13</v>
      </c>
      <c r="D15">
        <v>1217.35131835938</v>
      </c>
      <c r="E15">
        <v>770.93487548828102</v>
      </c>
      <c r="F15">
        <v>431.65765380859398</v>
      </c>
      <c r="G15">
        <v>429.91018676757801</v>
      </c>
      <c r="I15" s="7">
        <f t="shared" si="0"/>
        <v>785.69366455078602</v>
      </c>
      <c r="J15" s="7">
        <f t="shared" si="0"/>
        <v>341.02468872070301</v>
      </c>
      <c r="K15" s="7">
        <f t="shared" si="1"/>
        <v>546.97638244629388</v>
      </c>
      <c r="L15" s="8">
        <f t="shared" si="2"/>
        <v>1.6039201868292414</v>
      </c>
      <c r="M15" s="8">
        <f t="shared" si="3"/>
        <v>1.6257668974907369</v>
      </c>
      <c r="P15" s="6">
        <f t="shared" si="4"/>
        <v>5.7265402433654158</v>
      </c>
    </row>
    <row r="16" spans="1:16" x14ac:dyDescent="0.15">
      <c r="A16" s="6">
        <v>7.5</v>
      </c>
      <c r="B16" s="6">
        <v>14</v>
      </c>
      <c r="D16">
        <v>1219.65405273438</v>
      </c>
      <c r="E16">
        <v>773.559814453125</v>
      </c>
      <c r="F16">
        <v>431.60568237304699</v>
      </c>
      <c r="G16">
        <v>430.171875</v>
      </c>
      <c r="I16" s="7">
        <f t="shared" si="0"/>
        <v>788.04837036133301</v>
      </c>
      <c r="J16" s="7">
        <f t="shared" si="0"/>
        <v>343.387939453125</v>
      </c>
      <c r="K16" s="7">
        <f t="shared" si="1"/>
        <v>547.67681274414554</v>
      </c>
      <c r="L16" s="8">
        <f t="shared" si="2"/>
        <v>1.5949215153460783</v>
      </c>
      <c r="M16" s="8">
        <f t="shared" si="3"/>
        <v>1.6183287053405377</v>
      </c>
      <c r="P16" s="6">
        <f t="shared" si="4"/>
        <v>5.2428212533185077</v>
      </c>
    </row>
    <row r="17" spans="1:16" x14ac:dyDescent="0.15">
      <c r="A17" s="6">
        <v>8</v>
      </c>
      <c r="B17" s="6">
        <v>15</v>
      </c>
      <c r="D17">
        <v>1204.54223632813</v>
      </c>
      <c r="E17">
        <v>770.1884765625</v>
      </c>
      <c r="F17">
        <v>432.06536865234398</v>
      </c>
      <c r="G17">
        <v>430.58383178710898</v>
      </c>
      <c r="I17" s="7">
        <f t="shared" si="0"/>
        <v>772.47686767578602</v>
      </c>
      <c r="J17" s="7">
        <f t="shared" si="0"/>
        <v>339.60464477539102</v>
      </c>
      <c r="K17" s="7">
        <f t="shared" si="1"/>
        <v>534.75361633301236</v>
      </c>
      <c r="L17" s="8">
        <f t="shared" si="2"/>
        <v>1.5746357553109724</v>
      </c>
      <c r="M17" s="8">
        <f t="shared" si="3"/>
        <v>1.5996034246383957</v>
      </c>
      <c r="P17" s="6">
        <f t="shared" si="4"/>
        <v>4.0250826299162448</v>
      </c>
    </row>
    <row r="18" spans="1:16" x14ac:dyDescent="0.15">
      <c r="A18" s="6">
        <v>8.5</v>
      </c>
      <c r="B18" s="6">
        <v>16</v>
      </c>
      <c r="D18">
        <v>1201.27709960938</v>
      </c>
      <c r="E18">
        <v>770.55364990234398</v>
      </c>
      <c r="F18">
        <v>431.07336425781301</v>
      </c>
      <c r="G18">
        <v>429.65765380859398</v>
      </c>
      <c r="I18" s="7">
        <f t="shared" si="0"/>
        <v>770.20373535156705</v>
      </c>
      <c r="J18" s="7">
        <f t="shared" si="0"/>
        <v>340.89599609375</v>
      </c>
      <c r="K18" s="7">
        <f t="shared" si="1"/>
        <v>531.57653808594205</v>
      </c>
      <c r="L18" s="8">
        <f t="shared" si="2"/>
        <v>1.5593510753342872</v>
      </c>
      <c r="M18" s="8">
        <f t="shared" si="3"/>
        <v>1.5858792239946744</v>
      </c>
      <c r="P18" s="6">
        <f t="shared" si="4"/>
        <v>3.1325732216450102</v>
      </c>
    </row>
    <row r="19" spans="1:16" x14ac:dyDescent="0.15">
      <c r="A19" s="6">
        <v>9</v>
      </c>
      <c r="B19" s="6">
        <v>17</v>
      </c>
      <c r="D19">
        <v>1197.66662597656</v>
      </c>
      <c r="E19">
        <v>772.10168457031295</v>
      </c>
      <c r="F19">
        <v>431.63650512695301</v>
      </c>
      <c r="G19">
        <v>430.41616821289102</v>
      </c>
      <c r="I19" s="7">
        <f t="shared" si="0"/>
        <v>766.03012084960699</v>
      </c>
      <c r="J19" s="7">
        <f t="shared" si="0"/>
        <v>341.68551635742193</v>
      </c>
      <c r="K19" s="7">
        <f t="shared" si="1"/>
        <v>526.8502593994117</v>
      </c>
      <c r="L19" s="8">
        <f t="shared" si="2"/>
        <v>1.5419156919964299</v>
      </c>
      <c r="M19" s="8">
        <f t="shared" si="3"/>
        <v>1.5700043199897811</v>
      </c>
      <c r="P19" s="6">
        <f t="shared" si="4"/>
        <v>2.1001997124270444</v>
      </c>
    </row>
    <row r="20" spans="1:16" x14ac:dyDescent="0.15">
      <c r="A20" s="6">
        <v>9.5</v>
      </c>
      <c r="B20" s="6">
        <v>18</v>
      </c>
      <c r="D20">
        <v>1194.84484863281</v>
      </c>
      <c r="E20">
        <v>773.46502685546898</v>
      </c>
      <c r="F20">
        <v>431.62237548828102</v>
      </c>
      <c r="G20">
        <v>430.11004638671898</v>
      </c>
      <c r="I20" s="7">
        <f t="shared" si="0"/>
        <v>763.22247314452898</v>
      </c>
      <c r="J20" s="7">
        <f t="shared" si="0"/>
        <v>343.35498046875</v>
      </c>
      <c r="K20" s="7">
        <f t="shared" si="1"/>
        <v>522.873986816404</v>
      </c>
      <c r="L20" s="8">
        <f t="shared" si="2"/>
        <v>1.5228379273909869</v>
      </c>
      <c r="M20" s="8">
        <f t="shared" si="3"/>
        <v>1.5524870347173021</v>
      </c>
      <c r="P20" s="6">
        <f t="shared" si="4"/>
        <v>0.96101920064902457</v>
      </c>
    </row>
    <row r="21" spans="1:16" x14ac:dyDescent="0.15">
      <c r="A21" s="6">
        <v>10</v>
      </c>
      <c r="B21" s="6">
        <v>19</v>
      </c>
      <c r="D21">
        <v>1187.99487304688</v>
      </c>
      <c r="E21">
        <v>773.50079345703102</v>
      </c>
      <c r="F21">
        <v>430.96990966796898</v>
      </c>
      <c r="G21">
        <v>429.3310546875</v>
      </c>
      <c r="I21" s="7">
        <f t="shared" si="0"/>
        <v>757.02496337891102</v>
      </c>
      <c r="J21" s="7">
        <f t="shared" si="0"/>
        <v>344.16973876953102</v>
      </c>
      <c r="K21" s="7">
        <f t="shared" si="1"/>
        <v>516.10614624023935</v>
      </c>
      <c r="L21" s="8">
        <f t="shared" si="2"/>
        <v>1.4995686375141872</v>
      </c>
      <c r="M21" s="8">
        <f t="shared" si="3"/>
        <v>1.5307782241734664</v>
      </c>
      <c r="P21" s="6">
        <f t="shared" si="4"/>
        <v>-0.45074372498374699</v>
      </c>
    </row>
    <row r="22" spans="1:16" x14ac:dyDescent="0.15">
      <c r="A22" s="6">
        <v>10.5</v>
      </c>
      <c r="B22" s="6">
        <v>20</v>
      </c>
      <c r="D22">
        <v>1186.33740234375</v>
      </c>
      <c r="E22">
        <v>772.40203857421898</v>
      </c>
      <c r="F22">
        <v>432.29437255859398</v>
      </c>
      <c r="G22">
        <v>430.75265502929699</v>
      </c>
      <c r="I22" s="7">
        <f t="shared" si="0"/>
        <v>754.04302978515602</v>
      </c>
      <c r="J22" s="7">
        <f t="shared" si="0"/>
        <v>341.64938354492199</v>
      </c>
      <c r="K22" s="7">
        <f t="shared" si="1"/>
        <v>514.88846130371064</v>
      </c>
      <c r="L22" s="8">
        <f t="shared" si="2"/>
        <v>1.5070668530447098</v>
      </c>
      <c r="M22" s="8">
        <f t="shared" si="3"/>
        <v>1.539836919036953</v>
      </c>
      <c r="P22" s="6">
        <f t="shared" si="4"/>
        <v>0.13835946595647453</v>
      </c>
    </row>
    <row r="23" spans="1:16" x14ac:dyDescent="0.15">
      <c r="A23" s="6">
        <v>11</v>
      </c>
      <c r="B23" s="6">
        <v>21</v>
      </c>
      <c r="D23">
        <v>1183.78479003906</v>
      </c>
      <c r="E23">
        <v>771.16656494140602</v>
      </c>
      <c r="F23">
        <v>431.59112548828102</v>
      </c>
      <c r="G23">
        <v>429.90029907226602</v>
      </c>
      <c r="I23" s="7">
        <f t="shared" si="0"/>
        <v>752.19366455077898</v>
      </c>
      <c r="J23" s="7">
        <f t="shared" si="0"/>
        <v>341.26626586914</v>
      </c>
      <c r="K23" s="7">
        <f t="shared" si="1"/>
        <v>513.30727844238095</v>
      </c>
      <c r="L23" s="8">
        <f t="shared" si="2"/>
        <v>1.5041254579765901</v>
      </c>
      <c r="M23" s="8">
        <f>L23+ABS($N$2)*A23</f>
        <v>1.5384560033017971</v>
      </c>
      <c r="P23" s="6">
        <f t="shared" si="4"/>
        <v>4.8556036405169638E-2</v>
      </c>
    </row>
    <row r="24" spans="1:16" x14ac:dyDescent="0.15">
      <c r="A24" s="6">
        <v>11.5</v>
      </c>
      <c r="B24" s="6">
        <v>22</v>
      </c>
      <c r="D24">
        <v>1181.54699707031</v>
      </c>
      <c r="E24">
        <v>768.79260253906295</v>
      </c>
      <c r="F24">
        <v>431.90618896484398</v>
      </c>
      <c r="G24">
        <v>430.42816162109398</v>
      </c>
      <c r="I24" s="7">
        <f t="shared" si="0"/>
        <v>749.64080810546602</v>
      </c>
      <c r="J24" s="7">
        <f t="shared" si="0"/>
        <v>338.36444091796898</v>
      </c>
      <c r="K24" s="7">
        <f t="shared" si="1"/>
        <v>512.78569946288781</v>
      </c>
      <c r="L24" s="8">
        <f t="shared" si="2"/>
        <v>1.5154834180321106</v>
      </c>
      <c r="M24" s="8">
        <f t="shared" ref="M24:M87" si="5">L24+ABS($N$2)*A24</f>
        <v>1.5513744426902816</v>
      </c>
      <c r="P24" s="6">
        <f t="shared" si="4"/>
        <v>0.88866534358575966</v>
      </c>
    </row>
    <row r="25" spans="1:16" x14ac:dyDescent="0.15">
      <c r="A25" s="6">
        <v>12</v>
      </c>
      <c r="B25" s="6">
        <v>23</v>
      </c>
      <c r="D25">
        <v>1179.67614746094</v>
      </c>
      <c r="E25">
        <v>766.162841796875</v>
      </c>
      <c r="F25">
        <v>431.68988037109398</v>
      </c>
      <c r="G25">
        <v>430.05148315429699</v>
      </c>
      <c r="I25" s="7">
        <f t="shared" si="0"/>
        <v>747.98626708984602</v>
      </c>
      <c r="J25" s="7">
        <f t="shared" si="0"/>
        <v>336.11135864257801</v>
      </c>
      <c r="K25" s="7">
        <f t="shared" si="1"/>
        <v>512.70831604004138</v>
      </c>
      <c r="L25" s="8">
        <f t="shared" si="2"/>
        <v>1.5254120482886067</v>
      </c>
      <c r="M25" s="8">
        <f t="shared" si="5"/>
        <v>1.5628635522797416</v>
      </c>
      <c r="P25" s="6">
        <f t="shared" si="4"/>
        <v>1.635822767719131</v>
      </c>
    </row>
    <row r="26" spans="1:16" x14ac:dyDescent="0.15">
      <c r="A26" s="6">
        <v>12.5</v>
      </c>
      <c r="B26" s="6">
        <v>24</v>
      </c>
      <c r="D26">
        <v>1165.62890625</v>
      </c>
      <c r="E26">
        <v>758.60168457031295</v>
      </c>
      <c r="F26">
        <v>430.95651245117199</v>
      </c>
      <c r="G26">
        <v>429.31976318359398</v>
      </c>
      <c r="I26" s="7">
        <f t="shared" si="0"/>
        <v>734.67239379882801</v>
      </c>
      <c r="J26" s="7">
        <f t="shared" si="0"/>
        <v>329.28192138671898</v>
      </c>
      <c r="K26" s="7">
        <f t="shared" si="1"/>
        <v>504.17504882812477</v>
      </c>
      <c r="L26" s="8">
        <f t="shared" si="2"/>
        <v>1.5311349214219563</v>
      </c>
      <c r="M26" s="8">
        <f t="shared" si="5"/>
        <v>1.5701469047460552</v>
      </c>
      <c r="P26" s="6">
        <f t="shared" si="4"/>
        <v>2.1094722551240186</v>
      </c>
    </row>
    <row r="27" spans="1:16" x14ac:dyDescent="0.15">
      <c r="A27" s="6">
        <v>13</v>
      </c>
      <c r="B27" s="6">
        <v>25</v>
      </c>
      <c r="D27">
        <v>1162.68420410156</v>
      </c>
      <c r="E27">
        <v>758.14709472656295</v>
      </c>
      <c r="F27">
        <v>432.01858520507801</v>
      </c>
      <c r="G27">
        <v>430.33364868164102</v>
      </c>
      <c r="I27" s="7">
        <f t="shared" si="0"/>
        <v>730.66561889648199</v>
      </c>
      <c r="J27" s="7">
        <f t="shared" si="0"/>
        <v>327.81344604492193</v>
      </c>
      <c r="K27" s="7">
        <f t="shared" si="1"/>
        <v>501.19620666503664</v>
      </c>
      <c r="L27" s="8">
        <f t="shared" si="2"/>
        <v>1.5289067996202792</v>
      </c>
      <c r="M27" s="8">
        <f t="shared" si="5"/>
        <v>1.5694792622773421</v>
      </c>
      <c r="P27" s="6">
        <f t="shared" si="4"/>
        <v>2.0660542666992807</v>
      </c>
    </row>
    <row r="28" spans="1:16" x14ac:dyDescent="0.15">
      <c r="A28" s="6">
        <v>13.5</v>
      </c>
      <c r="B28" s="6">
        <v>26</v>
      </c>
      <c r="D28">
        <v>1164.52319335938</v>
      </c>
      <c r="E28">
        <v>757.52722167968795</v>
      </c>
      <c r="F28">
        <v>431.25112915039102</v>
      </c>
      <c r="G28">
        <v>429.66705322265602</v>
      </c>
      <c r="I28" s="7">
        <f t="shared" si="0"/>
        <v>733.27206420898892</v>
      </c>
      <c r="J28" s="7">
        <f t="shared" si="0"/>
        <v>327.86016845703193</v>
      </c>
      <c r="K28" s="7">
        <f t="shared" si="1"/>
        <v>503.76994628906658</v>
      </c>
      <c r="L28" s="8">
        <f t="shared" si="2"/>
        <v>1.5365390332710962</v>
      </c>
      <c r="M28" s="8">
        <f t="shared" si="5"/>
        <v>1.5786719752611231</v>
      </c>
      <c r="P28" s="6">
        <f t="shared" si="4"/>
        <v>2.6638728966181904</v>
      </c>
    </row>
    <row r="29" spans="1:16" x14ac:dyDescent="0.15">
      <c r="A29" s="6">
        <v>14</v>
      </c>
      <c r="B29" s="6">
        <v>27</v>
      </c>
      <c r="D29">
        <v>1168.03735351563</v>
      </c>
      <c r="E29">
        <v>759.794189453125</v>
      </c>
      <c r="F29">
        <v>431.36163330078102</v>
      </c>
      <c r="G29">
        <v>429.77825927734398</v>
      </c>
      <c r="I29" s="7">
        <f t="shared" si="0"/>
        <v>736.67572021484898</v>
      </c>
      <c r="J29" s="7">
        <f t="shared" si="0"/>
        <v>330.01593017578102</v>
      </c>
      <c r="K29" s="7">
        <f t="shared" si="1"/>
        <v>505.66456909180226</v>
      </c>
      <c r="L29" s="8">
        <f t="shared" si="2"/>
        <v>1.5322429096754906</v>
      </c>
      <c r="M29" s="8">
        <f t="shared" si="5"/>
        <v>1.5759363309984815</v>
      </c>
      <c r="P29" s="6">
        <f t="shared" si="4"/>
        <v>2.4859690386468429</v>
      </c>
    </row>
    <row r="30" spans="1:16" x14ac:dyDescent="0.15">
      <c r="A30" s="6">
        <v>14.5</v>
      </c>
      <c r="B30" s="6">
        <v>28</v>
      </c>
      <c r="D30">
        <v>1191.14416503906</v>
      </c>
      <c r="E30">
        <v>768.7568359375</v>
      </c>
      <c r="F30">
        <v>431.95437622070301</v>
      </c>
      <c r="G30">
        <v>430.42395019531301</v>
      </c>
      <c r="I30" s="7">
        <f t="shared" si="0"/>
        <v>759.18978881835699</v>
      </c>
      <c r="J30" s="7">
        <f t="shared" si="0"/>
        <v>338.33288574218699</v>
      </c>
      <c r="K30" s="7">
        <f t="shared" si="1"/>
        <v>522.35676879882612</v>
      </c>
      <c r="L30" s="8">
        <f t="shared" si="2"/>
        <v>1.5439136744066528</v>
      </c>
      <c r="M30" s="8">
        <f t="shared" si="5"/>
        <v>1.5891675750626075</v>
      </c>
      <c r="P30" s="6">
        <f t="shared" si="4"/>
        <v>3.3464205954934663</v>
      </c>
    </row>
    <row r="31" spans="1:16" x14ac:dyDescent="0.15">
      <c r="A31" s="6">
        <v>15</v>
      </c>
      <c r="B31" s="6">
        <v>29</v>
      </c>
      <c r="D31">
        <v>1187.71887207031</v>
      </c>
      <c r="E31">
        <v>768.83154296875</v>
      </c>
      <c r="F31">
        <v>430.99435424804699</v>
      </c>
      <c r="G31">
        <v>429.53750610351602</v>
      </c>
      <c r="I31" s="7">
        <f t="shared" si="0"/>
        <v>756.72451782226301</v>
      </c>
      <c r="J31" s="7">
        <f t="shared" si="0"/>
        <v>339.29403686523398</v>
      </c>
      <c r="K31" s="7">
        <f t="shared" si="1"/>
        <v>519.21869201659922</v>
      </c>
      <c r="L31" s="8">
        <f t="shared" si="2"/>
        <v>1.5302912388726433</v>
      </c>
      <c r="M31" s="8">
        <f t="shared" si="5"/>
        <v>1.577105618861562</v>
      </c>
      <c r="P31" s="6">
        <f t="shared" si="4"/>
        <v>2.562009927720708</v>
      </c>
    </row>
    <row r="32" spans="1:16" x14ac:dyDescent="0.15">
      <c r="A32" s="6">
        <v>15.5</v>
      </c>
      <c r="B32" s="6">
        <v>30</v>
      </c>
      <c r="D32">
        <v>1181.15185546875</v>
      </c>
      <c r="E32">
        <v>768.98504638671898</v>
      </c>
      <c r="F32">
        <v>431.65505981445301</v>
      </c>
      <c r="G32">
        <v>430.16741943359398</v>
      </c>
      <c r="I32" s="7">
        <f t="shared" si="0"/>
        <v>749.49679565429699</v>
      </c>
      <c r="J32" s="7">
        <f t="shared" si="0"/>
        <v>338.817626953125</v>
      </c>
      <c r="K32" s="7">
        <f t="shared" si="1"/>
        <v>512.32445678710951</v>
      </c>
      <c r="L32" s="8">
        <f t="shared" si="2"/>
        <v>1.5120950506450155</v>
      </c>
      <c r="M32" s="8">
        <f t="shared" si="5"/>
        <v>1.5604699099668982</v>
      </c>
      <c r="P32" s="6">
        <f t="shared" si="4"/>
        <v>1.4801599105729657</v>
      </c>
    </row>
    <row r="33" spans="1:16" x14ac:dyDescent="0.15">
      <c r="A33" s="6">
        <v>16</v>
      </c>
      <c r="B33" s="6">
        <v>31</v>
      </c>
      <c r="D33">
        <v>1172.6884765625</v>
      </c>
      <c r="E33">
        <v>767.08435058593795</v>
      </c>
      <c r="F33">
        <v>432.299072265625</v>
      </c>
      <c r="G33">
        <v>430.82907104492199</v>
      </c>
      <c r="I33" s="7">
        <f t="shared" si="0"/>
        <v>740.389404296875</v>
      </c>
      <c r="J33" s="7">
        <f t="shared" si="0"/>
        <v>336.25527954101597</v>
      </c>
      <c r="K33" s="7">
        <f t="shared" si="1"/>
        <v>505.01070861816385</v>
      </c>
      <c r="L33" s="8">
        <f t="shared" si="2"/>
        <v>1.501867002080969</v>
      </c>
      <c r="M33" s="8">
        <f t="shared" si="5"/>
        <v>1.5518023407358157</v>
      </c>
      <c r="P33" s="6">
        <f t="shared" si="4"/>
        <v>0.91649232173437678</v>
      </c>
    </row>
    <row r="34" spans="1:16" x14ac:dyDescent="0.15">
      <c r="A34" s="6">
        <v>16.5</v>
      </c>
      <c r="B34" s="6">
        <v>32</v>
      </c>
      <c r="D34">
        <v>1173.35717773438</v>
      </c>
      <c r="E34">
        <v>768.88122558593795</v>
      </c>
      <c r="F34">
        <v>430.88409423828102</v>
      </c>
      <c r="G34">
        <v>429.4140625</v>
      </c>
      <c r="I34" s="7">
        <f t="shared" si="0"/>
        <v>742.47308349609898</v>
      </c>
      <c r="J34" s="7">
        <f t="shared" si="0"/>
        <v>339.46716308593795</v>
      </c>
      <c r="K34" s="7">
        <f t="shared" si="1"/>
        <v>504.84606933594239</v>
      </c>
      <c r="L34" s="8">
        <f t="shared" si="2"/>
        <v>1.4871720279116889</v>
      </c>
      <c r="M34" s="8">
        <f t="shared" si="5"/>
        <v>1.5386678458994996</v>
      </c>
      <c r="P34" s="6">
        <f t="shared" si="4"/>
        <v>6.2332540875655019E-2</v>
      </c>
    </row>
    <row r="35" spans="1:16" x14ac:dyDescent="0.15">
      <c r="A35" s="6">
        <v>17</v>
      </c>
      <c r="B35" s="6">
        <v>33</v>
      </c>
      <c r="D35">
        <v>1167.85083007813</v>
      </c>
      <c r="E35">
        <v>768.78509521484398</v>
      </c>
      <c r="F35">
        <v>431.057373046875</v>
      </c>
      <c r="G35">
        <v>429.20761108398398</v>
      </c>
      <c r="I35" s="7">
        <f t="shared" si="0"/>
        <v>736.793457031255</v>
      </c>
      <c r="J35" s="7">
        <f t="shared" si="0"/>
        <v>339.57748413086</v>
      </c>
      <c r="K35" s="7">
        <f t="shared" si="1"/>
        <v>499.08921813965298</v>
      </c>
      <c r="L35" s="8">
        <f t="shared" si="2"/>
        <v>1.4697358967042802</v>
      </c>
      <c r="M35" s="8">
        <f t="shared" si="5"/>
        <v>1.5227921940250548</v>
      </c>
      <c r="P35" s="6">
        <f t="shared" si="4"/>
        <v>-0.97008960364196251</v>
      </c>
    </row>
    <row r="36" spans="1:16" x14ac:dyDescent="0.15">
      <c r="A36" s="6">
        <v>17.5</v>
      </c>
      <c r="B36" s="6">
        <v>34</v>
      </c>
      <c r="D36">
        <v>1185.46081542969</v>
      </c>
      <c r="E36">
        <v>778.06781005859398</v>
      </c>
      <c r="F36">
        <v>431.80038452148398</v>
      </c>
      <c r="G36">
        <v>430.43899536132801</v>
      </c>
      <c r="I36" s="7">
        <f t="shared" si="0"/>
        <v>753.66043090820608</v>
      </c>
      <c r="J36" s="7">
        <f t="shared" si="0"/>
        <v>347.62881469726597</v>
      </c>
      <c r="K36" s="7">
        <f t="shared" si="1"/>
        <v>510.32026062011994</v>
      </c>
      <c r="L36" s="8">
        <f t="shared" si="2"/>
        <v>1.4680033387466298</v>
      </c>
      <c r="M36" s="8">
        <f t="shared" si="5"/>
        <v>1.5226201154003682</v>
      </c>
      <c r="P36" s="6">
        <f t="shared" si="4"/>
        <v>-0.9812801855550467</v>
      </c>
    </row>
    <row r="37" spans="1:16" x14ac:dyDescent="0.15">
      <c r="A37" s="6">
        <v>18</v>
      </c>
      <c r="B37" s="6">
        <v>35</v>
      </c>
      <c r="D37">
        <v>1185.0712890625</v>
      </c>
      <c r="E37">
        <v>780.59100341796898</v>
      </c>
      <c r="F37">
        <v>431.27346801757801</v>
      </c>
      <c r="G37">
        <v>429.85845947265602</v>
      </c>
      <c r="I37" s="7">
        <f t="shared" si="0"/>
        <v>753.79782104492199</v>
      </c>
      <c r="J37" s="7">
        <f t="shared" si="0"/>
        <v>350.73254394531295</v>
      </c>
      <c r="K37" s="7">
        <f t="shared" si="1"/>
        <v>508.28504028320293</v>
      </c>
      <c r="L37" s="8">
        <f t="shared" si="2"/>
        <v>1.4492098011938577</v>
      </c>
      <c r="M37" s="8">
        <f t="shared" si="5"/>
        <v>1.5053870571805601</v>
      </c>
      <c r="P37" s="6">
        <f t="shared" si="4"/>
        <v>-2.1019769017970416</v>
      </c>
    </row>
    <row r="38" spans="1:16" x14ac:dyDescent="0.15">
      <c r="A38" s="6">
        <v>18.5</v>
      </c>
      <c r="B38" s="6">
        <v>36</v>
      </c>
      <c r="D38">
        <v>1187.50939941406</v>
      </c>
      <c r="E38">
        <v>782.57208251953102</v>
      </c>
      <c r="F38">
        <v>431.89370727539102</v>
      </c>
      <c r="G38">
        <v>430.261474609375</v>
      </c>
      <c r="I38" s="7">
        <f t="shared" si="0"/>
        <v>755.61569213866892</v>
      </c>
      <c r="J38" s="7">
        <f t="shared" si="0"/>
        <v>352.31060791015602</v>
      </c>
      <c r="K38" s="7">
        <f t="shared" si="1"/>
        <v>508.99826660155975</v>
      </c>
      <c r="L38" s="8">
        <f t="shared" si="2"/>
        <v>1.4447429489019565</v>
      </c>
      <c r="M38" s="8">
        <f t="shared" si="5"/>
        <v>1.502480684221623</v>
      </c>
      <c r="P38" s="6">
        <f t="shared" si="4"/>
        <v>-2.2909835534145424</v>
      </c>
    </row>
    <row r="39" spans="1:16" x14ac:dyDescent="0.15">
      <c r="A39" s="6">
        <v>19</v>
      </c>
      <c r="B39" s="6">
        <v>37</v>
      </c>
      <c r="D39">
        <v>1192.96740722656</v>
      </c>
      <c r="E39">
        <v>784.29205322265602</v>
      </c>
      <c r="F39">
        <v>431.86126708984398</v>
      </c>
      <c r="G39">
        <v>430.05996704101602</v>
      </c>
      <c r="I39" s="7">
        <f t="shared" si="0"/>
        <v>761.10614013671602</v>
      </c>
      <c r="J39" s="7">
        <f t="shared" si="0"/>
        <v>354.23208618164</v>
      </c>
      <c r="K39" s="7">
        <f t="shared" si="1"/>
        <v>513.14367980956808</v>
      </c>
      <c r="L39" s="8">
        <f t="shared" si="2"/>
        <v>1.4486086942063254</v>
      </c>
      <c r="M39" s="8">
        <f t="shared" si="5"/>
        <v>1.5079069088589558</v>
      </c>
      <c r="P39" s="6">
        <f t="shared" si="4"/>
        <v>-1.938106423012897</v>
      </c>
    </row>
    <row r="40" spans="1:16" x14ac:dyDescent="0.15">
      <c r="A40" s="6">
        <v>19.5</v>
      </c>
      <c r="B40" s="6">
        <v>38</v>
      </c>
      <c r="D40">
        <v>1193.83471679688</v>
      </c>
      <c r="E40">
        <v>783.12652587890602</v>
      </c>
      <c r="F40">
        <v>431.13494873046898</v>
      </c>
      <c r="G40">
        <v>429.60946655273398</v>
      </c>
      <c r="I40" s="7">
        <f t="shared" si="0"/>
        <v>762.69976806641102</v>
      </c>
      <c r="J40" s="7">
        <f t="shared" si="0"/>
        <v>353.51705932617205</v>
      </c>
      <c r="K40" s="7">
        <f t="shared" si="1"/>
        <v>515.23782653809064</v>
      </c>
      <c r="L40" s="8">
        <f t="shared" si="2"/>
        <v>1.4574624136107308</v>
      </c>
      <c r="M40" s="8">
        <f t="shared" si="5"/>
        <v>1.5183211075963252</v>
      </c>
      <c r="P40" s="6">
        <f t="shared" si="4"/>
        <v>-1.2608523814843751</v>
      </c>
    </row>
    <row r="41" spans="1:16" x14ac:dyDescent="0.15">
      <c r="A41" s="6">
        <v>20</v>
      </c>
      <c r="B41" s="6">
        <v>39</v>
      </c>
      <c r="D41">
        <v>1196.0224609375</v>
      </c>
      <c r="E41">
        <v>782.55523681640602</v>
      </c>
      <c r="F41">
        <v>431.73995971679699</v>
      </c>
      <c r="G41">
        <v>430.35928344726602</v>
      </c>
      <c r="I41" s="7">
        <f t="shared" si="0"/>
        <v>764.28250122070301</v>
      </c>
      <c r="J41" s="7">
        <f t="shared" si="0"/>
        <v>352.19595336914</v>
      </c>
      <c r="K41" s="7">
        <f t="shared" si="1"/>
        <v>517.74533386230496</v>
      </c>
      <c r="L41" s="8">
        <f t="shared" si="2"/>
        <v>1.4700490704379305</v>
      </c>
      <c r="M41" s="8">
        <f t="shared" si="5"/>
        <v>1.5324682437564889</v>
      </c>
      <c r="P41" s="6">
        <f t="shared" si="4"/>
        <v>-0.34083871724107162</v>
      </c>
    </row>
    <row r="42" spans="1:16" x14ac:dyDescent="0.15">
      <c r="A42" s="6">
        <v>20.5</v>
      </c>
      <c r="B42" s="6">
        <v>40</v>
      </c>
      <c r="D42">
        <v>1201.97143554688</v>
      </c>
      <c r="E42">
        <v>782.42657470703102</v>
      </c>
      <c r="F42">
        <v>431.80813598632801</v>
      </c>
      <c r="G42">
        <v>430.33929443359398</v>
      </c>
      <c r="I42" s="7">
        <f t="shared" si="0"/>
        <v>770.16329956055199</v>
      </c>
      <c r="J42" s="7">
        <f t="shared" si="0"/>
        <v>352.08728027343705</v>
      </c>
      <c r="K42" s="7">
        <f t="shared" si="1"/>
        <v>523.7022033691461</v>
      </c>
      <c r="L42" s="8">
        <f t="shared" si="2"/>
        <v>1.4874215363941292</v>
      </c>
      <c r="M42" s="8">
        <f t="shared" si="5"/>
        <v>1.5514011890456514</v>
      </c>
      <c r="P42" s="6">
        <f t="shared" si="4"/>
        <v>0.89040470709582631</v>
      </c>
    </row>
    <row r="43" spans="1:16" x14ac:dyDescent="0.15">
      <c r="A43" s="6">
        <v>21</v>
      </c>
      <c r="B43" s="6">
        <v>41</v>
      </c>
      <c r="D43">
        <v>1207.75866699219</v>
      </c>
      <c r="E43">
        <v>784.41540527343795</v>
      </c>
      <c r="F43">
        <v>431.14273071289102</v>
      </c>
      <c r="G43">
        <v>429.56008911132801</v>
      </c>
      <c r="I43" s="7">
        <f t="shared" si="0"/>
        <v>776.61593627929892</v>
      </c>
      <c r="J43" s="7">
        <f t="shared" si="0"/>
        <v>354.85531616210994</v>
      </c>
      <c r="K43" s="7">
        <f t="shared" si="1"/>
        <v>528.217214965822</v>
      </c>
      <c r="L43" s="8">
        <f t="shared" si="2"/>
        <v>1.4885424873401487</v>
      </c>
      <c r="M43" s="8">
        <f t="shared" si="5"/>
        <v>1.5540826193246349</v>
      </c>
      <c r="P43" s="6">
        <f t="shared" si="4"/>
        <v>1.0647829323741778</v>
      </c>
    </row>
    <row r="44" spans="1:16" x14ac:dyDescent="0.15">
      <c r="A44" s="6">
        <v>21.5</v>
      </c>
      <c r="B44" s="6">
        <v>42</v>
      </c>
      <c r="D44">
        <v>1193.93090820313</v>
      </c>
      <c r="E44">
        <v>777.07824707031295</v>
      </c>
      <c r="F44">
        <v>431.27767944335898</v>
      </c>
      <c r="G44">
        <v>429.67599487304699</v>
      </c>
      <c r="I44" s="7">
        <f t="shared" si="0"/>
        <v>762.65322875977108</v>
      </c>
      <c r="J44" s="7">
        <f t="shared" si="0"/>
        <v>347.40225219726597</v>
      </c>
      <c r="K44" s="7">
        <f t="shared" si="1"/>
        <v>519.47165222168496</v>
      </c>
      <c r="L44" s="8">
        <f t="shared" si="2"/>
        <v>1.4953030642032583</v>
      </c>
      <c r="M44" s="8">
        <f t="shared" si="5"/>
        <v>1.5624036755207085</v>
      </c>
      <c r="P44" s="6">
        <f t="shared" si="4"/>
        <v>1.605916156417136</v>
      </c>
    </row>
    <row r="45" spans="1:16" x14ac:dyDescent="0.15">
      <c r="A45" s="6">
        <v>22</v>
      </c>
      <c r="B45" s="6">
        <v>43</v>
      </c>
      <c r="D45">
        <v>1202.42395019531</v>
      </c>
      <c r="E45">
        <v>780.18524169921898</v>
      </c>
      <c r="F45">
        <v>432.24664306640602</v>
      </c>
      <c r="G45">
        <v>430.73196411132801</v>
      </c>
      <c r="I45" s="7">
        <f t="shared" si="0"/>
        <v>770.17730712890398</v>
      </c>
      <c r="J45" s="7">
        <f t="shared" si="0"/>
        <v>349.45327758789097</v>
      </c>
      <c r="K45" s="7">
        <f t="shared" si="1"/>
        <v>525.56001281738031</v>
      </c>
      <c r="L45" s="8">
        <f t="shared" si="2"/>
        <v>1.5039493017351848</v>
      </c>
      <c r="M45" s="8">
        <f t="shared" si="5"/>
        <v>1.572610392385599</v>
      </c>
      <c r="P45" s="6">
        <f t="shared" si="4"/>
        <v>2.2696772792657023</v>
      </c>
    </row>
    <row r="46" spans="1:16" ht="15" x14ac:dyDescent="0.2">
      <c r="A46" s="6">
        <v>22.5</v>
      </c>
      <c r="B46" s="6">
        <v>44</v>
      </c>
      <c r="C46" s="24" t="s">
        <v>27</v>
      </c>
      <c r="D46">
        <v>1202.35693359375</v>
      </c>
      <c r="E46">
        <v>780.076904296875</v>
      </c>
      <c r="F46">
        <v>432.04678344726602</v>
      </c>
      <c r="G46">
        <v>430.48953247070301</v>
      </c>
      <c r="I46" s="7">
        <f t="shared" si="0"/>
        <v>770.31015014648392</v>
      </c>
      <c r="J46" s="7">
        <f t="shared" si="0"/>
        <v>349.58737182617199</v>
      </c>
      <c r="K46" s="7">
        <f t="shared" si="1"/>
        <v>525.59898986816359</v>
      </c>
      <c r="L46" s="8">
        <f t="shared" si="2"/>
        <v>1.5034839133992266</v>
      </c>
      <c r="M46" s="8">
        <f t="shared" si="5"/>
        <v>1.5737054833826047</v>
      </c>
      <c r="P46" s="6">
        <f t="shared" si="4"/>
        <v>2.3408930129257843</v>
      </c>
    </row>
    <row r="47" spans="1:16" x14ac:dyDescent="0.15">
      <c r="A47" s="6">
        <v>23</v>
      </c>
      <c r="B47" s="6">
        <v>45</v>
      </c>
      <c r="D47">
        <v>1200.751953125</v>
      </c>
      <c r="E47">
        <v>779.20611572265602</v>
      </c>
      <c r="F47">
        <v>431.79803466796898</v>
      </c>
      <c r="G47">
        <v>430.61251831054699</v>
      </c>
      <c r="I47" s="7">
        <f t="shared" si="0"/>
        <v>768.95391845703102</v>
      </c>
      <c r="J47" s="7">
        <f t="shared" si="0"/>
        <v>348.59359741210903</v>
      </c>
      <c r="K47" s="7">
        <f t="shared" si="1"/>
        <v>524.93840026855469</v>
      </c>
      <c r="L47" s="8">
        <f t="shared" si="2"/>
        <v>1.5058750480949596</v>
      </c>
      <c r="M47" s="8">
        <f t="shared" si="5"/>
        <v>1.5776570974113018</v>
      </c>
      <c r="P47" s="6">
        <f t="shared" si="4"/>
        <v>2.5978735679340801</v>
      </c>
    </row>
    <row r="48" spans="1:16" x14ac:dyDescent="0.15">
      <c r="A48" s="6">
        <v>23.5</v>
      </c>
      <c r="B48" s="6">
        <v>46</v>
      </c>
      <c r="D48">
        <v>1193.87963867188</v>
      </c>
      <c r="E48">
        <v>776.28961181640602</v>
      </c>
      <c r="F48">
        <v>431.17092895507801</v>
      </c>
      <c r="G48">
        <v>429.84127807617199</v>
      </c>
      <c r="I48" s="7">
        <f t="shared" si="0"/>
        <v>762.70870971680199</v>
      </c>
      <c r="J48" s="7">
        <f t="shared" si="0"/>
        <v>346.44833374023403</v>
      </c>
      <c r="K48" s="7">
        <f t="shared" si="1"/>
        <v>520.19487609863813</v>
      </c>
      <c r="L48" s="8">
        <f t="shared" si="2"/>
        <v>1.5015078019935832</v>
      </c>
      <c r="M48" s="8">
        <f t="shared" si="5"/>
        <v>1.5748503306428892</v>
      </c>
      <c r="P48" s="6">
        <f t="shared" si="4"/>
        <v>2.4153444857191992</v>
      </c>
    </row>
    <row r="49" spans="1:22" x14ac:dyDescent="0.15">
      <c r="A49" s="6">
        <v>24</v>
      </c>
      <c r="B49" s="6">
        <v>47</v>
      </c>
      <c r="D49">
        <v>1202.51171875</v>
      </c>
      <c r="E49">
        <v>781.07611083984398</v>
      </c>
      <c r="F49">
        <v>430.75100708007801</v>
      </c>
      <c r="G49">
        <v>429.24642944335898</v>
      </c>
      <c r="I49" s="7">
        <f t="shared" si="0"/>
        <v>771.76071166992199</v>
      </c>
      <c r="J49" s="7">
        <f t="shared" si="0"/>
        <v>351.829681396485</v>
      </c>
      <c r="K49" s="7">
        <f t="shared" si="1"/>
        <v>525.47993469238247</v>
      </c>
      <c r="L49" s="8">
        <f t="shared" si="2"/>
        <v>1.4935633986497205</v>
      </c>
      <c r="M49" s="8">
        <f t="shared" si="5"/>
        <v>1.5684664066319904</v>
      </c>
      <c r="P49" s="6">
        <f t="shared" si="4"/>
        <v>2.0001864456024951</v>
      </c>
    </row>
    <row r="50" spans="1:22" x14ac:dyDescent="0.15">
      <c r="A50" s="6">
        <v>24.5</v>
      </c>
      <c r="B50" s="6">
        <v>48</v>
      </c>
      <c r="D50">
        <v>1194.78833007813</v>
      </c>
      <c r="E50">
        <v>776.22930908203102</v>
      </c>
      <c r="F50">
        <v>431.53396606445301</v>
      </c>
      <c r="G50">
        <v>430.01058959960898</v>
      </c>
      <c r="I50" s="7">
        <f t="shared" si="0"/>
        <v>763.25436401367699</v>
      </c>
      <c r="J50" s="7">
        <f t="shared" si="0"/>
        <v>346.21871948242205</v>
      </c>
      <c r="K50" s="7">
        <f t="shared" si="1"/>
        <v>520.90126037598156</v>
      </c>
      <c r="L50" s="8">
        <f t="shared" si="2"/>
        <v>1.5045438939717075</v>
      </c>
      <c r="M50" s="8">
        <f t="shared" si="5"/>
        <v>1.5810073812869414</v>
      </c>
      <c r="P50" s="6">
        <f t="shared" si="4"/>
        <v>2.8157485434617633</v>
      </c>
    </row>
    <row r="51" spans="1:22" x14ac:dyDescent="0.15">
      <c r="A51" s="6">
        <v>25</v>
      </c>
      <c r="B51" s="6">
        <v>49</v>
      </c>
      <c r="D51">
        <v>1193.99658203125</v>
      </c>
      <c r="E51">
        <v>774.59478759765602</v>
      </c>
      <c r="F51">
        <v>431.751220703125</v>
      </c>
      <c r="G51">
        <v>430.22055053710898</v>
      </c>
      <c r="I51" s="7">
        <f t="shared" si="0"/>
        <v>762.245361328125</v>
      </c>
      <c r="J51" s="7">
        <f t="shared" si="0"/>
        <v>344.37423706054705</v>
      </c>
      <c r="K51" s="7">
        <f t="shared" si="1"/>
        <v>521.18339538574207</v>
      </c>
      <c r="L51" s="8">
        <f t="shared" si="2"/>
        <v>1.5134215608994841</v>
      </c>
      <c r="M51" s="8">
        <f t="shared" si="5"/>
        <v>1.591445527547682</v>
      </c>
      <c r="P51" s="6">
        <f t="shared" si="4"/>
        <v>3.4945599354304635</v>
      </c>
    </row>
    <row r="52" spans="1:22" x14ac:dyDescent="0.15">
      <c r="A52" s="6">
        <v>25.5</v>
      </c>
      <c r="B52" s="6">
        <v>50</v>
      </c>
      <c r="D52">
        <v>1198.17517089844</v>
      </c>
      <c r="E52">
        <v>776.85955810546898</v>
      </c>
      <c r="F52">
        <v>431.41876220703102</v>
      </c>
      <c r="G52">
        <v>429.76864624023398</v>
      </c>
      <c r="I52" s="7">
        <f t="shared" si="0"/>
        <v>766.75640869140898</v>
      </c>
      <c r="J52" s="7">
        <f t="shared" si="0"/>
        <v>347.090911865235</v>
      </c>
      <c r="K52" s="7">
        <f t="shared" si="1"/>
        <v>523.79277038574446</v>
      </c>
      <c r="L52" s="8">
        <f t="shared" si="2"/>
        <v>1.5090938785199812</v>
      </c>
      <c r="M52" s="8">
        <f t="shared" si="5"/>
        <v>1.5886783245011431</v>
      </c>
      <c r="P52" s="6">
        <f t="shared" si="4"/>
        <v>3.3146037530816819</v>
      </c>
      <c r="R52" s="29"/>
      <c r="S52" s="29"/>
      <c r="T52" s="29"/>
    </row>
    <row r="53" spans="1:22" x14ac:dyDescent="0.15">
      <c r="A53" s="6">
        <v>26</v>
      </c>
      <c r="B53" s="6">
        <v>51</v>
      </c>
      <c r="D53">
        <v>1195.01147460938</v>
      </c>
      <c r="E53">
        <v>775.11773681640602</v>
      </c>
      <c r="F53">
        <v>431.92263793945301</v>
      </c>
      <c r="G53">
        <v>430.53091430664102</v>
      </c>
      <c r="I53" s="7">
        <f t="shared" si="0"/>
        <v>763.08883666992699</v>
      </c>
      <c r="J53" s="7">
        <f t="shared" si="0"/>
        <v>344.586822509765</v>
      </c>
      <c r="K53" s="7">
        <f t="shared" si="1"/>
        <v>521.87806091309153</v>
      </c>
      <c r="L53" s="8">
        <f t="shared" si="2"/>
        <v>1.514503825514983</v>
      </c>
      <c r="M53" s="8">
        <f t="shared" si="5"/>
        <v>1.5956487508291088</v>
      </c>
      <c r="P53" s="6">
        <f t="shared" si="4"/>
        <v>3.767903091882669</v>
      </c>
      <c r="R53" s="29"/>
      <c r="S53" s="34"/>
      <c r="T53" s="29"/>
    </row>
    <row r="54" spans="1:22" x14ac:dyDescent="0.15">
      <c r="A54" s="6">
        <v>26.5</v>
      </c>
      <c r="B54" s="6">
        <v>52</v>
      </c>
      <c r="D54">
        <v>1202.66125488281</v>
      </c>
      <c r="E54">
        <v>777.58221435546898</v>
      </c>
      <c r="F54">
        <v>432.23419189453102</v>
      </c>
      <c r="G54">
        <v>430.72891235351602</v>
      </c>
      <c r="I54" s="7">
        <f t="shared" si="0"/>
        <v>770.42706298827898</v>
      </c>
      <c r="J54" s="7">
        <f t="shared" si="0"/>
        <v>346.85330200195295</v>
      </c>
      <c r="K54" s="7">
        <f t="shared" si="1"/>
        <v>527.62975158691188</v>
      </c>
      <c r="L54" s="8">
        <f t="shared" si="2"/>
        <v>1.5211899340198325</v>
      </c>
      <c r="M54" s="8">
        <f t="shared" si="5"/>
        <v>1.6038953386669224</v>
      </c>
      <c r="P54" s="6">
        <f t="shared" si="4"/>
        <v>4.304193504887591</v>
      </c>
      <c r="R54" s="29"/>
      <c r="S54" s="34"/>
      <c r="T54" s="29"/>
    </row>
    <row r="55" spans="1:22" x14ac:dyDescent="0.15">
      <c r="A55" s="6">
        <v>27</v>
      </c>
      <c r="B55" s="6">
        <v>53</v>
      </c>
      <c r="D55">
        <v>1200.75732421875</v>
      </c>
      <c r="E55">
        <v>778.876953125</v>
      </c>
      <c r="F55">
        <v>431.72348022460898</v>
      </c>
      <c r="G55">
        <v>430.18127441406301</v>
      </c>
      <c r="I55" s="7">
        <f t="shared" si="0"/>
        <v>769.03384399414108</v>
      </c>
      <c r="J55" s="7">
        <f t="shared" si="0"/>
        <v>348.69567871093699</v>
      </c>
      <c r="K55" s="7">
        <f t="shared" si="1"/>
        <v>524.94686889648517</v>
      </c>
      <c r="L55" s="8">
        <f t="shared" si="2"/>
        <v>1.5054584870025234</v>
      </c>
      <c r="M55" s="8">
        <f t="shared" si="5"/>
        <v>1.589724370982577</v>
      </c>
      <c r="P55" s="6">
        <f t="shared" si="4"/>
        <v>3.382630033839674</v>
      </c>
      <c r="R55" s="35"/>
      <c r="S55" s="34"/>
      <c r="T55" s="29"/>
    </row>
    <row r="56" spans="1:22" x14ac:dyDescent="0.15">
      <c r="A56" s="6">
        <v>27.5</v>
      </c>
      <c r="B56" s="6">
        <v>54</v>
      </c>
      <c r="D56">
        <v>1194.95483398438</v>
      </c>
      <c r="E56">
        <v>778.691162109375</v>
      </c>
      <c r="F56">
        <v>431.45968627929699</v>
      </c>
      <c r="G56">
        <v>429.86715698242199</v>
      </c>
      <c r="I56" s="7">
        <f t="shared" si="0"/>
        <v>763.49514770508301</v>
      </c>
      <c r="J56" s="7">
        <f t="shared" si="0"/>
        <v>348.82400512695301</v>
      </c>
      <c r="K56" s="7">
        <f t="shared" si="1"/>
        <v>519.31834411621594</v>
      </c>
      <c r="L56" s="8">
        <f t="shared" si="2"/>
        <v>1.4887689393028218</v>
      </c>
      <c r="M56" s="8">
        <f t="shared" si="5"/>
        <v>1.5745953026158395</v>
      </c>
      <c r="P56" s="6">
        <f t="shared" si="4"/>
        <v>2.3987595552432066</v>
      </c>
      <c r="R56" s="35"/>
      <c r="S56" s="34"/>
      <c r="T56" s="29"/>
    </row>
    <row r="57" spans="1:22" x14ac:dyDescent="0.15">
      <c r="A57" s="6">
        <v>28</v>
      </c>
      <c r="B57" s="6">
        <v>55</v>
      </c>
      <c r="D57">
        <v>1192.56005859375</v>
      </c>
      <c r="E57">
        <v>778.09478759765602</v>
      </c>
      <c r="F57">
        <v>431.33154296875</v>
      </c>
      <c r="G57">
        <v>429.98825073242199</v>
      </c>
      <c r="I57" s="7">
        <f t="shared" si="0"/>
        <v>761.228515625</v>
      </c>
      <c r="J57" s="7">
        <f t="shared" si="0"/>
        <v>348.10653686523403</v>
      </c>
      <c r="K57" s="7">
        <f t="shared" si="1"/>
        <v>517.55393981933616</v>
      </c>
      <c r="L57" s="8">
        <f t="shared" si="2"/>
        <v>1.4867688049756502</v>
      </c>
      <c r="M57" s="8">
        <f t="shared" si="5"/>
        <v>1.5741556476216318</v>
      </c>
      <c r="P57" s="6">
        <f t="shared" si="4"/>
        <v>2.3701680016139428</v>
      </c>
      <c r="R57" s="29"/>
      <c r="S57" s="34"/>
      <c r="T57" s="29"/>
    </row>
    <row r="58" spans="1:22" x14ac:dyDescent="0.15">
      <c r="A58" s="6">
        <v>28.5</v>
      </c>
      <c r="B58" s="6">
        <v>56</v>
      </c>
      <c r="D58">
        <v>1190.39453125</v>
      </c>
      <c r="E58">
        <v>776.90386962890602</v>
      </c>
      <c r="F58">
        <v>431.55725097656301</v>
      </c>
      <c r="G58">
        <v>429.97131347656301</v>
      </c>
      <c r="I58" s="7">
        <f t="shared" si="0"/>
        <v>758.83728027343705</v>
      </c>
      <c r="J58" s="7">
        <f t="shared" si="0"/>
        <v>346.93255615234301</v>
      </c>
      <c r="K58" s="7">
        <f t="shared" si="1"/>
        <v>515.98449096679701</v>
      </c>
      <c r="L58" s="8">
        <f t="shared" si="2"/>
        <v>1.4872760766222841</v>
      </c>
      <c r="M58" s="8">
        <f t="shared" si="5"/>
        <v>1.5762233986012297</v>
      </c>
      <c r="P58" s="6">
        <f t="shared" si="4"/>
        <v>2.5046375602543196</v>
      </c>
      <c r="R58" s="29"/>
      <c r="S58" s="34"/>
      <c r="T58" s="29"/>
    </row>
    <row r="59" spans="1:22" x14ac:dyDescent="0.15">
      <c r="A59" s="6">
        <v>29</v>
      </c>
      <c r="B59" s="6">
        <v>57</v>
      </c>
      <c r="D59">
        <v>1184.68469238281</v>
      </c>
      <c r="E59">
        <v>775.10943603515602</v>
      </c>
      <c r="F59">
        <v>432.33200073242199</v>
      </c>
      <c r="G59">
        <v>430.758056640625</v>
      </c>
      <c r="I59" s="7">
        <f t="shared" si="0"/>
        <v>752.35269165038801</v>
      </c>
      <c r="J59" s="7">
        <f t="shared" si="0"/>
        <v>344.35137939453102</v>
      </c>
      <c r="K59" s="7">
        <f t="shared" si="1"/>
        <v>511.30672607421627</v>
      </c>
      <c r="L59" s="8">
        <f t="shared" si="2"/>
        <v>1.484840069388544</v>
      </c>
      <c r="M59" s="8">
        <f t="shared" si="5"/>
        <v>1.5753478707004536</v>
      </c>
      <c r="P59" s="6">
        <f t="shared" si="4"/>
        <v>2.4477004089453152</v>
      </c>
      <c r="R59" s="36"/>
      <c r="S59" s="34"/>
      <c r="T59" s="29"/>
    </row>
    <row r="60" spans="1:22" x14ac:dyDescent="0.15">
      <c r="A60" s="6">
        <v>29.5</v>
      </c>
      <c r="B60" s="6">
        <v>58</v>
      </c>
      <c r="D60">
        <v>1184.4052734375</v>
      </c>
      <c r="E60">
        <v>777.03228759765602</v>
      </c>
      <c r="F60">
        <v>432.42395019531301</v>
      </c>
      <c r="G60">
        <v>431.114501953125</v>
      </c>
      <c r="I60" s="7">
        <f t="shared" si="0"/>
        <v>751.98132324218705</v>
      </c>
      <c r="J60" s="7">
        <f t="shared" si="0"/>
        <v>345.91778564453102</v>
      </c>
      <c r="K60" s="7">
        <f t="shared" si="1"/>
        <v>509.83887329101537</v>
      </c>
      <c r="L60" s="8">
        <f t="shared" si="2"/>
        <v>1.4738729676505604</v>
      </c>
      <c r="M60" s="8">
        <f t="shared" si="5"/>
        <v>1.565941248295434</v>
      </c>
      <c r="P60" s="6">
        <f t="shared" si="4"/>
        <v>1.8359708653105957</v>
      </c>
      <c r="R60" s="35"/>
      <c r="S60" s="34"/>
      <c r="T60" s="29"/>
    </row>
    <row r="61" spans="1:22" x14ac:dyDescent="0.15">
      <c r="A61" s="6">
        <v>30</v>
      </c>
      <c r="B61" s="6">
        <v>59</v>
      </c>
      <c r="D61">
        <v>1180.61267089844</v>
      </c>
      <c r="E61">
        <v>778.6796875</v>
      </c>
      <c r="F61">
        <v>431.39291381835898</v>
      </c>
      <c r="G61">
        <v>430.04562377929699</v>
      </c>
      <c r="I61" s="7">
        <f t="shared" si="0"/>
        <v>749.21975708008108</v>
      </c>
      <c r="J61" s="7">
        <f t="shared" si="0"/>
        <v>348.63406372070301</v>
      </c>
      <c r="K61" s="7">
        <f t="shared" si="1"/>
        <v>505.17591247558903</v>
      </c>
      <c r="L61" s="8">
        <f t="shared" si="2"/>
        <v>1.4490147838230016</v>
      </c>
      <c r="M61" s="8">
        <f t="shared" si="5"/>
        <v>1.542643543800839</v>
      </c>
      <c r="P61" s="6">
        <f t="shared" si="4"/>
        <v>0.3208793133620369</v>
      </c>
      <c r="R61" s="35"/>
      <c r="S61" s="34"/>
      <c r="T61" s="29"/>
    </row>
    <row r="62" spans="1:22" x14ac:dyDescent="0.15">
      <c r="A62" s="6">
        <v>30.5</v>
      </c>
      <c r="B62" s="6">
        <v>60</v>
      </c>
      <c r="D62">
        <v>1175.79577636719</v>
      </c>
      <c r="E62">
        <v>779.494384765625</v>
      </c>
      <c r="F62">
        <v>431.89514160156301</v>
      </c>
      <c r="G62">
        <v>430.38796997070301</v>
      </c>
      <c r="I62" s="7">
        <f t="shared" si="0"/>
        <v>743.90063476562705</v>
      </c>
      <c r="J62" s="7">
        <f t="shared" si="0"/>
        <v>349.10641479492199</v>
      </c>
      <c r="K62" s="7">
        <f t="shared" si="1"/>
        <v>499.52614440918171</v>
      </c>
      <c r="L62" s="8">
        <f t="shared" si="2"/>
        <v>1.4308707123088009</v>
      </c>
      <c r="M62" s="8">
        <f t="shared" si="5"/>
        <v>1.5260599516196023</v>
      </c>
      <c r="P62" s="6">
        <f t="shared" si="4"/>
        <v>-0.75758146034127005</v>
      </c>
      <c r="R62" s="29"/>
      <c r="S62" s="29"/>
      <c r="T62" s="29"/>
      <c r="U62" s="4" t="s">
        <v>17</v>
      </c>
    </row>
    <row r="63" spans="1:22" x14ac:dyDescent="0.15">
      <c r="A63" s="6">
        <v>31</v>
      </c>
      <c r="B63" s="6">
        <v>61</v>
      </c>
      <c r="D63">
        <v>1176.5263671875</v>
      </c>
      <c r="E63">
        <v>780.43029785156295</v>
      </c>
      <c r="F63">
        <v>431.88195800781301</v>
      </c>
      <c r="G63">
        <v>430.44909667968801</v>
      </c>
      <c r="I63" s="7">
        <f t="shared" si="0"/>
        <v>744.64440917968705</v>
      </c>
      <c r="J63" s="7">
        <f t="shared" si="0"/>
        <v>349.98120117187494</v>
      </c>
      <c r="K63" s="7">
        <f t="shared" si="1"/>
        <v>499.65756835937464</v>
      </c>
      <c r="L63" s="8">
        <f t="shared" si="2"/>
        <v>1.4276697339352065</v>
      </c>
      <c r="M63" s="8">
        <f t="shared" si="5"/>
        <v>1.5244194525789718</v>
      </c>
      <c r="P63" s="6">
        <f t="shared" si="4"/>
        <v>-0.86426605830308023</v>
      </c>
      <c r="R63" s="29"/>
      <c r="S63" s="29"/>
      <c r="T63" s="29"/>
    </row>
    <row r="64" spans="1:22" x14ac:dyDescent="0.15">
      <c r="A64" s="6">
        <v>31.5</v>
      </c>
      <c r="B64" s="6">
        <v>62</v>
      </c>
      <c r="D64">
        <v>1176.40795898438</v>
      </c>
      <c r="E64">
        <v>782.97381591796898</v>
      </c>
      <c r="F64">
        <v>432.28381347656301</v>
      </c>
      <c r="G64">
        <v>430.88925170898398</v>
      </c>
      <c r="I64" s="7">
        <f t="shared" si="0"/>
        <v>744.12414550781705</v>
      </c>
      <c r="J64" s="7">
        <f t="shared" si="0"/>
        <v>352.084564208985</v>
      </c>
      <c r="K64" s="7">
        <f t="shared" si="1"/>
        <v>497.66495056152758</v>
      </c>
      <c r="L64" s="8">
        <f t="shared" si="2"/>
        <v>1.4134813086157654</v>
      </c>
      <c r="M64" s="8">
        <f t="shared" si="5"/>
        <v>1.5117915065924947</v>
      </c>
      <c r="P64" s="6">
        <f t="shared" si="4"/>
        <v>-1.6854840579996957</v>
      </c>
      <c r="U64" s="18">
        <v>12.5</v>
      </c>
      <c r="V64" s="20">
        <f t="shared" ref="V64:V83" si="6">L26</f>
        <v>1.5311349214219563</v>
      </c>
    </row>
    <row r="65" spans="1:22" x14ac:dyDescent="0.15">
      <c r="A65" s="6">
        <v>32</v>
      </c>
      <c r="B65" s="6">
        <v>63</v>
      </c>
      <c r="D65">
        <v>1180.02136230469</v>
      </c>
      <c r="E65">
        <v>787.2197265625</v>
      </c>
      <c r="F65">
        <v>431.62591552734398</v>
      </c>
      <c r="G65">
        <v>430.15353393554699</v>
      </c>
      <c r="I65" s="7">
        <f t="shared" si="0"/>
        <v>748.39544677734602</v>
      </c>
      <c r="J65" s="7">
        <f t="shared" si="0"/>
        <v>357.06619262695301</v>
      </c>
      <c r="K65" s="7">
        <f t="shared" si="1"/>
        <v>498.44911193847895</v>
      </c>
      <c r="L65" s="8">
        <f t="shared" si="2"/>
        <v>1.3959571704936977</v>
      </c>
      <c r="M65" s="8">
        <f t="shared" si="5"/>
        <v>1.4958278478033911</v>
      </c>
      <c r="P65" s="6">
        <f t="shared" si="4"/>
        <v>-2.7236294501850713</v>
      </c>
      <c r="U65" s="18">
        <v>13</v>
      </c>
      <c r="V65" s="20">
        <f t="shared" si="6"/>
        <v>1.5289067996202792</v>
      </c>
    </row>
    <row r="66" spans="1:22" x14ac:dyDescent="0.15">
      <c r="A66" s="6">
        <v>32.5</v>
      </c>
      <c r="B66" s="6">
        <v>64</v>
      </c>
      <c r="D66">
        <v>1176.09802246094</v>
      </c>
      <c r="E66">
        <v>785.59954833984398</v>
      </c>
      <c r="F66">
        <v>431.630615234375</v>
      </c>
      <c r="G66">
        <v>430.22195434570301</v>
      </c>
      <c r="I66" s="7">
        <f t="shared" ref="I66:J129" si="7">D66-F66</f>
        <v>744.467407226565</v>
      </c>
      <c r="J66" s="7">
        <f t="shared" si="7"/>
        <v>355.37759399414097</v>
      </c>
      <c r="K66" s="7">
        <f t="shared" ref="K66:K129" si="8">I66-0.7*J66</f>
        <v>495.70309143066635</v>
      </c>
      <c r="L66" s="8">
        <f t="shared" ref="L66:L129" si="9">K66/J66</f>
        <v>1.3948630971901927</v>
      </c>
      <c r="M66" s="8">
        <f t="shared" si="5"/>
        <v>1.4962942538328501</v>
      </c>
      <c r="P66" s="6">
        <f t="shared" si="4"/>
        <v>-2.6932982287046388</v>
      </c>
      <c r="U66" s="18">
        <v>13.5</v>
      </c>
      <c r="V66" s="20">
        <f t="shared" si="6"/>
        <v>1.5365390332710962</v>
      </c>
    </row>
    <row r="67" spans="1:22" x14ac:dyDescent="0.15">
      <c r="A67" s="6">
        <v>33</v>
      </c>
      <c r="B67" s="6">
        <v>65</v>
      </c>
      <c r="D67">
        <v>1174.4482421875</v>
      </c>
      <c r="E67">
        <v>785.09661865234398</v>
      </c>
      <c r="F67">
        <v>431.07852172851602</v>
      </c>
      <c r="G67">
        <v>429.87609863281301</v>
      </c>
      <c r="I67" s="7">
        <f t="shared" si="7"/>
        <v>743.36972045898392</v>
      </c>
      <c r="J67" s="7">
        <f t="shared" si="7"/>
        <v>355.22052001953097</v>
      </c>
      <c r="K67" s="7">
        <f t="shared" si="8"/>
        <v>494.7153564453123</v>
      </c>
      <c r="L67" s="8">
        <f t="shared" si="9"/>
        <v>1.3926992630327537</v>
      </c>
      <c r="M67" s="8">
        <f t="shared" si="5"/>
        <v>1.495690899008375</v>
      </c>
      <c r="P67" s="6">
        <f t="shared" si="4"/>
        <v>-2.7325354762026324</v>
      </c>
      <c r="U67" s="18">
        <v>14</v>
      </c>
      <c r="V67" s="20">
        <f t="shared" si="6"/>
        <v>1.5322429096754906</v>
      </c>
    </row>
    <row r="68" spans="1:22" x14ac:dyDescent="0.15">
      <c r="A68" s="6">
        <v>33.5</v>
      </c>
      <c r="B68" s="6">
        <v>66</v>
      </c>
      <c r="D68">
        <v>1178.18469238281</v>
      </c>
      <c r="E68">
        <v>787.20343017578102</v>
      </c>
      <c r="F68">
        <v>432.40582275390602</v>
      </c>
      <c r="G68">
        <v>430.65246582031301</v>
      </c>
      <c r="I68" s="7">
        <f t="shared" si="7"/>
        <v>745.77886962890398</v>
      </c>
      <c r="J68" s="7">
        <f t="shared" si="7"/>
        <v>356.55096435546801</v>
      </c>
      <c r="K68" s="7">
        <f t="shared" si="8"/>
        <v>496.19319458007635</v>
      </c>
      <c r="L68" s="8">
        <f t="shared" si="9"/>
        <v>1.3916473216585954</v>
      </c>
      <c r="M68" s="8">
        <f t="shared" si="5"/>
        <v>1.4961994369671805</v>
      </c>
      <c r="P68" s="6">
        <f t="shared" si="4"/>
        <v>-2.6994643397131957</v>
      </c>
      <c r="U68" s="18">
        <v>14.5</v>
      </c>
      <c r="V68" s="20">
        <f t="shared" si="6"/>
        <v>1.5439136744066528</v>
      </c>
    </row>
    <row r="69" spans="1:22" x14ac:dyDescent="0.15">
      <c r="A69" s="6">
        <v>34</v>
      </c>
      <c r="B69" s="6">
        <v>67</v>
      </c>
      <c r="D69">
        <v>1181.04565429688</v>
      </c>
      <c r="E69">
        <v>785.98400878906295</v>
      </c>
      <c r="F69">
        <v>432.70608520507801</v>
      </c>
      <c r="G69">
        <v>431.25277709960898</v>
      </c>
      <c r="I69" s="7">
        <f t="shared" si="7"/>
        <v>748.33956909180199</v>
      </c>
      <c r="J69" s="7">
        <f t="shared" si="7"/>
        <v>354.73123168945398</v>
      </c>
      <c r="K69" s="7">
        <f t="shared" si="8"/>
        <v>500.02770690918419</v>
      </c>
      <c r="L69" s="8">
        <f t="shared" si="9"/>
        <v>1.4095959482556319</v>
      </c>
      <c r="M69" s="8">
        <f t="shared" si="5"/>
        <v>1.515708542897181</v>
      </c>
      <c r="P69" s="6">
        <f t="shared" si="4"/>
        <v>-1.4307521544646129</v>
      </c>
      <c r="U69" s="18">
        <v>15</v>
      </c>
      <c r="V69" s="20">
        <f t="shared" si="6"/>
        <v>1.5302912388726433</v>
      </c>
    </row>
    <row r="70" spans="1:22" x14ac:dyDescent="0.15">
      <c r="A70" s="6">
        <v>34.5</v>
      </c>
      <c r="B70" s="6">
        <v>68</v>
      </c>
      <c r="D70">
        <v>1187.09606933594</v>
      </c>
      <c r="E70">
        <v>787.54241943359398</v>
      </c>
      <c r="F70">
        <v>432.65295410156301</v>
      </c>
      <c r="G70">
        <v>431.171875</v>
      </c>
      <c r="I70" s="7">
        <f t="shared" si="7"/>
        <v>754.44311523437705</v>
      </c>
      <c r="J70" s="7">
        <f t="shared" si="7"/>
        <v>356.37054443359398</v>
      </c>
      <c r="K70" s="7">
        <f t="shared" si="8"/>
        <v>504.98373413086131</v>
      </c>
      <c r="L70" s="8">
        <f t="shared" si="9"/>
        <v>1.4170187239617944</v>
      </c>
      <c r="M70" s="8">
        <f t="shared" si="5"/>
        <v>1.5246917979363075</v>
      </c>
      <c r="P70" s="6">
        <f t="shared" ref="P70:P133" si="10">(M70-$O$2)/$O$2*100</f>
        <v>-0.84655495074707987</v>
      </c>
      <c r="U70" s="18">
        <v>15.5</v>
      </c>
      <c r="V70" s="20">
        <f t="shared" si="6"/>
        <v>1.5120950506450155</v>
      </c>
    </row>
    <row r="71" spans="1:22" x14ac:dyDescent="0.15">
      <c r="A71" s="6">
        <v>35</v>
      </c>
      <c r="B71" s="6">
        <v>69</v>
      </c>
      <c r="D71">
        <v>1185.61560058594</v>
      </c>
      <c r="E71">
        <v>786.60009765625</v>
      </c>
      <c r="F71">
        <v>432.95932006835898</v>
      </c>
      <c r="G71">
        <v>431.43829345703102</v>
      </c>
      <c r="I71" s="7">
        <f t="shared" si="7"/>
        <v>752.65628051758108</v>
      </c>
      <c r="J71" s="7">
        <f t="shared" si="7"/>
        <v>355.16180419921898</v>
      </c>
      <c r="K71" s="7">
        <f t="shared" si="8"/>
        <v>504.04301757812777</v>
      </c>
      <c r="L71" s="8">
        <f t="shared" si="9"/>
        <v>1.4191926373236849</v>
      </c>
      <c r="M71" s="8">
        <f t="shared" si="5"/>
        <v>1.528426190631162</v>
      </c>
      <c r="P71" s="6">
        <f t="shared" si="10"/>
        <v>-0.60370068907743135</v>
      </c>
      <c r="U71" s="18">
        <v>16</v>
      </c>
      <c r="V71" s="20">
        <f t="shared" si="6"/>
        <v>1.501867002080969</v>
      </c>
    </row>
    <row r="72" spans="1:22" x14ac:dyDescent="0.15">
      <c r="A72" s="6">
        <v>35.5</v>
      </c>
      <c r="B72" s="6">
        <v>70</v>
      </c>
      <c r="D72">
        <v>1183.16394042969</v>
      </c>
      <c r="E72">
        <v>784.654541015625</v>
      </c>
      <c r="F72">
        <v>432.40087890625</v>
      </c>
      <c r="G72">
        <v>431.1015625</v>
      </c>
      <c r="I72" s="7">
        <f t="shared" si="7"/>
        <v>750.76306152344</v>
      </c>
      <c r="J72" s="7">
        <f t="shared" si="7"/>
        <v>353.552978515625</v>
      </c>
      <c r="K72" s="7">
        <f t="shared" si="8"/>
        <v>503.27597656250248</v>
      </c>
      <c r="L72" s="8">
        <f t="shared" si="9"/>
        <v>1.4234810824546924</v>
      </c>
      <c r="M72" s="8">
        <f t="shared" si="5"/>
        <v>1.5342751150951335</v>
      </c>
      <c r="P72" s="6">
        <f t="shared" si="10"/>
        <v>-0.22333463003482171</v>
      </c>
      <c r="U72" s="18">
        <v>16.5</v>
      </c>
      <c r="V72" s="20">
        <f t="shared" si="6"/>
        <v>1.4871720279116889</v>
      </c>
    </row>
    <row r="73" spans="1:22" x14ac:dyDescent="0.15">
      <c r="A73" s="6">
        <v>36</v>
      </c>
      <c r="B73" s="6">
        <v>71</v>
      </c>
      <c r="D73">
        <v>1187.95190429688</v>
      </c>
      <c r="E73">
        <v>785.56756591796898</v>
      </c>
      <c r="F73">
        <v>431.89749145507801</v>
      </c>
      <c r="G73">
        <v>430.49377441406301</v>
      </c>
      <c r="I73" s="7">
        <f t="shared" si="7"/>
        <v>756.05441284180199</v>
      </c>
      <c r="J73" s="7">
        <f t="shared" si="7"/>
        <v>355.07379150390597</v>
      </c>
      <c r="K73" s="7">
        <f t="shared" si="8"/>
        <v>507.5027587890678</v>
      </c>
      <c r="L73" s="8">
        <f t="shared" si="9"/>
        <v>1.4292881393457761</v>
      </c>
      <c r="M73" s="8">
        <f t="shared" si="5"/>
        <v>1.5416426513191812</v>
      </c>
      <c r="P73" s="6">
        <f t="shared" si="10"/>
        <v>0.2557894782789123</v>
      </c>
      <c r="U73" s="18">
        <v>17</v>
      </c>
      <c r="V73" s="20">
        <f t="shared" si="6"/>
        <v>1.4697358967042802</v>
      </c>
    </row>
    <row r="74" spans="1:22" x14ac:dyDescent="0.15">
      <c r="A74" s="6">
        <v>36.5</v>
      </c>
      <c r="B74" s="6">
        <v>72</v>
      </c>
      <c r="D74">
        <v>1186.70239257813</v>
      </c>
      <c r="E74">
        <v>784.231201171875</v>
      </c>
      <c r="F74">
        <v>431.99176025390602</v>
      </c>
      <c r="G74">
        <v>430.69387817382801</v>
      </c>
      <c r="I74" s="7">
        <f t="shared" si="7"/>
        <v>754.71063232422398</v>
      </c>
      <c r="J74" s="7">
        <f t="shared" si="7"/>
        <v>353.53732299804699</v>
      </c>
      <c r="K74" s="7">
        <f t="shared" si="8"/>
        <v>507.23450622559108</v>
      </c>
      <c r="L74" s="8">
        <f t="shared" si="9"/>
        <v>1.4347410392887801</v>
      </c>
      <c r="M74" s="8">
        <f t="shared" si="5"/>
        <v>1.5486560305951489</v>
      </c>
      <c r="P74" s="6">
        <f t="shared" si="10"/>
        <v>0.71188212440612664</v>
      </c>
      <c r="U74" s="18">
        <v>17.5</v>
      </c>
      <c r="V74" s="20">
        <f t="shared" si="6"/>
        <v>1.4680033387466298</v>
      </c>
    </row>
    <row r="75" spans="1:22" x14ac:dyDescent="0.15">
      <c r="A75" s="6">
        <v>37</v>
      </c>
      <c r="B75" s="6">
        <v>73</v>
      </c>
      <c r="D75">
        <v>1186.1708984375</v>
      </c>
      <c r="E75">
        <v>783.025390625</v>
      </c>
      <c r="F75">
        <v>432.36703491210898</v>
      </c>
      <c r="G75">
        <v>431.25039672851602</v>
      </c>
      <c r="I75" s="7">
        <f t="shared" si="7"/>
        <v>753.80386352539108</v>
      </c>
      <c r="J75" s="7">
        <f t="shared" si="7"/>
        <v>351.77499389648398</v>
      </c>
      <c r="K75" s="7">
        <f t="shared" si="8"/>
        <v>507.56136779785231</v>
      </c>
      <c r="L75" s="8">
        <f t="shared" si="9"/>
        <v>1.4428580103883428</v>
      </c>
      <c r="M75" s="8">
        <f t="shared" si="5"/>
        <v>1.5583334810276757</v>
      </c>
      <c r="P75" s="6">
        <f t="shared" si="10"/>
        <v>1.3412241009138905</v>
      </c>
      <c r="U75" s="18">
        <v>18</v>
      </c>
      <c r="V75" s="20">
        <f t="shared" si="6"/>
        <v>1.4492098011938577</v>
      </c>
    </row>
    <row r="76" spans="1:22" x14ac:dyDescent="0.15">
      <c r="A76" s="6">
        <v>37.5</v>
      </c>
      <c r="B76" s="6">
        <v>74</v>
      </c>
      <c r="D76">
        <v>1185.45617675781</v>
      </c>
      <c r="E76">
        <v>780.84381103515602</v>
      </c>
      <c r="F76">
        <v>432.68374633789102</v>
      </c>
      <c r="G76">
        <v>431.19256591796898</v>
      </c>
      <c r="I76" s="7">
        <f t="shared" si="7"/>
        <v>752.77243041991892</v>
      </c>
      <c r="J76" s="7">
        <f t="shared" si="7"/>
        <v>349.65124511718705</v>
      </c>
      <c r="K76" s="7">
        <f t="shared" si="8"/>
        <v>508.016558837888</v>
      </c>
      <c r="L76" s="8">
        <f t="shared" si="9"/>
        <v>1.4529236372878471</v>
      </c>
      <c r="M76" s="8">
        <f t="shared" si="5"/>
        <v>1.569959587260144</v>
      </c>
      <c r="P76" s="6">
        <f t="shared" si="10"/>
        <v>2.0972906627056642</v>
      </c>
      <c r="U76" s="18">
        <v>18.5</v>
      </c>
      <c r="V76" s="20">
        <f t="shared" si="6"/>
        <v>1.4447429489019565</v>
      </c>
    </row>
    <row r="77" spans="1:22" x14ac:dyDescent="0.15">
      <c r="A77" s="6">
        <v>38</v>
      </c>
      <c r="B77" s="6">
        <v>75</v>
      </c>
      <c r="D77">
        <v>1187.38977050781</v>
      </c>
      <c r="E77">
        <v>782.29205322265602</v>
      </c>
      <c r="F77">
        <v>432.22619628906301</v>
      </c>
      <c r="G77">
        <v>430.79098510742199</v>
      </c>
      <c r="I77" s="7">
        <f t="shared" si="7"/>
        <v>755.16357421874704</v>
      </c>
      <c r="J77" s="7">
        <f t="shared" si="7"/>
        <v>351.50106811523403</v>
      </c>
      <c r="K77" s="7">
        <f t="shared" si="8"/>
        <v>509.11282653808325</v>
      </c>
      <c r="L77" s="8">
        <f t="shared" si="9"/>
        <v>1.4483962431976984</v>
      </c>
      <c r="M77" s="8">
        <f t="shared" si="5"/>
        <v>1.5669926725029593</v>
      </c>
      <c r="P77" s="6">
        <f t="shared" si="10"/>
        <v>1.9043468692514678</v>
      </c>
      <c r="U77" s="18">
        <v>19</v>
      </c>
      <c r="V77" s="20">
        <f t="shared" si="6"/>
        <v>1.4486086942063254</v>
      </c>
    </row>
    <row r="78" spans="1:22" x14ac:dyDescent="0.15">
      <c r="A78" s="6">
        <v>38.5</v>
      </c>
      <c r="B78" s="6">
        <v>76</v>
      </c>
      <c r="D78">
        <v>1188.26000976563</v>
      </c>
      <c r="E78">
        <v>782.98449707031295</v>
      </c>
      <c r="F78">
        <v>431.54830932617199</v>
      </c>
      <c r="G78">
        <v>430.19656372070301</v>
      </c>
      <c r="I78" s="7">
        <f t="shared" si="7"/>
        <v>756.71170043945801</v>
      </c>
      <c r="J78" s="7">
        <f t="shared" si="7"/>
        <v>352.78793334960994</v>
      </c>
      <c r="K78" s="7">
        <f t="shared" si="8"/>
        <v>509.76014709473111</v>
      </c>
      <c r="L78" s="8">
        <f t="shared" si="9"/>
        <v>1.4449477969802413</v>
      </c>
      <c r="M78" s="8">
        <f t="shared" si="5"/>
        <v>1.5651047056184662</v>
      </c>
      <c r="P78" s="6">
        <f t="shared" si="10"/>
        <v>1.7815689930998599</v>
      </c>
      <c r="U78" s="18">
        <v>19.5</v>
      </c>
      <c r="V78" s="20">
        <f t="shared" si="6"/>
        <v>1.4574624136107308</v>
      </c>
    </row>
    <row r="79" spans="1:22" x14ac:dyDescent="0.15">
      <c r="A79" s="6">
        <v>39</v>
      </c>
      <c r="B79" s="6">
        <v>77</v>
      </c>
      <c r="D79">
        <v>1189.66760253906</v>
      </c>
      <c r="E79">
        <v>784.52880859375</v>
      </c>
      <c r="F79">
        <v>431.81893920898398</v>
      </c>
      <c r="G79">
        <v>430.43804931640602</v>
      </c>
      <c r="I79" s="7">
        <f t="shared" si="7"/>
        <v>757.84866333007608</v>
      </c>
      <c r="J79" s="7">
        <f t="shared" si="7"/>
        <v>354.09075927734398</v>
      </c>
      <c r="K79" s="7">
        <f t="shared" si="8"/>
        <v>509.98513183593531</v>
      </c>
      <c r="L79" s="8">
        <f t="shared" si="9"/>
        <v>1.4402667069786084</v>
      </c>
      <c r="M79" s="8">
        <f t="shared" si="5"/>
        <v>1.5619840949497972</v>
      </c>
      <c r="P79" s="6">
        <f t="shared" si="10"/>
        <v>1.5786300785764227</v>
      </c>
      <c r="U79" s="18">
        <v>20</v>
      </c>
      <c r="V79" s="20">
        <f t="shared" si="6"/>
        <v>1.4700490704379305</v>
      </c>
    </row>
    <row r="80" spans="1:22" x14ac:dyDescent="0.15">
      <c r="A80" s="6">
        <v>39.5</v>
      </c>
      <c r="B80" s="6">
        <v>78</v>
      </c>
      <c r="D80">
        <v>1182.57470703125</v>
      </c>
      <c r="E80">
        <v>782.13317871093795</v>
      </c>
      <c r="F80">
        <v>432.18621826171898</v>
      </c>
      <c r="G80">
        <v>430.81237792968801</v>
      </c>
      <c r="I80" s="7">
        <f t="shared" si="7"/>
        <v>750.38848876953102</v>
      </c>
      <c r="J80" s="7">
        <f t="shared" si="7"/>
        <v>351.32080078124994</v>
      </c>
      <c r="K80" s="7">
        <f t="shared" si="8"/>
        <v>504.46392822265608</v>
      </c>
      <c r="L80" s="8">
        <f t="shared" si="9"/>
        <v>1.4359068039832938</v>
      </c>
      <c r="M80" s="8">
        <f t="shared" si="5"/>
        <v>1.5591846712874464</v>
      </c>
      <c r="P80" s="6">
        <f t="shared" si="10"/>
        <v>1.3965785317325479</v>
      </c>
      <c r="U80" s="18">
        <v>20.5</v>
      </c>
      <c r="V80" s="20">
        <f t="shared" si="6"/>
        <v>1.4874215363941292</v>
      </c>
    </row>
    <row r="81" spans="1:22" x14ac:dyDescent="0.15">
      <c r="A81" s="6">
        <v>40</v>
      </c>
      <c r="B81" s="6">
        <v>79</v>
      </c>
      <c r="D81">
        <v>1179.4365234375</v>
      </c>
      <c r="E81">
        <v>781.66339111328102</v>
      </c>
      <c r="F81">
        <v>432.59039306640602</v>
      </c>
      <c r="G81">
        <v>431.11026000976602</v>
      </c>
      <c r="I81" s="7">
        <f t="shared" si="7"/>
        <v>746.84613037109398</v>
      </c>
      <c r="J81" s="7">
        <f t="shared" si="7"/>
        <v>350.553131103515</v>
      </c>
      <c r="K81" s="7">
        <f t="shared" si="8"/>
        <v>501.45893859863349</v>
      </c>
      <c r="L81" s="8">
        <f t="shared" si="9"/>
        <v>1.4304791317084469</v>
      </c>
      <c r="M81" s="8">
        <f t="shared" si="5"/>
        <v>1.5553174783455634</v>
      </c>
      <c r="P81" s="6">
        <f t="shared" si="10"/>
        <v>1.1450880315692678</v>
      </c>
      <c r="U81" s="18">
        <v>21</v>
      </c>
      <c r="V81" s="20">
        <f t="shared" si="6"/>
        <v>1.4885424873401487</v>
      </c>
    </row>
    <row r="82" spans="1:22" x14ac:dyDescent="0.15">
      <c r="A82" s="6">
        <v>40.5</v>
      </c>
      <c r="B82" s="6">
        <v>80</v>
      </c>
      <c r="D82">
        <v>1176.03894042969</v>
      </c>
      <c r="E82">
        <v>783.88470458984398</v>
      </c>
      <c r="F82">
        <v>431.85421752929699</v>
      </c>
      <c r="G82">
        <v>430.44699096679699</v>
      </c>
      <c r="I82" s="7">
        <f t="shared" si="7"/>
        <v>744.18472290039301</v>
      </c>
      <c r="J82" s="7">
        <f t="shared" si="7"/>
        <v>353.43771362304699</v>
      </c>
      <c r="K82" s="7">
        <f t="shared" si="8"/>
        <v>496.77832336426013</v>
      </c>
      <c r="L82" s="8">
        <f t="shared" si="9"/>
        <v>1.4055611617443029</v>
      </c>
      <c r="M82" s="8">
        <f t="shared" si="5"/>
        <v>1.5319599877143835</v>
      </c>
      <c r="P82" s="6">
        <f t="shared" si="10"/>
        <v>-0.3738915201813553</v>
      </c>
      <c r="U82" s="18">
        <v>21.5</v>
      </c>
      <c r="V82" s="20">
        <f t="shared" si="6"/>
        <v>1.4953030642032583</v>
      </c>
    </row>
    <row r="83" spans="1:22" x14ac:dyDescent="0.15">
      <c r="A83" s="6">
        <v>41</v>
      </c>
      <c r="B83" s="6">
        <v>81</v>
      </c>
      <c r="D83">
        <v>1174.333984375</v>
      </c>
      <c r="E83">
        <v>783.2431640625</v>
      </c>
      <c r="F83">
        <v>431.71572875976602</v>
      </c>
      <c r="G83">
        <v>430.25933837890602</v>
      </c>
      <c r="I83" s="7">
        <f t="shared" si="7"/>
        <v>742.61825561523392</v>
      </c>
      <c r="J83" s="7">
        <f t="shared" si="7"/>
        <v>352.98382568359398</v>
      </c>
      <c r="K83" s="7">
        <f t="shared" si="8"/>
        <v>495.52957763671816</v>
      </c>
      <c r="L83" s="8">
        <f t="shared" si="9"/>
        <v>1.4038308318435493</v>
      </c>
      <c r="M83" s="8">
        <f t="shared" si="5"/>
        <v>1.5317901371465938</v>
      </c>
      <c r="P83" s="6">
        <f t="shared" si="10"/>
        <v>-0.38493720755417876</v>
      </c>
      <c r="U83" s="18">
        <v>22</v>
      </c>
      <c r="V83" s="20">
        <f t="shared" si="6"/>
        <v>1.5039493017351848</v>
      </c>
    </row>
    <row r="84" spans="1:22" x14ac:dyDescent="0.15">
      <c r="A84" s="6">
        <v>41.5</v>
      </c>
      <c r="B84" s="6">
        <v>82</v>
      </c>
      <c r="D84">
        <v>1174.27685546875</v>
      </c>
      <c r="E84">
        <v>785.63800048828102</v>
      </c>
      <c r="F84">
        <v>431.30850219726602</v>
      </c>
      <c r="G84">
        <v>429.97906494140602</v>
      </c>
      <c r="I84" s="7">
        <f t="shared" si="7"/>
        <v>742.96835327148392</v>
      </c>
      <c r="J84" s="7">
        <f t="shared" si="7"/>
        <v>355.658935546875</v>
      </c>
      <c r="K84" s="7">
        <f t="shared" si="8"/>
        <v>494.00709838867147</v>
      </c>
      <c r="L84" s="8">
        <f t="shared" si="9"/>
        <v>1.3889911064066673</v>
      </c>
      <c r="M84" s="8">
        <f t="shared" si="5"/>
        <v>1.5185108910426759</v>
      </c>
      <c r="P84" s="6">
        <f t="shared" si="10"/>
        <v>-1.2485104232312645</v>
      </c>
      <c r="U84" s="18">
        <v>65</v>
      </c>
      <c r="V84" s="20">
        <f t="shared" ref="V84:V104" si="11">L131</f>
        <v>1.3358055430579387</v>
      </c>
    </row>
    <row r="85" spans="1:22" x14ac:dyDescent="0.15">
      <c r="A85" s="6">
        <v>42</v>
      </c>
      <c r="B85" s="6">
        <v>83</v>
      </c>
      <c r="D85">
        <v>1168.7919921875</v>
      </c>
      <c r="E85">
        <v>785.31689453125</v>
      </c>
      <c r="F85">
        <v>431.66000366210898</v>
      </c>
      <c r="G85">
        <v>430.05361938476602</v>
      </c>
      <c r="I85" s="7">
        <f t="shared" si="7"/>
        <v>737.13198852539108</v>
      </c>
      <c r="J85" s="7">
        <f t="shared" si="7"/>
        <v>355.26327514648398</v>
      </c>
      <c r="K85" s="7">
        <f t="shared" si="8"/>
        <v>488.44769592285229</v>
      </c>
      <c r="L85" s="8">
        <f t="shared" si="9"/>
        <v>1.3748893569746352</v>
      </c>
      <c r="M85" s="8">
        <f t="shared" si="5"/>
        <v>1.5059696209436078</v>
      </c>
      <c r="P85" s="6">
        <f t="shared" si="10"/>
        <v>-2.0640917343519121</v>
      </c>
      <c r="U85" s="18">
        <v>65.5</v>
      </c>
      <c r="V85" s="20">
        <f t="shared" si="11"/>
        <v>1.3295350579515464</v>
      </c>
    </row>
    <row r="86" spans="1:22" x14ac:dyDescent="0.15">
      <c r="A86" s="6">
        <v>42.5</v>
      </c>
      <c r="B86" s="6">
        <v>84</v>
      </c>
      <c r="D86">
        <v>1170.57873535156</v>
      </c>
      <c r="E86">
        <v>789.19647216796898</v>
      </c>
      <c r="F86">
        <v>431.88665771484398</v>
      </c>
      <c r="G86">
        <v>430.14273071289102</v>
      </c>
      <c r="I86" s="7">
        <f t="shared" si="7"/>
        <v>738.69207763671602</v>
      </c>
      <c r="J86" s="7">
        <f t="shared" si="7"/>
        <v>359.05374145507795</v>
      </c>
      <c r="K86" s="7">
        <f t="shared" si="8"/>
        <v>487.35445861816146</v>
      </c>
      <c r="L86" s="8">
        <f t="shared" si="9"/>
        <v>1.357330121789402</v>
      </c>
      <c r="M86" s="8">
        <f t="shared" si="5"/>
        <v>1.4899708650913386</v>
      </c>
      <c r="P86" s="6">
        <f t="shared" si="10"/>
        <v>-3.1045195515681576</v>
      </c>
      <c r="U86" s="18">
        <v>66</v>
      </c>
      <c r="V86" s="20">
        <f t="shared" si="11"/>
        <v>1.3273675009076489</v>
      </c>
    </row>
    <row r="87" spans="1:22" ht="15" x14ac:dyDescent="0.2">
      <c r="A87" s="6">
        <v>43</v>
      </c>
      <c r="B87" s="6">
        <v>85</v>
      </c>
      <c r="C87" s="26" t="s">
        <v>28</v>
      </c>
      <c r="D87">
        <v>1167.87048339844</v>
      </c>
      <c r="E87">
        <v>788.89587402343795</v>
      </c>
      <c r="F87">
        <v>432.0380859375</v>
      </c>
      <c r="G87">
        <v>430.61273193359398</v>
      </c>
      <c r="I87" s="7">
        <f t="shared" si="7"/>
        <v>735.83239746094</v>
      </c>
      <c r="J87" s="7">
        <f t="shared" si="7"/>
        <v>358.28314208984398</v>
      </c>
      <c r="K87" s="7">
        <f t="shared" si="8"/>
        <v>485.03419799804919</v>
      </c>
      <c r="L87" s="8">
        <f t="shared" si="9"/>
        <v>1.3537734294973354</v>
      </c>
      <c r="M87" s="8">
        <f t="shared" si="5"/>
        <v>1.4879746521322357</v>
      </c>
      <c r="P87" s="6">
        <f t="shared" si="10"/>
        <v>-3.2343368642964871</v>
      </c>
      <c r="U87" s="18">
        <v>66.5</v>
      </c>
      <c r="V87" s="20">
        <f t="shared" si="11"/>
        <v>1.3376717519160441</v>
      </c>
    </row>
    <row r="88" spans="1:22" x14ac:dyDescent="0.15">
      <c r="A88" s="6">
        <v>43.5</v>
      </c>
      <c r="B88" s="6">
        <v>86</v>
      </c>
      <c r="D88">
        <v>1167.26831054688</v>
      </c>
      <c r="E88">
        <v>788.802734375</v>
      </c>
      <c r="F88">
        <v>432.28756713867199</v>
      </c>
      <c r="G88">
        <v>430.77355957031301</v>
      </c>
      <c r="I88" s="7">
        <f t="shared" si="7"/>
        <v>734.98074340820801</v>
      </c>
      <c r="J88" s="7">
        <f t="shared" si="7"/>
        <v>358.02917480468699</v>
      </c>
      <c r="K88" s="7">
        <f t="shared" si="8"/>
        <v>484.3603210449271</v>
      </c>
      <c r="L88" s="8">
        <f t="shared" si="9"/>
        <v>1.3528515415235549</v>
      </c>
      <c r="M88" s="8">
        <f t="shared" ref="M88:M151" si="12">L88+ABS($N$2)*A88</f>
        <v>1.4886132434914192</v>
      </c>
      <c r="P88" s="6">
        <f t="shared" si="10"/>
        <v>-3.1928081216827762</v>
      </c>
      <c r="U88" s="18">
        <v>67</v>
      </c>
      <c r="V88" s="20">
        <f t="shared" si="11"/>
        <v>1.3369570534256436</v>
      </c>
    </row>
    <row r="89" spans="1:22" x14ac:dyDescent="0.15">
      <c r="A89" s="6">
        <v>44</v>
      </c>
      <c r="B89" s="6">
        <v>87</v>
      </c>
      <c r="D89">
        <v>1174.34619140625</v>
      </c>
      <c r="E89">
        <v>793.41857910156295</v>
      </c>
      <c r="F89">
        <v>432.70608520507801</v>
      </c>
      <c r="G89">
        <v>431.13119506835898</v>
      </c>
      <c r="I89" s="7">
        <f t="shared" si="7"/>
        <v>741.64010620117199</v>
      </c>
      <c r="J89" s="7">
        <f t="shared" si="7"/>
        <v>362.28738403320398</v>
      </c>
      <c r="K89" s="7">
        <f t="shared" si="8"/>
        <v>488.03893737792919</v>
      </c>
      <c r="L89" s="8">
        <f t="shared" si="9"/>
        <v>1.3471044228611615</v>
      </c>
      <c r="M89" s="8">
        <f t="shared" si="12"/>
        <v>1.4844266041619898</v>
      </c>
      <c r="P89" s="6">
        <f t="shared" si="10"/>
        <v>-3.4650727939617849</v>
      </c>
      <c r="U89" s="18">
        <v>67.5</v>
      </c>
      <c r="V89" s="20">
        <f t="shared" si="11"/>
        <v>1.334654292096326</v>
      </c>
    </row>
    <row r="90" spans="1:22" x14ac:dyDescent="0.15">
      <c r="A90" s="6">
        <v>44.5</v>
      </c>
      <c r="B90" s="6">
        <v>88</v>
      </c>
      <c r="D90">
        <v>1177.34301757813</v>
      </c>
      <c r="E90">
        <v>792.39324951171898</v>
      </c>
      <c r="F90">
        <v>432.14273071289102</v>
      </c>
      <c r="G90">
        <v>430.82012939453102</v>
      </c>
      <c r="I90" s="7">
        <f t="shared" si="7"/>
        <v>745.20028686523892</v>
      </c>
      <c r="J90" s="7">
        <f t="shared" si="7"/>
        <v>361.57312011718795</v>
      </c>
      <c r="K90" s="7">
        <f t="shared" si="8"/>
        <v>492.0991027832074</v>
      </c>
      <c r="L90" s="8">
        <f t="shared" si="9"/>
        <v>1.3609947073048883</v>
      </c>
      <c r="M90" s="8">
        <f t="shared" si="12"/>
        <v>1.4998773679386805</v>
      </c>
      <c r="P90" s="6">
        <f t="shared" si="10"/>
        <v>-2.4602818852845867</v>
      </c>
      <c r="U90" s="18">
        <v>68</v>
      </c>
      <c r="V90" s="20">
        <f t="shared" si="11"/>
        <v>1.3302267409975377</v>
      </c>
    </row>
    <row r="91" spans="1:22" x14ac:dyDescent="0.15">
      <c r="A91" s="6">
        <v>45</v>
      </c>
      <c r="B91" s="6">
        <v>89</v>
      </c>
      <c r="D91">
        <v>1173.42126464844</v>
      </c>
      <c r="E91">
        <v>789.12707519531295</v>
      </c>
      <c r="F91">
        <v>431.85632324218801</v>
      </c>
      <c r="G91">
        <v>430.82293701171898</v>
      </c>
      <c r="I91" s="7">
        <f t="shared" si="7"/>
        <v>741.56494140625205</v>
      </c>
      <c r="J91" s="7">
        <f t="shared" si="7"/>
        <v>358.30413818359398</v>
      </c>
      <c r="K91" s="7">
        <f t="shared" si="8"/>
        <v>490.75204467773631</v>
      </c>
      <c r="L91" s="8">
        <f t="shared" si="9"/>
        <v>1.3696521819858982</v>
      </c>
      <c r="M91" s="8">
        <f t="shared" si="12"/>
        <v>1.5100953219526545</v>
      </c>
      <c r="P91" s="6">
        <f t="shared" si="10"/>
        <v>-1.7957899904559613</v>
      </c>
      <c r="U91" s="18">
        <v>68.5</v>
      </c>
      <c r="V91" s="20">
        <f t="shared" si="11"/>
        <v>1.3398570819943245</v>
      </c>
    </row>
    <row r="92" spans="1:22" x14ac:dyDescent="0.15">
      <c r="A92" s="6">
        <v>45.5</v>
      </c>
      <c r="B92" s="6">
        <v>90</v>
      </c>
      <c r="D92">
        <v>1185.5087890625</v>
      </c>
      <c r="E92">
        <v>792.83850097656295</v>
      </c>
      <c r="F92">
        <v>432.23583984375</v>
      </c>
      <c r="G92">
        <v>431.10086059570301</v>
      </c>
      <c r="I92" s="7">
        <f t="shared" si="7"/>
        <v>753.27294921875</v>
      </c>
      <c r="J92" s="7">
        <f t="shared" si="7"/>
        <v>361.73764038085994</v>
      </c>
      <c r="K92" s="7">
        <f t="shared" si="8"/>
        <v>500.05660095214807</v>
      </c>
      <c r="L92" s="8">
        <f t="shared" si="9"/>
        <v>1.3823737016298809</v>
      </c>
      <c r="M92" s="8">
        <f t="shared" si="12"/>
        <v>1.524377320929601</v>
      </c>
      <c r="P92" s="6">
        <f t="shared" si="10"/>
        <v>-0.86700595510476819</v>
      </c>
      <c r="U92" s="18">
        <v>69</v>
      </c>
      <c r="V92" s="20">
        <f t="shared" si="11"/>
        <v>1.3372776029116633</v>
      </c>
    </row>
    <row r="93" spans="1:22" x14ac:dyDescent="0.15">
      <c r="A93" s="6">
        <v>46</v>
      </c>
      <c r="B93" s="6">
        <v>91</v>
      </c>
      <c r="D93">
        <v>1177.67138671875</v>
      </c>
      <c r="E93">
        <v>788.23809814453102</v>
      </c>
      <c r="F93">
        <v>432.28146362304699</v>
      </c>
      <c r="G93">
        <v>430.74581909179699</v>
      </c>
      <c r="I93" s="7">
        <f t="shared" si="7"/>
        <v>745.38992309570301</v>
      </c>
      <c r="J93" s="7">
        <f t="shared" si="7"/>
        <v>357.49227905273403</v>
      </c>
      <c r="K93" s="7">
        <f t="shared" si="8"/>
        <v>495.14532775878922</v>
      </c>
      <c r="L93" s="8">
        <f t="shared" si="9"/>
        <v>1.3850518088692758</v>
      </c>
      <c r="M93" s="8">
        <f t="shared" si="12"/>
        <v>1.5286159075019599</v>
      </c>
      <c r="P93" s="6">
        <f t="shared" si="10"/>
        <v>-0.59136306035205244</v>
      </c>
      <c r="U93" s="18">
        <v>69.5</v>
      </c>
      <c r="V93" s="20">
        <f t="shared" si="11"/>
        <v>1.3420580580580592</v>
      </c>
    </row>
    <row r="94" spans="1:22" x14ac:dyDescent="0.15">
      <c r="A94" s="6">
        <v>46.5</v>
      </c>
      <c r="B94" s="6">
        <v>92</v>
      </c>
      <c r="D94">
        <v>1183.64685058594</v>
      </c>
      <c r="E94">
        <v>789.88787841796898</v>
      </c>
      <c r="F94">
        <v>431.93347167968801</v>
      </c>
      <c r="G94">
        <v>430.35223388671898</v>
      </c>
      <c r="I94" s="7">
        <f t="shared" si="7"/>
        <v>751.71337890625205</v>
      </c>
      <c r="J94" s="7">
        <f t="shared" si="7"/>
        <v>359.53564453125</v>
      </c>
      <c r="K94" s="7">
        <f t="shared" si="8"/>
        <v>500.03842773437702</v>
      </c>
      <c r="L94" s="8">
        <f t="shared" si="9"/>
        <v>1.3907895791147764</v>
      </c>
      <c r="M94" s="8">
        <f t="shared" si="12"/>
        <v>1.5359141570804244</v>
      </c>
      <c r="P94" s="6">
        <f t="shared" si="10"/>
        <v>-0.1167447869977338</v>
      </c>
      <c r="U94" s="18">
        <v>70</v>
      </c>
      <c r="V94" s="20">
        <f t="shared" si="11"/>
        <v>1.3405505104326005</v>
      </c>
    </row>
    <row r="95" spans="1:22" x14ac:dyDescent="0.15">
      <c r="A95" s="6">
        <v>47</v>
      </c>
      <c r="B95" s="6">
        <v>93</v>
      </c>
      <c r="D95">
        <v>1181.40417480469</v>
      </c>
      <c r="E95">
        <v>787.4912109375</v>
      </c>
      <c r="F95">
        <v>431.30001831054699</v>
      </c>
      <c r="G95">
        <v>430.09875488281301</v>
      </c>
      <c r="I95" s="7">
        <f t="shared" si="7"/>
        <v>750.10415649414301</v>
      </c>
      <c r="J95" s="7">
        <f t="shared" si="7"/>
        <v>357.39245605468699</v>
      </c>
      <c r="K95" s="7">
        <f t="shared" si="8"/>
        <v>499.92943725586213</v>
      </c>
      <c r="L95" s="8">
        <f t="shared" si="9"/>
        <v>1.3988248178897336</v>
      </c>
      <c r="M95" s="8">
        <f t="shared" si="12"/>
        <v>1.5455098751883456</v>
      </c>
      <c r="P95" s="6">
        <f t="shared" si="10"/>
        <v>0.50728198969882876</v>
      </c>
      <c r="U95" s="18">
        <v>70.5</v>
      </c>
      <c r="V95" s="20">
        <f t="shared" si="11"/>
        <v>1.3350942210415888</v>
      </c>
    </row>
    <row r="96" spans="1:22" x14ac:dyDescent="0.15">
      <c r="A96" s="6">
        <v>47.5</v>
      </c>
      <c r="B96" s="6">
        <v>94</v>
      </c>
      <c r="D96">
        <v>1182.94287109375</v>
      </c>
      <c r="E96">
        <v>789.08673095703102</v>
      </c>
      <c r="F96">
        <v>431.44885253906301</v>
      </c>
      <c r="G96">
        <v>429.94967651367199</v>
      </c>
      <c r="I96" s="7">
        <f t="shared" si="7"/>
        <v>751.49401855468705</v>
      </c>
      <c r="J96" s="7">
        <f t="shared" si="7"/>
        <v>359.13705444335903</v>
      </c>
      <c r="K96" s="7">
        <f t="shared" si="8"/>
        <v>500.09808044433578</v>
      </c>
      <c r="L96" s="8">
        <f t="shared" si="9"/>
        <v>1.3924992541342132</v>
      </c>
      <c r="M96" s="8">
        <f t="shared" si="12"/>
        <v>1.5407447907657892</v>
      </c>
      <c r="P96" s="6">
        <f t="shared" si="10"/>
        <v>0.19739999447428627</v>
      </c>
      <c r="U96" s="18">
        <v>71</v>
      </c>
      <c r="V96" s="20">
        <f t="shared" si="11"/>
        <v>1.3441245608060504</v>
      </c>
    </row>
    <row r="97" spans="1:22" x14ac:dyDescent="0.15">
      <c r="A97" s="6">
        <v>48</v>
      </c>
      <c r="B97" s="6">
        <v>95</v>
      </c>
      <c r="D97">
        <v>1179.9853515625</v>
      </c>
      <c r="E97">
        <v>786.014404296875</v>
      </c>
      <c r="F97">
        <v>432.08770751953102</v>
      </c>
      <c r="G97">
        <v>430.59463500976602</v>
      </c>
      <c r="I97" s="7">
        <f t="shared" si="7"/>
        <v>747.89764404296898</v>
      </c>
      <c r="J97" s="7">
        <f t="shared" si="7"/>
        <v>355.41976928710898</v>
      </c>
      <c r="K97" s="7">
        <f t="shared" si="8"/>
        <v>499.1038055419927</v>
      </c>
      <c r="L97" s="8">
        <f t="shared" si="9"/>
        <v>1.4042657406004206</v>
      </c>
      <c r="M97" s="8">
        <f t="shared" si="12"/>
        <v>1.5540717565649607</v>
      </c>
      <c r="P97" s="6">
        <f t="shared" si="10"/>
        <v>1.0640765076095806</v>
      </c>
      <c r="U97" s="18">
        <v>71.5</v>
      </c>
      <c r="V97" s="20">
        <f t="shared" si="11"/>
        <v>1.3274631135072055</v>
      </c>
    </row>
    <row r="98" spans="1:22" x14ac:dyDescent="0.15">
      <c r="A98" s="6">
        <v>48.5</v>
      </c>
      <c r="B98" s="6">
        <v>96</v>
      </c>
      <c r="D98">
        <v>1187.80322265625</v>
      </c>
      <c r="E98">
        <v>790.814453125</v>
      </c>
      <c r="F98">
        <v>432.38397216796898</v>
      </c>
      <c r="G98">
        <v>430.78625488281301</v>
      </c>
      <c r="I98" s="7">
        <f t="shared" si="7"/>
        <v>755.41925048828102</v>
      </c>
      <c r="J98" s="7">
        <f t="shared" si="7"/>
        <v>360.02819824218699</v>
      </c>
      <c r="K98" s="7">
        <f t="shared" si="8"/>
        <v>503.39951171875015</v>
      </c>
      <c r="L98" s="8">
        <f t="shared" si="9"/>
        <v>1.398222456398037</v>
      </c>
      <c r="M98" s="8">
        <f t="shared" si="12"/>
        <v>1.549588951695541</v>
      </c>
      <c r="P98" s="6">
        <f t="shared" si="10"/>
        <v>0.77255165852982388</v>
      </c>
      <c r="U98" s="18">
        <v>72</v>
      </c>
      <c r="V98" s="20">
        <f t="shared" si="11"/>
        <v>1.3262472182291798</v>
      </c>
    </row>
    <row r="99" spans="1:22" x14ac:dyDescent="0.15">
      <c r="A99" s="6">
        <v>49</v>
      </c>
      <c r="B99" s="6">
        <v>97</v>
      </c>
      <c r="D99">
        <v>1182.80383300781</v>
      </c>
      <c r="E99">
        <v>788.32861328125</v>
      </c>
      <c r="F99">
        <v>431.78039550781301</v>
      </c>
      <c r="G99">
        <v>430.45144653320301</v>
      </c>
      <c r="I99" s="7">
        <f t="shared" si="7"/>
        <v>751.02343749999704</v>
      </c>
      <c r="J99" s="7">
        <f t="shared" si="7"/>
        <v>357.87716674804699</v>
      </c>
      <c r="K99" s="7">
        <f t="shared" si="8"/>
        <v>500.50942077636421</v>
      </c>
      <c r="L99" s="8">
        <f t="shared" si="9"/>
        <v>1.3985508640419446</v>
      </c>
      <c r="M99" s="8">
        <f t="shared" si="12"/>
        <v>1.5514778386724124</v>
      </c>
      <c r="P99" s="6">
        <f t="shared" si="10"/>
        <v>0.89538936994072449</v>
      </c>
      <c r="U99" s="18">
        <v>72.5</v>
      </c>
      <c r="V99" s="20">
        <f t="shared" si="11"/>
        <v>1.3276769968541053</v>
      </c>
    </row>
    <row r="100" spans="1:22" x14ac:dyDescent="0.15">
      <c r="A100" s="6">
        <v>49.5</v>
      </c>
      <c r="B100" s="6">
        <v>98</v>
      </c>
      <c r="D100">
        <v>1182.90576171875</v>
      </c>
      <c r="E100">
        <v>786.642578125</v>
      </c>
      <c r="F100">
        <v>432.26852416992199</v>
      </c>
      <c r="G100">
        <v>430.83163452148398</v>
      </c>
      <c r="I100" s="7">
        <f t="shared" si="7"/>
        <v>750.63723754882801</v>
      </c>
      <c r="J100" s="7">
        <f t="shared" si="7"/>
        <v>355.81094360351602</v>
      </c>
      <c r="K100" s="7">
        <f t="shared" si="8"/>
        <v>501.5695770263668</v>
      </c>
      <c r="L100" s="8">
        <f t="shared" si="9"/>
        <v>1.4096519121830924</v>
      </c>
      <c r="M100" s="8">
        <f t="shared" si="12"/>
        <v>1.5641393661465242</v>
      </c>
      <c r="P100" s="6">
        <f t="shared" si="10"/>
        <v>1.7187912340703764</v>
      </c>
      <c r="U100" s="18">
        <v>73</v>
      </c>
      <c r="V100" s="20">
        <f t="shared" si="11"/>
        <v>1.3321471450434512</v>
      </c>
    </row>
    <row r="101" spans="1:22" x14ac:dyDescent="0.15">
      <c r="A101" s="6">
        <v>50</v>
      </c>
      <c r="B101" s="6">
        <v>99</v>
      </c>
      <c r="D101">
        <v>1179.00244140625</v>
      </c>
      <c r="E101">
        <v>786.18127441406295</v>
      </c>
      <c r="F101">
        <v>432.38607788085898</v>
      </c>
      <c r="G101">
        <v>430.65225219726602</v>
      </c>
      <c r="I101" s="7">
        <f t="shared" si="7"/>
        <v>746.61636352539108</v>
      </c>
      <c r="J101" s="7">
        <f t="shared" si="7"/>
        <v>355.52902221679693</v>
      </c>
      <c r="K101" s="7">
        <f t="shared" si="8"/>
        <v>497.74604797363327</v>
      </c>
      <c r="L101" s="8">
        <f t="shared" si="9"/>
        <v>1.4000152360841986</v>
      </c>
      <c r="M101" s="8">
        <f t="shared" si="12"/>
        <v>1.5560631693805944</v>
      </c>
      <c r="P101" s="6">
        <f t="shared" si="10"/>
        <v>1.1935816583899406</v>
      </c>
      <c r="U101" s="18">
        <v>73.5</v>
      </c>
      <c r="V101" s="20">
        <f t="shared" si="11"/>
        <v>1.3281665409495536</v>
      </c>
    </row>
    <row r="102" spans="1:22" x14ac:dyDescent="0.15">
      <c r="A102" s="6">
        <v>50.5</v>
      </c>
      <c r="B102" s="6">
        <v>100</v>
      </c>
      <c r="D102">
        <v>1190.58410644531</v>
      </c>
      <c r="E102">
        <v>790.22772216796898</v>
      </c>
      <c r="F102">
        <v>431.73007202148398</v>
      </c>
      <c r="G102">
        <v>430.31390380859398</v>
      </c>
      <c r="I102" s="7">
        <f t="shared" si="7"/>
        <v>758.85403442382608</v>
      </c>
      <c r="J102" s="7">
        <f t="shared" si="7"/>
        <v>359.913818359375</v>
      </c>
      <c r="K102" s="7">
        <f t="shared" si="8"/>
        <v>506.9143615722636</v>
      </c>
      <c r="L102" s="8">
        <f t="shared" si="9"/>
        <v>1.4084326183500633</v>
      </c>
      <c r="M102" s="8">
        <f t="shared" si="12"/>
        <v>1.566041030979423</v>
      </c>
      <c r="P102" s="6">
        <f t="shared" si="10"/>
        <v>1.8424599124000889</v>
      </c>
      <c r="U102" s="18">
        <v>74</v>
      </c>
      <c r="V102" s="20">
        <f t="shared" si="11"/>
        <v>1.3251845757694831</v>
      </c>
    </row>
    <row r="103" spans="1:22" x14ac:dyDescent="0.15">
      <c r="A103" s="6">
        <v>51</v>
      </c>
      <c r="B103" s="6">
        <v>101</v>
      </c>
      <c r="D103">
        <v>1186.09899902344</v>
      </c>
      <c r="E103">
        <v>789.91162109375</v>
      </c>
      <c r="F103">
        <v>431.52645874023398</v>
      </c>
      <c r="G103">
        <v>430.24523925781301</v>
      </c>
      <c r="I103" s="7">
        <f t="shared" si="7"/>
        <v>754.57254028320608</v>
      </c>
      <c r="J103" s="7">
        <f t="shared" si="7"/>
        <v>359.66638183593699</v>
      </c>
      <c r="K103" s="7">
        <f t="shared" si="8"/>
        <v>502.80607299805024</v>
      </c>
      <c r="L103" s="8">
        <f t="shared" si="9"/>
        <v>1.3979790672440631</v>
      </c>
      <c r="M103" s="8">
        <f t="shared" si="12"/>
        <v>1.5571479592063868</v>
      </c>
      <c r="P103" s="6">
        <f t="shared" si="10"/>
        <v>1.2641274883913094</v>
      </c>
      <c r="U103" s="18">
        <v>74.5</v>
      </c>
      <c r="V103" s="20">
        <f t="shared" si="11"/>
        <v>1.3086046824592612</v>
      </c>
    </row>
    <row r="104" spans="1:22" x14ac:dyDescent="0.15">
      <c r="A104" s="6">
        <v>51.5</v>
      </c>
      <c r="B104" s="6">
        <v>102</v>
      </c>
      <c r="D104">
        <v>1184.17248535156</v>
      </c>
      <c r="E104">
        <v>790.07580566406295</v>
      </c>
      <c r="F104">
        <v>431.87774658203102</v>
      </c>
      <c r="G104">
        <v>430.30871582031301</v>
      </c>
      <c r="I104" s="7">
        <f t="shared" si="7"/>
        <v>752.29473876952898</v>
      </c>
      <c r="J104" s="7">
        <f t="shared" si="7"/>
        <v>359.76708984374994</v>
      </c>
      <c r="K104" s="7">
        <f t="shared" si="8"/>
        <v>500.45777587890404</v>
      </c>
      <c r="L104" s="8">
        <f t="shared" si="9"/>
        <v>1.3910604666376163</v>
      </c>
      <c r="M104" s="8">
        <f t="shared" si="12"/>
        <v>1.551789837932904</v>
      </c>
      <c r="P104" s="6">
        <f t="shared" si="10"/>
        <v>0.91567924201351791</v>
      </c>
      <c r="U104" s="18">
        <v>75</v>
      </c>
      <c r="V104" s="20">
        <f t="shared" si="11"/>
        <v>1.2951593300318289</v>
      </c>
    </row>
    <row r="105" spans="1:22" x14ac:dyDescent="0.15">
      <c r="A105" s="6">
        <v>52</v>
      </c>
      <c r="B105" s="6">
        <v>103</v>
      </c>
      <c r="D105">
        <v>1176.04321289063</v>
      </c>
      <c r="E105">
        <v>789.19512939453102</v>
      </c>
      <c r="F105">
        <v>431.93557739257801</v>
      </c>
      <c r="G105">
        <v>430.630859375</v>
      </c>
      <c r="I105" s="7">
        <f t="shared" si="7"/>
        <v>744.10763549805199</v>
      </c>
      <c r="J105" s="7">
        <f t="shared" si="7"/>
        <v>358.56427001953102</v>
      </c>
      <c r="K105" s="7">
        <f t="shared" si="8"/>
        <v>493.11264648438032</v>
      </c>
      <c r="L105" s="8">
        <f t="shared" si="9"/>
        <v>1.3752420074022447</v>
      </c>
      <c r="M105" s="8">
        <f t="shared" si="12"/>
        <v>1.5375318580304964</v>
      </c>
      <c r="P105" s="6">
        <f t="shared" si="10"/>
        <v>-1.1542789796601461E-2</v>
      </c>
      <c r="U105" s="18"/>
      <c r="V105" s="20"/>
    </row>
    <row r="106" spans="1:22" x14ac:dyDescent="0.15">
      <c r="A106" s="6">
        <v>52.5</v>
      </c>
      <c r="B106" s="6">
        <v>104</v>
      </c>
      <c r="D106">
        <v>1177.94958496094</v>
      </c>
      <c r="E106">
        <v>792.08142089843795</v>
      </c>
      <c r="F106">
        <v>432.86267089843801</v>
      </c>
      <c r="G106">
        <v>431.24853515625</v>
      </c>
      <c r="I106" s="7">
        <f t="shared" si="7"/>
        <v>745.08691406250205</v>
      </c>
      <c r="J106" s="7">
        <f t="shared" si="7"/>
        <v>360.83288574218795</v>
      </c>
      <c r="K106" s="7">
        <f t="shared" si="8"/>
        <v>492.5038940429705</v>
      </c>
      <c r="L106" s="8">
        <f t="shared" si="9"/>
        <v>1.364908558791563</v>
      </c>
      <c r="M106" s="8">
        <f t="shared" si="12"/>
        <v>1.5287588887527785</v>
      </c>
      <c r="P106" s="6">
        <f t="shared" si="10"/>
        <v>-0.58206473290298177</v>
      </c>
    </row>
    <row r="107" spans="1:22" x14ac:dyDescent="0.15">
      <c r="A107" s="6">
        <v>53</v>
      </c>
      <c r="B107" s="6">
        <v>105</v>
      </c>
      <c r="D107">
        <v>1179.79016113281</v>
      </c>
      <c r="E107">
        <v>794.877197265625</v>
      </c>
      <c r="F107">
        <v>432.04797363281301</v>
      </c>
      <c r="G107">
        <v>430.63906860351602</v>
      </c>
      <c r="I107" s="7">
        <f t="shared" si="7"/>
        <v>747.74218749999704</v>
      </c>
      <c r="J107" s="7">
        <f t="shared" si="7"/>
        <v>364.23812866210898</v>
      </c>
      <c r="K107" s="7">
        <f t="shared" si="8"/>
        <v>492.77549743652077</v>
      </c>
      <c r="L107" s="8">
        <f t="shared" si="9"/>
        <v>1.3528937765152298</v>
      </c>
      <c r="M107" s="8">
        <f t="shared" si="12"/>
        <v>1.5183045858094093</v>
      </c>
      <c r="P107" s="6">
        <f t="shared" si="10"/>
        <v>-1.2619268229507092</v>
      </c>
    </row>
    <row r="108" spans="1:22" x14ac:dyDescent="0.15">
      <c r="A108" s="6">
        <v>53.5</v>
      </c>
      <c r="B108" s="6">
        <v>106</v>
      </c>
      <c r="D108">
        <v>1180.26672363281</v>
      </c>
      <c r="E108">
        <v>794.654541015625</v>
      </c>
      <c r="F108">
        <v>431.72866821289102</v>
      </c>
      <c r="G108">
        <v>430.16436767578102</v>
      </c>
      <c r="I108" s="7">
        <f t="shared" si="7"/>
        <v>748.53805541991892</v>
      </c>
      <c r="J108" s="7">
        <f t="shared" si="7"/>
        <v>364.49017333984398</v>
      </c>
      <c r="K108" s="7">
        <f t="shared" si="8"/>
        <v>493.39493408202816</v>
      </c>
      <c r="L108" s="8">
        <f t="shared" si="9"/>
        <v>1.3536577119789612</v>
      </c>
      <c r="M108" s="8">
        <f t="shared" si="12"/>
        <v>1.5206290006061047</v>
      </c>
      <c r="P108" s="6">
        <f t="shared" si="10"/>
        <v>-1.1107659554706322</v>
      </c>
    </row>
    <row r="109" spans="1:22" x14ac:dyDescent="0.15">
      <c r="A109" s="6">
        <v>54</v>
      </c>
      <c r="B109" s="6">
        <v>107</v>
      </c>
      <c r="D109">
        <v>1182.77551269531</v>
      </c>
      <c r="E109">
        <v>795.62786865234398</v>
      </c>
      <c r="F109">
        <v>431.60592651367199</v>
      </c>
      <c r="G109">
        <v>430.23678588867199</v>
      </c>
      <c r="I109" s="7">
        <f t="shared" si="7"/>
        <v>751.16958618163801</v>
      </c>
      <c r="J109" s="7">
        <f t="shared" si="7"/>
        <v>365.39108276367199</v>
      </c>
      <c r="K109" s="7">
        <f t="shared" si="8"/>
        <v>495.39582824706764</v>
      </c>
      <c r="L109" s="8">
        <f t="shared" si="9"/>
        <v>1.3557961636613891</v>
      </c>
      <c r="M109" s="8">
        <f t="shared" si="12"/>
        <v>1.5243279316214966</v>
      </c>
      <c r="P109" s="6">
        <f t="shared" si="10"/>
        <v>-0.8702178304842888</v>
      </c>
    </row>
    <row r="110" spans="1:22" x14ac:dyDescent="0.15">
      <c r="A110" s="6">
        <v>54.5</v>
      </c>
      <c r="B110" s="6">
        <v>108</v>
      </c>
      <c r="D110">
        <v>1183.99011230469</v>
      </c>
      <c r="E110">
        <v>795.04113769531295</v>
      </c>
      <c r="F110">
        <v>431.44534301757801</v>
      </c>
      <c r="G110">
        <v>430.10699462890602</v>
      </c>
      <c r="I110" s="7">
        <f t="shared" si="7"/>
        <v>752.54476928711199</v>
      </c>
      <c r="J110" s="7">
        <f t="shared" si="7"/>
        <v>364.93414306640693</v>
      </c>
      <c r="K110" s="7">
        <f t="shared" si="8"/>
        <v>497.09086914062715</v>
      </c>
      <c r="L110" s="8">
        <f t="shared" si="9"/>
        <v>1.3621385627657527</v>
      </c>
      <c r="M110" s="8">
        <f t="shared" si="12"/>
        <v>1.5322308100588242</v>
      </c>
      <c r="P110" s="6">
        <f t="shared" si="10"/>
        <v>-0.3562794568883263</v>
      </c>
    </row>
    <row r="111" spans="1:22" x14ac:dyDescent="0.15">
      <c r="A111" s="6">
        <v>55</v>
      </c>
      <c r="B111" s="6">
        <v>109</v>
      </c>
      <c r="D111">
        <v>1181.26806640625</v>
      </c>
      <c r="E111">
        <v>792.40789794921898</v>
      </c>
      <c r="F111">
        <v>431.88690185546898</v>
      </c>
      <c r="G111">
        <v>430.40606689453102</v>
      </c>
      <c r="I111" s="7">
        <f t="shared" si="7"/>
        <v>749.38116455078102</v>
      </c>
      <c r="J111" s="7">
        <f t="shared" si="7"/>
        <v>362.00183105468795</v>
      </c>
      <c r="K111" s="7">
        <f t="shared" si="8"/>
        <v>495.97988281249945</v>
      </c>
      <c r="L111" s="8">
        <f t="shared" si="9"/>
        <v>1.3701032433108642</v>
      </c>
      <c r="M111" s="8">
        <f t="shared" si="12"/>
        <v>1.5417559699368995</v>
      </c>
      <c r="P111" s="6">
        <f t="shared" si="10"/>
        <v>0.26315879144121213</v>
      </c>
    </row>
    <row r="112" spans="1:22" x14ac:dyDescent="0.15">
      <c r="A112" s="6">
        <v>55.5</v>
      </c>
      <c r="B112" s="6">
        <v>110</v>
      </c>
      <c r="D112">
        <v>1182.8203125</v>
      </c>
      <c r="E112">
        <v>791.88226318359398</v>
      </c>
      <c r="F112">
        <v>431.48672485351602</v>
      </c>
      <c r="G112">
        <v>430.10040283203102</v>
      </c>
      <c r="I112" s="7">
        <f t="shared" si="7"/>
        <v>751.33358764648392</v>
      </c>
      <c r="J112" s="7">
        <f t="shared" si="7"/>
        <v>361.78186035156295</v>
      </c>
      <c r="K112" s="7">
        <f t="shared" si="8"/>
        <v>498.0862854003899</v>
      </c>
      <c r="L112" s="8">
        <f t="shared" si="9"/>
        <v>1.3767585940222999</v>
      </c>
      <c r="M112" s="8">
        <f t="shared" si="12"/>
        <v>1.5499717999812992</v>
      </c>
      <c r="P112" s="6">
        <f t="shared" si="10"/>
        <v>0.79744896991793879</v>
      </c>
    </row>
    <row r="113" spans="1:16" x14ac:dyDescent="0.15">
      <c r="A113" s="6">
        <v>56</v>
      </c>
      <c r="B113" s="6">
        <v>111</v>
      </c>
      <c r="D113">
        <v>1184.28137207031</v>
      </c>
      <c r="E113">
        <v>792.97943115234398</v>
      </c>
      <c r="F113">
        <v>431.50741577148398</v>
      </c>
      <c r="G113">
        <v>430.01904296875</v>
      </c>
      <c r="I113" s="7">
        <f t="shared" si="7"/>
        <v>752.77395629882608</v>
      </c>
      <c r="J113" s="7">
        <f t="shared" si="7"/>
        <v>362.96038818359398</v>
      </c>
      <c r="K113" s="7">
        <f t="shared" si="8"/>
        <v>498.70168457031031</v>
      </c>
      <c r="L113" s="8">
        <f t="shared" si="9"/>
        <v>1.3739837756566844</v>
      </c>
      <c r="M113" s="8">
        <f t="shared" si="12"/>
        <v>1.5487574609486476</v>
      </c>
      <c r="P113" s="6">
        <f t="shared" si="10"/>
        <v>0.71847832240206033</v>
      </c>
    </row>
    <row r="114" spans="1:16" x14ac:dyDescent="0.15">
      <c r="A114" s="6">
        <v>56.5</v>
      </c>
      <c r="B114" s="6">
        <v>112</v>
      </c>
      <c r="D114">
        <v>1184.78515625</v>
      </c>
      <c r="E114">
        <v>791.56915283203102</v>
      </c>
      <c r="F114">
        <v>430.94638061523398</v>
      </c>
      <c r="G114">
        <v>429.86105346679699</v>
      </c>
      <c r="I114" s="7">
        <f t="shared" si="7"/>
        <v>753.83877563476608</v>
      </c>
      <c r="J114" s="7">
        <f t="shared" si="7"/>
        <v>361.70809936523403</v>
      </c>
      <c r="K114" s="7">
        <f t="shared" si="8"/>
        <v>500.64310607910227</v>
      </c>
      <c r="L114" s="8">
        <f t="shared" si="9"/>
        <v>1.3841080886982817</v>
      </c>
      <c r="M114" s="8">
        <f t="shared" si="12"/>
        <v>1.560442253323209</v>
      </c>
      <c r="P114" s="6">
        <f t="shared" si="10"/>
        <v>1.4783613493791588</v>
      </c>
    </row>
    <row r="115" spans="1:16" x14ac:dyDescent="0.15">
      <c r="A115" s="6">
        <v>57</v>
      </c>
      <c r="B115" s="6">
        <v>113</v>
      </c>
      <c r="D115">
        <v>1180.27734375</v>
      </c>
      <c r="E115">
        <v>791.32702636718795</v>
      </c>
      <c r="F115">
        <v>431.26712036132801</v>
      </c>
      <c r="G115">
        <v>430.23348999023398</v>
      </c>
      <c r="I115" s="7">
        <f t="shared" si="7"/>
        <v>749.01022338867199</v>
      </c>
      <c r="J115" s="7">
        <f t="shared" si="7"/>
        <v>361.09353637695398</v>
      </c>
      <c r="K115" s="7">
        <f t="shared" si="8"/>
        <v>496.24474792480419</v>
      </c>
      <c r="L115" s="8">
        <f t="shared" si="9"/>
        <v>1.374283109312604</v>
      </c>
      <c r="M115" s="8">
        <f t="shared" si="12"/>
        <v>1.5521777532704952</v>
      </c>
      <c r="P115" s="6">
        <f t="shared" si="10"/>
        <v>0.94090607287971084</v>
      </c>
    </row>
    <row r="116" spans="1:16" x14ac:dyDescent="0.15">
      <c r="A116" s="6">
        <v>57.5</v>
      </c>
      <c r="B116" s="6">
        <v>114</v>
      </c>
      <c r="D116">
        <v>1186.02294921875</v>
      </c>
      <c r="E116">
        <v>794.40765380859398</v>
      </c>
      <c r="F116">
        <v>431.38748168945301</v>
      </c>
      <c r="G116">
        <v>430.04348754882801</v>
      </c>
      <c r="I116" s="7">
        <f t="shared" si="7"/>
        <v>754.63546752929699</v>
      </c>
      <c r="J116" s="7">
        <f t="shared" si="7"/>
        <v>364.36416625976597</v>
      </c>
      <c r="K116" s="7">
        <f t="shared" si="8"/>
        <v>499.58055114746082</v>
      </c>
      <c r="L116" s="8">
        <f t="shared" si="9"/>
        <v>1.3711023130394637</v>
      </c>
      <c r="M116" s="8">
        <f t="shared" si="12"/>
        <v>1.550557436330319</v>
      </c>
      <c r="P116" s="6">
        <f t="shared" si="10"/>
        <v>0.83553395314534995</v>
      </c>
    </row>
    <row r="117" spans="1:16" x14ac:dyDescent="0.15">
      <c r="A117" s="6">
        <v>58</v>
      </c>
      <c r="B117" s="6">
        <v>115</v>
      </c>
      <c r="D117">
        <v>1179.81604003906</v>
      </c>
      <c r="E117">
        <v>791.188720703125</v>
      </c>
      <c r="F117">
        <v>431.33154296875</v>
      </c>
      <c r="G117">
        <v>430.11569213867199</v>
      </c>
      <c r="I117" s="7">
        <f t="shared" si="7"/>
        <v>748.48449707031</v>
      </c>
      <c r="J117" s="7">
        <f t="shared" si="7"/>
        <v>361.07302856445301</v>
      </c>
      <c r="K117" s="7">
        <f t="shared" si="8"/>
        <v>495.73337707519295</v>
      </c>
      <c r="L117" s="8">
        <f t="shared" si="9"/>
        <v>1.3729449110229026</v>
      </c>
      <c r="M117" s="8">
        <f t="shared" si="12"/>
        <v>1.5539605136467216</v>
      </c>
      <c r="P117" s="6">
        <f t="shared" si="10"/>
        <v>1.0568421809111201</v>
      </c>
    </row>
    <row r="118" spans="1:16" x14ac:dyDescent="0.15">
      <c r="A118" s="6">
        <v>58.5</v>
      </c>
      <c r="B118" s="6">
        <v>116</v>
      </c>
      <c r="D118">
        <v>1183.26940917969</v>
      </c>
      <c r="E118">
        <v>792.23468017578102</v>
      </c>
      <c r="F118">
        <v>431.11734008789102</v>
      </c>
      <c r="G118">
        <v>429.79943847656301</v>
      </c>
      <c r="I118" s="7">
        <f t="shared" si="7"/>
        <v>752.15206909179892</v>
      </c>
      <c r="J118" s="7">
        <f t="shared" si="7"/>
        <v>362.43524169921801</v>
      </c>
      <c r="K118" s="7">
        <f t="shared" si="8"/>
        <v>498.44739990234632</v>
      </c>
      <c r="L118" s="8">
        <f t="shared" si="9"/>
        <v>1.3752729937780268</v>
      </c>
      <c r="M118" s="8">
        <f t="shared" si="12"/>
        <v>1.5578490757348098</v>
      </c>
      <c r="P118" s="6">
        <f t="shared" si="10"/>
        <v>1.3097223550182593</v>
      </c>
    </row>
    <row r="119" spans="1:16" x14ac:dyDescent="0.15">
      <c r="A119" s="6">
        <v>59</v>
      </c>
      <c r="B119" s="6">
        <v>117</v>
      </c>
      <c r="D119">
        <v>1184.12060546875</v>
      </c>
      <c r="E119">
        <v>791.537353515625</v>
      </c>
      <c r="F119">
        <v>431.369140625</v>
      </c>
      <c r="G119">
        <v>429.783447265625</v>
      </c>
      <c r="I119" s="7">
        <f t="shared" si="7"/>
        <v>752.75146484375</v>
      </c>
      <c r="J119" s="7">
        <f t="shared" si="7"/>
        <v>361.75390625</v>
      </c>
      <c r="K119" s="7">
        <f t="shared" si="8"/>
        <v>499.52373046875005</v>
      </c>
      <c r="L119" s="8">
        <f t="shared" si="9"/>
        <v>1.3808385254132969</v>
      </c>
      <c r="M119" s="8">
        <f t="shared" si="12"/>
        <v>1.5649750867030439</v>
      </c>
      <c r="P119" s="6">
        <f t="shared" si="10"/>
        <v>1.7731396423123345</v>
      </c>
    </row>
    <row r="120" spans="1:16" x14ac:dyDescent="0.15">
      <c r="A120" s="6">
        <v>59.5</v>
      </c>
      <c r="B120" s="6">
        <v>118</v>
      </c>
      <c r="D120">
        <v>1183.06030273438</v>
      </c>
      <c r="E120">
        <v>791.8828125</v>
      </c>
      <c r="F120">
        <v>431.43051147460898</v>
      </c>
      <c r="G120">
        <v>430.16882324218801</v>
      </c>
      <c r="I120" s="7">
        <f t="shared" si="7"/>
        <v>751.62979125977108</v>
      </c>
      <c r="J120" s="7">
        <f t="shared" si="7"/>
        <v>361.71398925781199</v>
      </c>
      <c r="K120" s="7">
        <f t="shared" si="8"/>
        <v>498.42999877930271</v>
      </c>
      <c r="L120" s="8">
        <f t="shared" si="9"/>
        <v>1.3779671607449118</v>
      </c>
      <c r="M120" s="8">
        <f t="shared" si="12"/>
        <v>1.5636642013676227</v>
      </c>
      <c r="P120" s="6">
        <f t="shared" si="10"/>
        <v>1.6878904153882588</v>
      </c>
    </row>
    <row r="121" spans="1:16" x14ac:dyDescent="0.15">
      <c r="A121" s="6">
        <v>60</v>
      </c>
      <c r="B121" s="6">
        <v>119</v>
      </c>
      <c r="D121">
        <v>1179.26586914063</v>
      </c>
      <c r="E121">
        <v>790.151123046875</v>
      </c>
      <c r="F121">
        <v>431.4013671875</v>
      </c>
      <c r="G121">
        <v>430.13659667968801</v>
      </c>
      <c r="I121" s="7">
        <f t="shared" si="7"/>
        <v>747.86450195313</v>
      </c>
      <c r="J121" s="7">
        <f t="shared" si="7"/>
        <v>360.01452636718699</v>
      </c>
      <c r="K121" s="7">
        <f t="shared" si="8"/>
        <v>495.85433349609912</v>
      </c>
      <c r="L121" s="8">
        <f t="shared" si="9"/>
        <v>1.3773175724314135</v>
      </c>
      <c r="M121" s="8">
        <f t="shared" si="12"/>
        <v>1.5645750923870885</v>
      </c>
      <c r="P121" s="6">
        <f t="shared" si="10"/>
        <v>1.7471272937965379</v>
      </c>
    </row>
    <row r="122" spans="1:16" x14ac:dyDescent="0.15">
      <c r="A122" s="6">
        <v>60.5</v>
      </c>
      <c r="B122" s="6">
        <v>120</v>
      </c>
      <c r="D122">
        <v>1182.98767089844</v>
      </c>
      <c r="E122">
        <v>792.63531494140602</v>
      </c>
      <c r="F122">
        <v>431.24664306640602</v>
      </c>
      <c r="G122">
        <v>429.93746948242199</v>
      </c>
      <c r="I122" s="7">
        <f t="shared" si="7"/>
        <v>751.74102783203398</v>
      </c>
      <c r="J122" s="7">
        <f t="shared" si="7"/>
        <v>362.69784545898403</v>
      </c>
      <c r="K122" s="7">
        <f t="shared" si="8"/>
        <v>497.85253601074521</v>
      </c>
      <c r="L122" s="8">
        <f t="shared" si="9"/>
        <v>1.3726371475428167</v>
      </c>
      <c r="M122" s="8">
        <f t="shared" si="12"/>
        <v>1.5614551468314557</v>
      </c>
      <c r="P122" s="6">
        <f t="shared" si="10"/>
        <v>1.5442316327679879</v>
      </c>
    </row>
    <row r="123" spans="1:16" x14ac:dyDescent="0.15">
      <c r="A123" s="6">
        <v>61</v>
      </c>
      <c r="B123" s="6">
        <v>121</v>
      </c>
      <c r="D123">
        <v>1183.8251953125</v>
      </c>
      <c r="E123">
        <v>792.40631103515602</v>
      </c>
      <c r="F123">
        <v>431.34963989257801</v>
      </c>
      <c r="G123">
        <v>430.17471313476602</v>
      </c>
      <c r="I123" s="7">
        <f t="shared" si="7"/>
        <v>752.47555541992199</v>
      </c>
      <c r="J123" s="7">
        <f t="shared" si="7"/>
        <v>362.23159790039</v>
      </c>
      <c r="K123" s="7">
        <f t="shared" si="8"/>
        <v>498.91343688964901</v>
      </c>
      <c r="L123" s="8">
        <f t="shared" si="9"/>
        <v>1.3773327334818679</v>
      </c>
      <c r="M123" s="8">
        <f t="shared" si="12"/>
        <v>1.5677112121034709</v>
      </c>
      <c r="P123" s="6">
        <f t="shared" si="10"/>
        <v>1.9510747895377001</v>
      </c>
    </row>
    <row r="124" spans="1:16" x14ac:dyDescent="0.15">
      <c r="A124" s="6">
        <v>61.5</v>
      </c>
      <c r="B124" s="6">
        <v>122</v>
      </c>
      <c r="D124">
        <v>1187.02990722656</v>
      </c>
      <c r="E124">
        <v>793.54138183593795</v>
      </c>
      <c r="F124">
        <v>431.83892822265602</v>
      </c>
      <c r="G124">
        <v>430.30731201171898</v>
      </c>
      <c r="I124" s="7">
        <f t="shared" si="7"/>
        <v>755.19097900390398</v>
      </c>
      <c r="J124" s="7">
        <f t="shared" si="7"/>
        <v>363.23406982421898</v>
      </c>
      <c r="K124" s="7">
        <f t="shared" si="8"/>
        <v>500.92713012695071</v>
      </c>
      <c r="L124" s="8">
        <f t="shared" si="9"/>
        <v>1.3790752898519845</v>
      </c>
      <c r="M124" s="8">
        <f t="shared" si="12"/>
        <v>1.5710142478065512</v>
      </c>
      <c r="P124" s="6">
        <f t="shared" si="10"/>
        <v>2.1658771315745504</v>
      </c>
    </row>
    <row r="125" spans="1:16" x14ac:dyDescent="0.15">
      <c r="A125" s="6">
        <v>62</v>
      </c>
      <c r="B125" s="6">
        <v>123</v>
      </c>
      <c r="D125">
        <v>1185.78833007813</v>
      </c>
      <c r="E125">
        <v>795.13665771484398</v>
      </c>
      <c r="F125">
        <v>431.37313842773398</v>
      </c>
      <c r="G125">
        <v>429.93157958984398</v>
      </c>
      <c r="I125" s="7">
        <f t="shared" si="7"/>
        <v>754.41519165039608</v>
      </c>
      <c r="J125" s="7">
        <f t="shared" si="7"/>
        <v>365.205078125</v>
      </c>
      <c r="K125" s="7">
        <f t="shared" si="8"/>
        <v>498.77163696289608</v>
      </c>
      <c r="L125" s="8">
        <f t="shared" si="9"/>
        <v>1.3657302891943353</v>
      </c>
      <c r="M125" s="8">
        <f t="shared" si="12"/>
        <v>1.559229726481866</v>
      </c>
      <c r="P125" s="6">
        <f t="shared" si="10"/>
        <v>1.3995085519176824</v>
      </c>
    </row>
    <row r="126" spans="1:16" x14ac:dyDescent="0.15">
      <c r="A126" s="6">
        <v>62.5</v>
      </c>
      <c r="B126" s="6">
        <v>124</v>
      </c>
      <c r="D126">
        <v>1179.70104980469</v>
      </c>
      <c r="E126">
        <v>795.89080810546898</v>
      </c>
      <c r="F126">
        <v>431.72653198242199</v>
      </c>
      <c r="G126">
        <v>430.08065795898398</v>
      </c>
      <c r="I126" s="7">
        <f t="shared" si="7"/>
        <v>747.97451782226801</v>
      </c>
      <c r="J126" s="7">
        <f t="shared" si="7"/>
        <v>365.810150146485</v>
      </c>
      <c r="K126" s="7">
        <f t="shared" si="8"/>
        <v>491.90741271972854</v>
      </c>
      <c r="L126" s="8">
        <f t="shared" si="9"/>
        <v>1.344706844582495</v>
      </c>
      <c r="M126" s="8">
        <f t="shared" si="12"/>
        <v>1.5397667612029897</v>
      </c>
      <c r="P126" s="6">
        <f t="shared" si="10"/>
        <v>0.13379697605257068</v>
      </c>
    </row>
    <row r="127" spans="1:16" x14ac:dyDescent="0.15">
      <c r="A127" s="6">
        <v>63</v>
      </c>
      <c r="B127" s="6">
        <v>125</v>
      </c>
      <c r="D127">
        <v>1180.23034667969</v>
      </c>
      <c r="E127">
        <v>796.49786376953102</v>
      </c>
      <c r="F127">
        <v>431.46249389648398</v>
      </c>
      <c r="G127">
        <v>430.35458374023398</v>
      </c>
      <c r="I127" s="7">
        <f t="shared" si="7"/>
        <v>748.76785278320608</v>
      </c>
      <c r="J127" s="7">
        <f t="shared" si="7"/>
        <v>366.14328002929705</v>
      </c>
      <c r="K127" s="7">
        <f t="shared" si="8"/>
        <v>492.46755676269817</v>
      </c>
      <c r="L127" s="8">
        <f t="shared" si="9"/>
        <v>1.345013232861445</v>
      </c>
      <c r="M127" s="8">
        <f t="shared" si="12"/>
        <v>1.5416336288149037</v>
      </c>
      <c r="P127" s="6">
        <f t="shared" si="10"/>
        <v>0.25520272862675669</v>
      </c>
    </row>
    <row r="128" spans="1:16" x14ac:dyDescent="0.15">
      <c r="A128" s="6">
        <v>63.5</v>
      </c>
      <c r="B128" s="6">
        <v>126</v>
      </c>
      <c r="D128">
        <v>1181.43115234375</v>
      </c>
      <c r="E128">
        <v>798.99224853515602</v>
      </c>
      <c r="F128">
        <v>431.560791015625</v>
      </c>
      <c r="G128">
        <v>430.36868286132801</v>
      </c>
      <c r="I128" s="7">
        <f t="shared" si="7"/>
        <v>749.870361328125</v>
      </c>
      <c r="J128" s="7">
        <f t="shared" si="7"/>
        <v>368.62356567382801</v>
      </c>
      <c r="K128" s="7">
        <f t="shared" si="8"/>
        <v>491.83386535644541</v>
      </c>
      <c r="L128" s="8">
        <f t="shared" si="9"/>
        <v>1.3342442294957304</v>
      </c>
      <c r="M128" s="8">
        <f t="shared" si="12"/>
        <v>1.5324251047821531</v>
      </c>
      <c r="P128" s="6">
        <f t="shared" si="10"/>
        <v>-0.34364412219378315</v>
      </c>
    </row>
    <row r="129" spans="1:16" x14ac:dyDescent="0.15">
      <c r="A129" s="6">
        <v>64</v>
      </c>
      <c r="B129" s="6">
        <v>127</v>
      </c>
      <c r="D129">
        <v>1174.80187988281</v>
      </c>
      <c r="E129">
        <v>796.077392578125</v>
      </c>
      <c r="F129">
        <v>431.14202880859398</v>
      </c>
      <c r="G129">
        <v>429.56994628906301</v>
      </c>
      <c r="I129" s="7">
        <f t="shared" si="7"/>
        <v>743.65985107421602</v>
      </c>
      <c r="J129" s="7">
        <f t="shared" si="7"/>
        <v>366.50744628906199</v>
      </c>
      <c r="K129" s="7">
        <f t="shared" si="8"/>
        <v>487.10463867187264</v>
      </c>
      <c r="L129" s="8">
        <f t="shared" si="9"/>
        <v>1.3290443171179023</v>
      </c>
      <c r="M129" s="8">
        <f t="shared" si="12"/>
        <v>1.528785671737289</v>
      </c>
      <c r="P129" s="6">
        <f t="shared" si="10"/>
        <v>-0.58032298733413734</v>
      </c>
    </row>
    <row r="130" spans="1:16" x14ac:dyDescent="0.15">
      <c r="A130" s="6">
        <v>64.5</v>
      </c>
      <c r="B130" s="6">
        <v>128</v>
      </c>
      <c r="D130">
        <v>1181.56970214844</v>
      </c>
      <c r="E130">
        <v>798.90496826171898</v>
      </c>
      <c r="F130">
        <v>431.68045043945301</v>
      </c>
      <c r="G130">
        <v>430.21350097656301</v>
      </c>
      <c r="I130" s="7">
        <f t="shared" ref="I130:J152" si="13">D130-F130</f>
        <v>749.88925170898699</v>
      </c>
      <c r="J130" s="7">
        <f t="shared" si="13"/>
        <v>368.69146728515597</v>
      </c>
      <c r="K130" s="7">
        <f t="shared" ref="K130:K152" si="14">I130-0.7*J130</f>
        <v>491.80522460937783</v>
      </c>
      <c r="L130" s="8">
        <f t="shared" ref="L130:L152" si="15">K130/J130</f>
        <v>1.333920820654638</v>
      </c>
      <c r="M130" s="8">
        <f t="shared" si="12"/>
        <v>1.5352226546069887</v>
      </c>
      <c r="P130" s="6">
        <f t="shared" si="10"/>
        <v>-0.16171443436780372</v>
      </c>
    </row>
    <row r="131" spans="1:16" x14ac:dyDescent="0.15">
      <c r="A131" s="6">
        <v>65</v>
      </c>
      <c r="B131" s="6">
        <v>129</v>
      </c>
      <c r="D131">
        <v>1188.31921386719</v>
      </c>
      <c r="E131">
        <v>801.857177734375</v>
      </c>
      <c r="F131">
        <v>431.32000732421898</v>
      </c>
      <c r="G131">
        <v>430.01458740234398</v>
      </c>
      <c r="I131" s="7">
        <f t="shared" si="13"/>
        <v>756.99920654297102</v>
      </c>
      <c r="J131" s="7">
        <f t="shared" si="13"/>
        <v>371.84259033203102</v>
      </c>
      <c r="K131" s="7">
        <f t="shared" si="14"/>
        <v>496.70939331054933</v>
      </c>
      <c r="L131" s="8">
        <f t="shared" si="15"/>
        <v>1.3358055430579387</v>
      </c>
      <c r="M131" s="8">
        <f t="shared" si="12"/>
        <v>1.5386678563432532</v>
      </c>
      <c r="P131" s="6">
        <f t="shared" si="10"/>
        <v>6.2333220051704899E-2</v>
      </c>
    </row>
    <row r="132" spans="1:16" x14ac:dyDescent="0.15">
      <c r="A132" s="6">
        <v>65.5</v>
      </c>
      <c r="B132" s="6">
        <v>130</v>
      </c>
      <c r="D132">
        <v>1184.70471191406</v>
      </c>
      <c r="E132">
        <v>801.38336181640602</v>
      </c>
      <c r="F132">
        <v>431.48837280273398</v>
      </c>
      <c r="G132">
        <v>430.25582885742199</v>
      </c>
      <c r="I132" s="7">
        <f t="shared" si="13"/>
        <v>753.21633911132608</v>
      </c>
      <c r="J132" s="7">
        <f t="shared" si="13"/>
        <v>371.12753295898403</v>
      </c>
      <c r="K132" s="7">
        <f t="shared" si="14"/>
        <v>493.42706604003729</v>
      </c>
      <c r="L132" s="8">
        <f t="shared" si="15"/>
        <v>1.3295350579515464</v>
      </c>
      <c r="M132" s="8">
        <f t="shared" si="12"/>
        <v>1.5339578505698248</v>
      </c>
      <c r="P132" s="6">
        <f t="shared" si="10"/>
        <v>-0.24396691173191559</v>
      </c>
    </row>
    <row r="133" spans="1:16" x14ac:dyDescent="0.15">
      <c r="A133" s="6">
        <v>66</v>
      </c>
      <c r="B133" s="6">
        <v>131</v>
      </c>
      <c r="D133">
        <v>1184.44287109375</v>
      </c>
      <c r="E133">
        <v>801.69757080078102</v>
      </c>
      <c r="F133">
        <v>432.06512451171898</v>
      </c>
      <c r="G133">
        <v>430.58688354492199</v>
      </c>
      <c r="I133" s="7">
        <f t="shared" si="13"/>
        <v>752.37774658203102</v>
      </c>
      <c r="J133" s="7">
        <f t="shared" si="13"/>
        <v>371.11068725585903</v>
      </c>
      <c r="K133" s="7">
        <f t="shared" si="14"/>
        <v>492.60026550292969</v>
      </c>
      <c r="L133" s="8">
        <f t="shared" si="15"/>
        <v>1.3273675009076489</v>
      </c>
      <c r="M133" s="8">
        <f t="shared" si="12"/>
        <v>1.5333507728588913</v>
      </c>
      <c r="P133" s="6">
        <f t="shared" si="10"/>
        <v>-0.28344626522036703</v>
      </c>
    </row>
    <row r="134" spans="1:16" x14ac:dyDescent="0.15">
      <c r="A134" s="6">
        <v>66.5</v>
      </c>
      <c r="B134" s="6">
        <v>132</v>
      </c>
      <c r="D134">
        <v>1183.69836425781</v>
      </c>
      <c r="E134">
        <v>799.51336669921898</v>
      </c>
      <c r="F134">
        <v>431.61907958984398</v>
      </c>
      <c r="G134">
        <v>430.42581176757801</v>
      </c>
      <c r="I134" s="7">
        <f t="shared" si="13"/>
        <v>752.07928466796602</v>
      </c>
      <c r="J134" s="7">
        <f t="shared" si="13"/>
        <v>369.08755493164097</v>
      </c>
      <c r="K134" s="7">
        <f t="shared" si="14"/>
        <v>493.71799621581738</v>
      </c>
      <c r="L134" s="8">
        <f t="shared" si="15"/>
        <v>1.3376717519160441</v>
      </c>
      <c r="M134" s="8">
        <f t="shared" si="12"/>
        <v>1.5452155032002506</v>
      </c>
      <c r="P134" s="6">
        <f t="shared" ref="P134:P152" si="16">(M134-$O$2)/$O$2*100</f>
        <v>0.48813845079796747</v>
      </c>
    </row>
    <row r="135" spans="1:16" x14ac:dyDescent="0.15">
      <c r="A135" s="6">
        <v>67</v>
      </c>
      <c r="B135" s="6">
        <v>133</v>
      </c>
      <c r="D135">
        <v>1188.84484863281</v>
      </c>
      <c r="E135">
        <v>801.87371826171898</v>
      </c>
      <c r="F135">
        <v>431.68258666992199</v>
      </c>
      <c r="G135">
        <v>430.16128540039102</v>
      </c>
      <c r="I135" s="7">
        <f t="shared" si="13"/>
        <v>757.16226196288801</v>
      </c>
      <c r="J135" s="7">
        <f t="shared" si="13"/>
        <v>371.71243286132795</v>
      </c>
      <c r="K135" s="7">
        <f t="shared" si="14"/>
        <v>496.96355895995845</v>
      </c>
      <c r="L135" s="8">
        <f t="shared" si="15"/>
        <v>1.3369570534256436</v>
      </c>
      <c r="M135" s="8">
        <f t="shared" si="12"/>
        <v>1.5460612840428141</v>
      </c>
      <c r="P135" s="6">
        <f t="shared" si="16"/>
        <v>0.54314109750357542</v>
      </c>
    </row>
    <row r="136" spans="1:16" x14ac:dyDescent="0.15">
      <c r="A136" s="6">
        <v>67.5</v>
      </c>
      <c r="B136" s="6">
        <v>134</v>
      </c>
      <c r="D136">
        <v>1182.2490234375</v>
      </c>
      <c r="E136">
        <v>798.92047119140602</v>
      </c>
      <c r="F136">
        <v>431.20291137695301</v>
      </c>
      <c r="G136">
        <v>429.79333496093801</v>
      </c>
      <c r="I136" s="7">
        <f t="shared" si="13"/>
        <v>751.04611206054699</v>
      </c>
      <c r="J136" s="7">
        <f t="shared" si="13"/>
        <v>369.12713623046801</v>
      </c>
      <c r="K136" s="7">
        <f t="shared" si="14"/>
        <v>492.65711669921939</v>
      </c>
      <c r="L136" s="8">
        <f t="shared" si="15"/>
        <v>1.334654292096326</v>
      </c>
      <c r="M136" s="8">
        <f t="shared" si="12"/>
        <v>1.5453190020464604</v>
      </c>
      <c r="P136" s="6">
        <f t="shared" si="16"/>
        <v>0.4948691665886738</v>
      </c>
    </row>
    <row r="137" spans="1:16" x14ac:dyDescent="0.15">
      <c r="A137" s="6">
        <v>68</v>
      </c>
      <c r="B137" s="6">
        <v>135</v>
      </c>
      <c r="D137">
        <v>1185.84753417969</v>
      </c>
      <c r="E137">
        <v>801.56939697265602</v>
      </c>
      <c r="F137">
        <v>431.29556274414102</v>
      </c>
      <c r="G137">
        <v>429.91043090820301</v>
      </c>
      <c r="I137" s="7">
        <f t="shared" si="13"/>
        <v>754.55197143554892</v>
      </c>
      <c r="J137" s="7">
        <f t="shared" si="13"/>
        <v>371.65896606445301</v>
      </c>
      <c r="K137" s="7">
        <f t="shared" si="14"/>
        <v>494.39069519043181</v>
      </c>
      <c r="L137" s="8">
        <f t="shared" si="15"/>
        <v>1.3302267409975377</v>
      </c>
      <c r="M137" s="8">
        <f t="shared" si="12"/>
        <v>1.5424519302806359</v>
      </c>
      <c r="P137" s="6">
        <f t="shared" si="16"/>
        <v>0.30841834212058911</v>
      </c>
    </row>
    <row r="138" spans="1:16" x14ac:dyDescent="0.15">
      <c r="A138" s="6">
        <v>68.5</v>
      </c>
      <c r="B138" s="6">
        <v>136</v>
      </c>
      <c r="D138">
        <v>1182.57922363281</v>
      </c>
      <c r="E138">
        <v>798.225830078125</v>
      </c>
      <c r="F138">
        <v>431.24734497070301</v>
      </c>
      <c r="G138">
        <v>429.90008544921898</v>
      </c>
      <c r="I138" s="7">
        <f t="shared" si="13"/>
        <v>751.33187866210699</v>
      </c>
      <c r="J138" s="7">
        <f t="shared" si="13"/>
        <v>368.32574462890602</v>
      </c>
      <c r="K138" s="7">
        <f t="shared" si="14"/>
        <v>493.50385742187279</v>
      </c>
      <c r="L138" s="8">
        <f t="shared" si="15"/>
        <v>1.3398570819943245</v>
      </c>
      <c r="M138" s="8">
        <f t="shared" si="12"/>
        <v>1.5536427506103867</v>
      </c>
      <c r="P138" s="6">
        <f t="shared" si="16"/>
        <v>1.0361774801469641</v>
      </c>
    </row>
    <row r="139" spans="1:16" x14ac:dyDescent="0.15">
      <c r="A139" s="6">
        <v>69</v>
      </c>
      <c r="B139" s="6">
        <v>137</v>
      </c>
      <c r="D139">
        <v>1184.45751953125</v>
      </c>
      <c r="E139">
        <v>800.02990722656295</v>
      </c>
      <c r="F139">
        <v>431.29461669921898</v>
      </c>
      <c r="G139">
        <v>430.33905029296898</v>
      </c>
      <c r="I139" s="7">
        <f t="shared" si="13"/>
        <v>753.16290283203102</v>
      </c>
      <c r="J139" s="7">
        <f t="shared" si="13"/>
        <v>369.69085693359398</v>
      </c>
      <c r="K139" s="7">
        <f t="shared" si="14"/>
        <v>494.37930297851523</v>
      </c>
      <c r="L139" s="8">
        <f t="shared" si="15"/>
        <v>1.3372776029116633</v>
      </c>
      <c r="M139" s="8">
        <f t="shared" si="12"/>
        <v>1.5526237508606895</v>
      </c>
      <c r="P139" s="6">
        <f t="shared" si="16"/>
        <v>0.96991009691347352</v>
      </c>
    </row>
    <row r="140" spans="1:16" x14ac:dyDescent="0.15">
      <c r="A140" s="6">
        <v>69.5</v>
      </c>
      <c r="B140" s="6">
        <v>138</v>
      </c>
      <c r="D140">
        <v>1186.63671875</v>
      </c>
      <c r="E140">
        <v>800.08917236328102</v>
      </c>
      <c r="F140">
        <v>431.77850341796898</v>
      </c>
      <c r="G140">
        <v>430.43356323242199</v>
      </c>
      <c r="I140" s="7">
        <f t="shared" si="13"/>
        <v>754.85821533203102</v>
      </c>
      <c r="J140" s="7">
        <f t="shared" si="13"/>
        <v>369.65560913085903</v>
      </c>
      <c r="K140" s="7">
        <f t="shared" si="14"/>
        <v>496.09928894042969</v>
      </c>
      <c r="L140" s="8">
        <f t="shared" si="15"/>
        <v>1.3420580580580592</v>
      </c>
      <c r="M140" s="8">
        <f t="shared" si="12"/>
        <v>1.5589646853400494</v>
      </c>
      <c r="P140" s="6">
        <f t="shared" si="16"/>
        <v>1.3822724506108666</v>
      </c>
    </row>
    <row r="141" spans="1:16" x14ac:dyDescent="0.15">
      <c r="A141" s="6">
        <v>70</v>
      </c>
      <c r="B141" s="6">
        <v>139</v>
      </c>
      <c r="D141">
        <v>1182.89672851563</v>
      </c>
      <c r="E141">
        <v>798.43621826171898</v>
      </c>
      <c r="F141">
        <v>431.93322753906301</v>
      </c>
      <c r="G141">
        <v>430.41616821289102</v>
      </c>
      <c r="I141" s="7">
        <f t="shared" si="13"/>
        <v>750.96350097656705</v>
      </c>
      <c r="J141" s="7">
        <f t="shared" si="13"/>
        <v>368.02005004882795</v>
      </c>
      <c r="K141" s="7">
        <f t="shared" si="14"/>
        <v>493.3494659423875</v>
      </c>
      <c r="L141" s="8">
        <f t="shared" si="15"/>
        <v>1.3405505104326005</v>
      </c>
      <c r="M141" s="8">
        <f t="shared" si="12"/>
        <v>1.5590176170475547</v>
      </c>
      <c r="P141" s="6">
        <f t="shared" si="16"/>
        <v>1.3857146945834482</v>
      </c>
    </row>
    <row r="142" spans="1:16" x14ac:dyDescent="0.15">
      <c r="A142" s="6">
        <v>70.5</v>
      </c>
      <c r="B142" s="6">
        <v>140</v>
      </c>
      <c r="D142">
        <v>1182.85534667969</v>
      </c>
      <c r="E142">
        <v>799.56726074218795</v>
      </c>
      <c r="F142">
        <v>432.41876220703102</v>
      </c>
      <c r="G142">
        <v>430.81942749023398</v>
      </c>
      <c r="I142" s="7">
        <f t="shared" si="13"/>
        <v>750.43658447265898</v>
      </c>
      <c r="J142" s="7">
        <f t="shared" si="13"/>
        <v>368.74783325195398</v>
      </c>
      <c r="K142" s="7">
        <f t="shared" si="14"/>
        <v>492.3131011962912</v>
      </c>
      <c r="L142" s="8">
        <f t="shared" si="15"/>
        <v>1.3350942210415888</v>
      </c>
      <c r="M142" s="8">
        <f t="shared" si="12"/>
        <v>1.555121806989507</v>
      </c>
      <c r="P142" s="6">
        <f t="shared" si="16"/>
        <v>1.132363171976845</v>
      </c>
    </row>
    <row r="143" spans="1:16" x14ac:dyDescent="0.15">
      <c r="A143" s="6">
        <v>71</v>
      </c>
      <c r="B143" s="6">
        <v>141</v>
      </c>
      <c r="D143">
        <v>1183.62817382813</v>
      </c>
      <c r="E143">
        <v>798.67620849609398</v>
      </c>
      <c r="F143">
        <v>432.60827636718801</v>
      </c>
      <c r="G143">
        <v>431.27203369140602</v>
      </c>
      <c r="I143" s="7">
        <f t="shared" si="13"/>
        <v>751.01989746094205</v>
      </c>
      <c r="J143" s="7">
        <f t="shared" si="13"/>
        <v>367.40417480468795</v>
      </c>
      <c r="K143" s="7">
        <f t="shared" si="14"/>
        <v>493.83697509766051</v>
      </c>
      <c r="L143" s="8">
        <f t="shared" si="15"/>
        <v>1.3441245608060504</v>
      </c>
      <c r="M143" s="8">
        <f t="shared" si="12"/>
        <v>1.5657126260869323</v>
      </c>
      <c r="P143" s="6">
        <f t="shared" si="16"/>
        <v>1.8211031526237451</v>
      </c>
    </row>
    <row r="144" spans="1:16" x14ac:dyDescent="0.15">
      <c r="A144" s="6">
        <v>71.5</v>
      </c>
      <c r="B144" s="6">
        <v>142</v>
      </c>
      <c r="D144">
        <v>1181.33264160156</v>
      </c>
      <c r="E144">
        <v>800.203125</v>
      </c>
      <c r="F144">
        <v>432.32070922851602</v>
      </c>
      <c r="G144">
        <v>430.77005004882801</v>
      </c>
      <c r="I144" s="7">
        <f t="shared" si="13"/>
        <v>749.01193237304392</v>
      </c>
      <c r="J144" s="7">
        <f t="shared" si="13"/>
        <v>369.43307495117199</v>
      </c>
      <c r="K144" s="7">
        <f t="shared" si="14"/>
        <v>490.40877990722356</v>
      </c>
      <c r="L144" s="8">
        <f t="shared" si="15"/>
        <v>1.3274631135072055</v>
      </c>
      <c r="M144" s="8">
        <f t="shared" si="12"/>
        <v>1.5506116581210514</v>
      </c>
      <c r="P144" s="6">
        <f t="shared" si="16"/>
        <v>0.83906009354640565</v>
      </c>
    </row>
    <row r="145" spans="1:16" x14ac:dyDescent="0.15">
      <c r="A145" s="6">
        <v>72</v>
      </c>
      <c r="B145" s="6">
        <v>143</v>
      </c>
      <c r="D145">
        <v>1182.166015625</v>
      </c>
      <c r="E145">
        <v>800.55017089843795</v>
      </c>
      <c r="F145">
        <v>431.26828002929699</v>
      </c>
      <c r="G145">
        <v>429.96472167968801</v>
      </c>
      <c r="I145" s="7">
        <f t="shared" si="13"/>
        <v>750.89773559570301</v>
      </c>
      <c r="J145" s="7">
        <f t="shared" si="13"/>
        <v>370.58544921874994</v>
      </c>
      <c r="K145" s="7">
        <f t="shared" si="14"/>
        <v>491.48792114257805</v>
      </c>
      <c r="L145" s="8">
        <f t="shared" si="15"/>
        <v>1.3262472182291798</v>
      </c>
      <c r="M145" s="8">
        <f t="shared" si="12"/>
        <v>1.5509562421759897</v>
      </c>
      <c r="P145" s="6">
        <f t="shared" si="16"/>
        <v>0.86146901330475956</v>
      </c>
    </row>
    <row r="146" spans="1:16" x14ac:dyDescent="0.15">
      <c r="A146" s="6">
        <v>72.5</v>
      </c>
      <c r="B146" s="6">
        <v>144</v>
      </c>
      <c r="D146">
        <v>1184.15539550781</v>
      </c>
      <c r="E146">
        <v>801.500244140625</v>
      </c>
      <c r="F146">
        <v>431.67764282226602</v>
      </c>
      <c r="G146">
        <v>430.39688110351602</v>
      </c>
      <c r="I146" s="7">
        <f t="shared" si="13"/>
        <v>752.47775268554392</v>
      </c>
      <c r="J146" s="7">
        <f t="shared" si="13"/>
        <v>371.10336303710898</v>
      </c>
      <c r="K146" s="7">
        <f t="shared" si="14"/>
        <v>492.70539855956764</v>
      </c>
      <c r="L146" s="8">
        <f t="shared" si="15"/>
        <v>1.3276769968541053</v>
      </c>
      <c r="M146" s="8">
        <f t="shared" si="12"/>
        <v>1.5539465001338792</v>
      </c>
      <c r="P146" s="6">
        <f t="shared" si="16"/>
        <v>1.055930857011141</v>
      </c>
    </row>
    <row r="147" spans="1:16" x14ac:dyDescent="0.15">
      <c r="A147" s="6">
        <v>73</v>
      </c>
      <c r="B147" s="6">
        <v>145</v>
      </c>
      <c r="D147">
        <v>1182.68420410156</v>
      </c>
      <c r="E147">
        <v>800.22100830078102</v>
      </c>
      <c r="F147">
        <v>432.41241455078102</v>
      </c>
      <c r="G147">
        <v>431.01950073242199</v>
      </c>
      <c r="I147" s="7">
        <f t="shared" si="13"/>
        <v>750.27178955077898</v>
      </c>
      <c r="J147" s="7">
        <f t="shared" si="13"/>
        <v>369.20150756835903</v>
      </c>
      <c r="K147" s="7">
        <f t="shared" si="14"/>
        <v>491.83073425292764</v>
      </c>
      <c r="L147" s="8">
        <f t="shared" si="15"/>
        <v>1.3321471450434512</v>
      </c>
      <c r="M147" s="8">
        <f t="shared" si="12"/>
        <v>1.5599771276561891</v>
      </c>
      <c r="P147" s="6">
        <f t="shared" si="16"/>
        <v>1.4481133921669069</v>
      </c>
    </row>
    <row r="148" spans="1:16" x14ac:dyDescent="0.15">
      <c r="A148" s="6">
        <v>73.5</v>
      </c>
      <c r="B148" s="6">
        <v>146</v>
      </c>
      <c r="D148">
        <v>1179.39453125</v>
      </c>
      <c r="E148">
        <v>799.28454589843795</v>
      </c>
      <c r="F148">
        <v>432.114501953125</v>
      </c>
      <c r="G148">
        <v>430.83352661132801</v>
      </c>
      <c r="I148" s="7">
        <f t="shared" si="13"/>
        <v>747.280029296875</v>
      </c>
      <c r="J148" s="7">
        <f t="shared" si="13"/>
        <v>368.45101928710994</v>
      </c>
      <c r="K148" s="7">
        <f t="shared" si="14"/>
        <v>489.36431579589805</v>
      </c>
      <c r="L148" s="8">
        <f t="shared" si="15"/>
        <v>1.3281665409495536</v>
      </c>
      <c r="M148" s="8">
        <f t="shared" si="12"/>
        <v>1.5575570028952554</v>
      </c>
      <c r="P148" s="6">
        <f t="shared" si="16"/>
        <v>1.2907283338748852</v>
      </c>
    </row>
    <row r="149" spans="1:16" x14ac:dyDescent="0.15">
      <c r="A149" s="6">
        <v>74</v>
      </c>
      <c r="B149" s="6">
        <v>147</v>
      </c>
      <c r="D149">
        <v>1175.35083007813</v>
      </c>
      <c r="E149">
        <v>797.72265625</v>
      </c>
      <c r="F149">
        <v>432.09356689453102</v>
      </c>
      <c r="G149">
        <v>430.71548461914102</v>
      </c>
      <c r="I149" s="7">
        <f t="shared" si="13"/>
        <v>743.25726318359898</v>
      </c>
      <c r="J149" s="7">
        <f t="shared" si="13"/>
        <v>367.00717163085898</v>
      </c>
      <c r="K149" s="7">
        <f t="shared" si="14"/>
        <v>486.35224304199772</v>
      </c>
      <c r="L149" s="8">
        <f t="shared" si="15"/>
        <v>1.3251845757694831</v>
      </c>
      <c r="M149" s="8">
        <f t="shared" si="12"/>
        <v>1.556135517048149</v>
      </c>
      <c r="P149" s="6">
        <f t="shared" si="16"/>
        <v>1.1982865571039139</v>
      </c>
    </row>
    <row r="150" spans="1:16" x14ac:dyDescent="0.15">
      <c r="A150" s="6">
        <v>74.5</v>
      </c>
      <c r="B150" s="6">
        <v>148</v>
      </c>
      <c r="D150">
        <v>1173.556640625</v>
      </c>
      <c r="E150">
        <v>800.16815185546898</v>
      </c>
      <c r="F150">
        <v>432.47119140625</v>
      </c>
      <c r="G150">
        <v>431.21279907226602</v>
      </c>
      <c r="I150" s="7">
        <f t="shared" si="13"/>
        <v>741.08544921875</v>
      </c>
      <c r="J150" s="7">
        <f t="shared" si="13"/>
        <v>368.95535278320295</v>
      </c>
      <c r="K150" s="7">
        <f t="shared" si="14"/>
        <v>482.81670227050796</v>
      </c>
      <c r="L150" s="8">
        <f t="shared" si="15"/>
        <v>1.3086046824592612</v>
      </c>
      <c r="M150" s="8">
        <f t="shared" si="12"/>
        <v>1.5411161030708909</v>
      </c>
      <c r="P150" s="6">
        <f t="shared" si="16"/>
        <v>0.22154710032862543</v>
      </c>
    </row>
    <row r="151" spans="1:16" x14ac:dyDescent="0.15">
      <c r="A151" s="6">
        <v>75</v>
      </c>
      <c r="B151" s="6">
        <v>149</v>
      </c>
      <c r="D151">
        <v>1170.67138671875</v>
      </c>
      <c r="E151">
        <v>800.6171875</v>
      </c>
      <c r="F151">
        <v>431.88455200195301</v>
      </c>
      <c r="G151">
        <v>430.32754516601602</v>
      </c>
      <c r="I151" s="7">
        <f t="shared" si="13"/>
        <v>738.78683471679699</v>
      </c>
      <c r="J151" s="7">
        <f t="shared" si="13"/>
        <v>370.28964233398398</v>
      </c>
      <c r="K151" s="7">
        <f t="shared" si="14"/>
        <v>479.58408508300823</v>
      </c>
      <c r="L151" s="8">
        <f t="shared" si="15"/>
        <v>1.2951593300318289</v>
      </c>
      <c r="M151" s="8">
        <f t="shared" si="12"/>
        <v>1.5292312299764226</v>
      </c>
      <c r="P151" s="6">
        <f t="shared" si="16"/>
        <v>-0.55134753508865852</v>
      </c>
    </row>
    <row r="152" spans="1:16" x14ac:dyDescent="0.15">
      <c r="A152" s="6">
        <v>75.5</v>
      </c>
      <c r="B152" s="6">
        <v>150</v>
      </c>
      <c r="D152">
        <v>1171.25415039063</v>
      </c>
      <c r="E152">
        <v>802.55712890625</v>
      </c>
      <c r="F152">
        <v>431.92218017578102</v>
      </c>
      <c r="G152">
        <v>430.47332763671898</v>
      </c>
      <c r="I152" s="7">
        <f t="shared" si="13"/>
        <v>739.33197021484898</v>
      </c>
      <c r="J152" s="7">
        <f t="shared" si="13"/>
        <v>372.08380126953102</v>
      </c>
      <c r="K152" s="7">
        <f t="shared" si="14"/>
        <v>478.87330932617726</v>
      </c>
      <c r="L152" s="8">
        <f t="shared" si="15"/>
        <v>1.287003916032587</v>
      </c>
      <c r="M152" s="8">
        <f t="shared" ref="M152:M160" si="17">L152+ABS($N$2)*A152</f>
        <v>1.5226362953101447</v>
      </c>
      <c r="P152" s="6">
        <f t="shared" si="16"/>
        <v>-0.9802279769728991</v>
      </c>
    </row>
    <row r="153" spans="1:16" x14ac:dyDescent="0.15">
      <c r="A153" s="18">
        <v>76</v>
      </c>
      <c r="B153" s="18">
        <v>151</v>
      </c>
      <c r="D153">
        <v>1175.67321777344</v>
      </c>
      <c r="E153">
        <v>803.76318359375</v>
      </c>
      <c r="F153">
        <v>431.51632690429699</v>
      </c>
      <c r="G153">
        <v>430.35269165039102</v>
      </c>
      <c r="I153" s="19">
        <f t="shared" ref="I153:I189" si="18">D153-F153</f>
        <v>744.15689086914301</v>
      </c>
      <c r="J153" s="19">
        <f t="shared" ref="J153:J189" si="19">E153-G153</f>
        <v>373.41049194335898</v>
      </c>
      <c r="K153" s="19">
        <f t="shared" ref="K153:K189" si="20">I153-0.7*J153</f>
        <v>482.76954650879173</v>
      </c>
      <c r="L153" s="20">
        <f t="shared" ref="L153:L189" si="21">K153/J153</f>
        <v>1.2928655110794824</v>
      </c>
      <c r="M153" s="20">
        <f t="shared" si="17"/>
        <v>1.5300583696900041</v>
      </c>
      <c r="N153" s="18"/>
      <c r="O153" s="18"/>
      <c r="P153" s="18">
        <f t="shared" ref="P153:P189" si="22">(M153-$O$2)/$O$2*100</f>
        <v>-0.49755715446900461</v>
      </c>
    </row>
    <row r="154" spans="1:16" x14ac:dyDescent="0.15">
      <c r="A154" s="18">
        <v>76.5</v>
      </c>
      <c r="B154" s="18">
        <v>152</v>
      </c>
      <c r="D154">
        <v>1172.2197265625</v>
      </c>
      <c r="E154">
        <v>805.21008300781295</v>
      </c>
      <c r="F154">
        <v>430.85821533203102</v>
      </c>
      <c r="G154">
        <v>429.66680908203102</v>
      </c>
      <c r="I154" s="19">
        <f t="shared" si="18"/>
        <v>741.36151123046898</v>
      </c>
      <c r="J154" s="19">
        <f t="shared" si="19"/>
        <v>375.54327392578193</v>
      </c>
      <c r="K154" s="19">
        <f t="shared" si="20"/>
        <v>478.48121948242164</v>
      </c>
      <c r="L154" s="20">
        <f t="shared" si="21"/>
        <v>1.2741040852111845</v>
      </c>
      <c r="M154" s="20">
        <f t="shared" si="17"/>
        <v>1.5128574231546701</v>
      </c>
      <c r="N154" s="18"/>
      <c r="O154" s="18"/>
      <c r="P154" s="18">
        <f t="shared" si="22"/>
        <v>-1.6161655902163736</v>
      </c>
    </row>
    <row r="155" spans="1:16" x14ac:dyDescent="0.15">
      <c r="A155" s="18">
        <v>77</v>
      </c>
      <c r="B155" s="18">
        <v>153</v>
      </c>
      <c r="D155">
        <v>1178.32482910156</v>
      </c>
      <c r="E155">
        <v>807.67352294921898</v>
      </c>
      <c r="F155">
        <v>431.25277709960898</v>
      </c>
      <c r="G155">
        <v>430.076416015625</v>
      </c>
      <c r="I155" s="19">
        <f t="shared" si="18"/>
        <v>747.07205200195108</v>
      </c>
      <c r="J155" s="19">
        <f t="shared" si="19"/>
        <v>377.59710693359398</v>
      </c>
      <c r="K155" s="19">
        <f t="shared" si="20"/>
        <v>482.75407714843533</v>
      </c>
      <c r="L155" s="20">
        <f t="shared" si="21"/>
        <v>1.2784898726285387</v>
      </c>
      <c r="M155" s="20">
        <f t="shared" si="17"/>
        <v>1.5188036899049884</v>
      </c>
      <c r="N155" s="18"/>
      <c r="O155" s="18"/>
      <c r="P155" s="18">
        <f t="shared" si="22"/>
        <v>-1.2294691875244286</v>
      </c>
    </row>
    <row r="156" spans="1:16" x14ac:dyDescent="0.15">
      <c r="A156" s="18">
        <v>77.5</v>
      </c>
      <c r="B156" s="18">
        <v>154</v>
      </c>
      <c r="D156">
        <v>1176.61022949219</v>
      </c>
      <c r="E156">
        <v>807.64947509765602</v>
      </c>
      <c r="F156">
        <v>431.22714233398398</v>
      </c>
      <c r="G156">
        <v>429.71408081054699</v>
      </c>
      <c r="I156" s="19">
        <f t="shared" si="18"/>
        <v>745.38308715820608</v>
      </c>
      <c r="J156" s="19">
        <f t="shared" si="19"/>
        <v>377.93539428710903</v>
      </c>
      <c r="K156" s="19">
        <f t="shared" si="20"/>
        <v>480.82831115722979</v>
      </c>
      <c r="L156" s="20">
        <f t="shared" si="21"/>
        <v>1.2722500152815941</v>
      </c>
      <c r="M156" s="20">
        <f t="shared" si="17"/>
        <v>1.5141243118910075</v>
      </c>
      <c r="N156" s="18"/>
      <c r="O156" s="18"/>
      <c r="P156" s="18">
        <f t="shared" si="22"/>
        <v>-1.5337775411221424</v>
      </c>
    </row>
    <row r="157" spans="1:16" x14ac:dyDescent="0.15">
      <c r="A157" s="18">
        <v>78</v>
      </c>
      <c r="B157" s="18">
        <v>155</v>
      </c>
      <c r="D157">
        <v>1168.91906738281</v>
      </c>
      <c r="E157">
        <v>803.65057373046898</v>
      </c>
      <c r="F157">
        <v>430.993408203125</v>
      </c>
      <c r="G157">
        <v>429.64471435546898</v>
      </c>
      <c r="I157" s="19">
        <f t="shared" si="18"/>
        <v>737.925659179685</v>
      </c>
      <c r="J157" s="19">
        <f t="shared" si="19"/>
        <v>374.005859375</v>
      </c>
      <c r="K157" s="19">
        <f t="shared" si="20"/>
        <v>476.12155761718503</v>
      </c>
      <c r="L157" s="20">
        <f t="shared" si="21"/>
        <v>1.2730323487787871</v>
      </c>
      <c r="M157" s="20">
        <f t="shared" si="17"/>
        <v>1.5164671247211645</v>
      </c>
      <c r="N157" s="18"/>
      <c r="O157" s="18"/>
      <c r="P157" s="18">
        <f t="shared" si="22"/>
        <v>-1.3814202164942551</v>
      </c>
    </row>
    <row r="158" spans="1:16" x14ac:dyDescent="0.15">
      <c r="A158" s="18">
        <v>78.5</v>
      </c>
      <c r="B158" s="18">
        <v>156</v>
      </c>
      <c r="D158">
        <v>1173.10656738281</v>
      </c>
      <c r="E158">
        <v>805.79095458984398</v>
      </c>
      <c r="F158">
        <v>431.54196166992199</v>
      </c>
      <c r="G158">
        <v>430.261474609375</v>
      </c>
      <c r="I158" s="19">
        <f t="shared" si="18"/>
        <v>741.56460571288801</v>
      </c>
      <c r="J158" s="19">
        <f t="shared" si="19"/>
        <v>375.52947998046898</v>
      </c>
      <c r="K158" s="19">
        <f t="shared" si="20"/>
        <v>478.69396972655971</v>
      </c>
      <c r="L158" s="20">
        <f t="shared" si="21"/>
        <v>1.2747174196589206</v>
      </c>
      <c r="M158" s="20">
        <f t="shared" si="17"/>
        <v>1.519712674934262</v>
      </c>
      <c r="N158" s="18"/>
      <c r="O158" s="18"/>
      <c r="P158" s="18">
        <f t="shared" si="22"/>
        <v>-1.1703562590803553</v>
      </c>
    </row>
    <row r="159" spans="1:16" x14ac:dyDescent="0.15">
      <c r="A159" s="18">
        <v>79</v>
      </c>
      <c r="B159" s="18">
        <v>157</v>
      </c>
      <c r="D159">
        <v>1170.5029296875</v>
      </c>
      <c r="E159">
        <v>805.67376708984398</v>
      </c>
      <c r="F159">
        <v>431.61087036132801</v>
      </c>
      <c r="G159">
        <v>430.37997436523398</v>
      </c>
      <c r="I159" s="19">
        <f t="shared" si="18"/>
        <v>738.89205932617199</v>
      </c>
      <c r="J159" s="19">
        <f t="shared" si="19"/>
        <v>375.29379272461</v>
      </c>
      <c r="K159" s="19">
        <f t="shared" si="20"/>
        <v>476.18640441894502</v>
      </c>
      <c r="L159" s="20">
        <f t="shared" si="21"/>
        <v>1.2688363454185074</v>
      </c>
      <c r="M159" s="20">
        <f t="shared" si="17"/>
        <v>1.5153920800268128</v>
      </c>
      <c r="N159" s="18"/>
      <c r="O159" s="18"/>
      <c r="P159" s="18">
        <f t="shared" si="22"/>
        <v>-1.4513323031016405</v>
      </c>
    </row>
    <row r="160" spans="1:16" x14ac:dyDescent="0.15">
      <c r="A160" s="18">
        <v>79.5</v>
      </c>
      <c r="B160" s="18">
        <v>158</v>
      </c>
      <c r="D160">
        <v>1172.95166015625</v>
      </c>
      <c r="E160">
        <v>809.64385986328102</v>
      </c>
      <c r="F160">
        <v>432.05853271484398</v>
      </c>
      <c r="G160">
        <v>430.99060058593801</v>
      </c>
      <c r="I160" s="19">
        <f t="shared" si="18"/>
        <v>740.89312744140602</v>
      </c>
      <c r="J160" s="19">
        <f t="shared" si="19"/>
        <v>378.65325927734301</v>
      </c>
      <c r="K160" s="19">
        <f t="shared" si="20"/>
        <v>475.83584594726591</v>
      </c>
      <c r="L160" s="20">
        <f t="shared" si="21"/>
        <v>1.2566532422179468</v>
      </c>
      <c r="M160" s="20">
        <f t="shared" si="17"/>
        <v>1.5047694561592162</v>
      </c>
      <c r="N160" s="18"/>
      <c r="O160" s="18"/>
      <c r="P160" s="18">
        <f t="shared" si="22"/>
        <v>-2.142140605055018</v>
      </c>
    </row>
    <row r="161" spans="1:16" x14ac:dyDescent="0.15">
      <c r="A161" s="18">
        <v>80</v>
      </c>
      <c r="B161" s="18">
        <v>159</v>
      </c>
      <c r="D161">
        <v>1169.49279785156</v>
      </c>
      <c r="E161">
        <v>810.37615966796898</v>
      </c>
      <c r="F161">
        <v>432.20950317382801</v>
      </c>
      <c r="G161">
        <v>431.03668212890602</v>
      </c>
      <c r="I161" s="19">
        <f t="shared" si="18"/>
        <v>737.28329467773199</v>
      </c>
      <c r="J161" s="19">
        <f t="shared" si="19"/>
        <v>379.33947753906295</v>
      </c>
      <c r="K161" s="19">
        <f t="shared" si="20"/>
        <v>471.74566040038792</v>
      </c>
      <c r="L161" s="20">
        <f t="shared" si="21"/>
        <v>1.2435975908987995</v>
      </c>
      <c r="M161" s="20">
        <f t="shared" ref="M161:M189" si="23">L161+ABS($N$2)*A161</f>
        <v>1.4932742841730327</v>
      </c>
      <c r="N161" s="18"/>
      <c r="O161" s="18"/>
      <c r="P161" s="18">
        <f t="shared" si="22"/>
        <v>-2.8896922777317378</v>
      </c>
    </row>
    <row r="162" spans="1:16" x14ac:dyDescent="0.15">
      <c r="A162" s="18">
        <v>80.5</v>
      </c>
      <c r="B162" s="18">
        <v>160</v>
      </c>
      <c r="D162">
        <v>1170.12255859375</v>
      </c>
      <c r="E162">
        <v>809.47943115234398</v>
      </c>
      <c r="F162">
        <v>432.03479003906301</v>
      </c>
      <c r="G162">
        <v>430.49871826171898</v>
      </c>
      <c r="I162" s="19">
        <f t="shared" si="18"/>
        <v>738.08776855468705</v>
      </c>
      <c r="J162" s="19">
        <f t="shared" si="19"/>
        <v>378.980712890625</v>
      </c>
      <c r="K162" s="19">
        <f t="shared" si="20"/>
        <v>472.80126953124955</v>
      </c>
      <c r="L162" s="20">
        <f t="shared" si="21"/>
        <v>1.2475602410608728</v>
      </c>
      <c r="M162" s="20">
        <f t="shared" si="23"/>
        <v>1.49879741366807</v>
      </c>
      <c r="N162" s="18"/>
      <c r="O162" s="18"/>
      <c r="P162" s="18">
        <f t="shared" si="22"/>
        <v>-2.5305132504507331</v>
      </c>
    </row>
    <row r="163" spans="1:16" x14ac:dyDescent="0.15">
      <c r="A163" s="18">
        <v>81</v>
      </c>
      <c r="B163" s="18">
        <v>161</v>
      </c>
      <c r="D163">
        <v>1167.10888671875</v>
      </c>
      <c r="E163">
        <v>808.48773193359398</v>
      </c>
      <c r="F163">
        <v>432.48907470703102</v>
      </c>
      <c r="G163">
        <v>431.21490478515602</v>
      </c>
      <c r="I163" s="19">
        <f t="shared" si="18"/>
        <v>734.61981201171898</v>
      </c>
      <c r="J163" s="19">
        <f t="shared" si="19"/>
        <v>377.27282714843795</v>
      </c>
      <c r="K163" s="19">
        <f t="shared" si="20"/>
        <v>470.52883300781241</v>
      </c>
      <c r="L163" s="20">
        <f t="shared" si="21"/>
        <v>1.2471845284067673</v>
      </c>
      <c r="M163" s="20">
        <f t="shared" si="23"/>
        <v>1.4999821803469284</v>
      </c>
      <c r="N163" s="18"/>
      <c r="O163" s="18"/>
      <c r="P163" s="18">
        <f t="shared" si="22"/>
        <v>-2.45346574619618</v>
      </c>
    </row>
    <row r="164" spans="1:16" x14ac:dyDescent="0.15">
      <c r="A164" s="18">
        <v>81.5</v>
      </c>
      <c r="B164" s="18">
        <v>162</v>
      </c>
      <c r="D164">
        <v>1164.62036132813</v>
      </c>
      <c r="E164">
        <v>807.80139160156295</v>
      </c>
      <c r="F164">
        <v>432.57043457031301</v>
      </c>
      <c r="G164">
        <v>431.40725708007801</v>
      </c>
      <c r="I164" s="19">
        <f t="shared" si="18"/>
        <v>732.04992675781705</v>
      </c>
      <c r="J164" s="19">
        <f t="shared" si="19"/>
        <v>376.39413452148494</v>
      </c>
      <c r="K164" s="19">
        <f t="shared" si="20"/>
        <v>468.5740325927776</v>
      </c>
      <c r="L164" s="20">
        <f t="shared" si="21"/>
        <v>1.2449025891130907</v>
      </c>
      <c r="M164" s="20">
        <f t="shared" si="23"/>
        <v>1.4992607203862158</v>
      </c>
      <c r="N164" s="18"/>
      <c r="O164" s="18"/>
      <c r="P164" s="18">
        <f t="shared" si="22"/>
        <v>-2.5003835827494933</v>
      </c>
    </row>
    <row r="165" spans="1:16" x14ac:dyDescent="0.15">
      <c r="A165" s="18">
        <v>82</v>
      </c>
      <c r="B165" s="18">
        <v>163</v>
      </c>
      <c r="D165">
        <v>1164.01708984375</v>
      </c>
      <c r="E165">
        <v>809.425537109375</v>
      </c>
      <c r="F165">
        <v>432.37973022460898</v>
      </c>
      <c r="G165">
        <v>431.12933349609398</v>
      </c>
      <c r="I165" s="19">
        <f t="shared" si="18"/>
        <v>731.63735961914108</v>
      </c>
      <c r="J165" s="19">
        <f t="shared" si="19"/>
        <v>378.29620361328102</v>
      </c>
      <c r="K165" s="19">
        <f t="shared" si="20"/>
        <v>466.83001708984438</v>
      </c>
      <c r="L165" s="20">
        <f t="shared" si="21"/>
        <v>1.2340330477306836</v>
      </c>
      <c r="M165" s="20">
        <f t="shared" si="23"/>
        <v>1.4899516583367727</v>
      </c>
      <c r="N165" s="18"/>
      <c r="O165" s="18"/>
      <c r="P165" s="18">
        <f t="shared" si="22"/>
        <v>-3.1057686013013579</v>
      </c>
    </row>
    <row r="166" spans="1:16" x14ac:dyDescent="0.15">
      <c r="A166" s="18">
        <v>82.5</v>
      </c>
      <c r="B166" s="18">
        <v>164</v>
      </c>
      <c r="D166">
        <v>1165.26611328125</v>
      </c>
      <c r="E166">
        <v>811.51385498046898</v>
      </c>
      <c r="F166">
        <v>432.17941284179699</v>
      </c>
      <c r="G166">
        <v>430.974365234375</v>
      </c>
      <c r="I166" s="19">
        <f t="shared" si="18"/>
        <v>733.08670043945301</v>
      </c>
      <c r="J166" s="19">
        <f t="shared" si="19"/>
        <v>380.53948974609398</v>
      </c>
      <c r="K166" s="19">
        <f t="shared" si="20"/>
        <v>466.70905761718723</v>
      </c>
      <c r="L166" s="20">
        <f t="shared" si="21"/>
        <v>1.2264405408452823</v>
      </c>
      <c r="M166" s="20">
        <f t="shared" si="23"/>
        <v>1.4839196307843354</v>
      </c>
      <c r="N166" s="18"/>
      <c r="O166" s="18"/>
      <c r="P166" s="18">
        <f t="shared" si="22"/>
        <v>-3.4980421829299195</v>
      </c>
    </row>
    <row r="167" spans="1:16" x14ac:dyDescent="0.15">
      <c r="A167" s="18">
        <v>83</v>
      </c>
      <c r="B167" s="18">
        <v>165</v>
      </c>
      <c r="D167">
        <v>1162.82543945313</v>
      </c>
      <c r="E167">
        <v>811.00372314453102</v>
      </c>
      <c r="F167">
        <v>431.96707153320301</v>
      </c>
      <c r="G167">
        <v>430.65835571289102</v>
      </c>
      <c r="I167" s="19">
        <f t="shared" si="18"/>
        <v>730.85836791992699</v>
      </c>
      <c r="J167" s="19">
        <f t="shared" si="19"/>
        <v>380.34536743164</v>
      </c>
      <c r="K167" s="19">
        <f t="shared" si="20"/>
        <v>464.616610717779</v>
      </c>
      <c r="L167" s="20">
        <f t="shared" si="21"/>
        <v>1.2215650577137243</v>
      </c>
      <c r="M167" s="20">
        <f t="shared" si="23"/>
        <v>1.4806046269857411</v>
      </c>
      <c r="N167" s="18"/>
      <c r="O167" s="18"/>
      <c r="P167" s="18">
        <f t="shared" si="22"/>
        <v>-3.7136228317055444</v>
      </c>
    </row>
    <row r="168" spans="1:16" x14ac:dyDescent="0.15">
      <c r="A168" s="18">
        <v>83.5</v>
      </c>
      <c r="B168" s="18">
        <v>166</v>
      </c>
      <c r="D168">
        <v>1160.25036621094</v>
      </c>
      <c r="E168">
        <v>810.28961181640602</v>
      </c>
      <c r="F168">
        <v>431.25299072265602</v>
      </c>
      <c r="G168">
        <v>429.96121215820301</v>
      </c>
      <c r="I168" s="19">
        <f t="shared" si="18"/>
        <v>728.99737548828398</v>
      </c>
      <c r="J168" s="19">
        <f t="shared" si="19"/>
        <v>380.32839965820301</v>
      </c>
      <c r="K168" s="19">
        <f t="shared" si="20"/>
        <v>462.76749572754187</v>
      </c>
      <c r="L168" s="20">
        <f t="shared" si="21"/>
        <v>1.2167576655948542</v>
      </c>
      <c r="M168" s="20">
        <f t="shared" si="23"/>
        <v>1.4773577141998353</v>
      </c>
      <c r="N168" s="18"/>
      <c r="O168" s="18"/>
      <c r="P168" s="18">
        <f t="shared" si="22"/>
        <v>-3.9247753996755335</v>
      </c>
    </row>
    <row r="169" spans="1:16" x14ac:dyDescent="0.15">
      <c r="A169" s="18">
        <v>84</v>
      </c>
      <c r="B169" s="18">
        <v>167</v>
      </c>
      <c r="D169">
        <v>1158.5537109375</v>
      </c>
      <c r="E169">
        <v>810.14630126953102</v>
      </c>
      <c r="F169">
        <v>431.79119873046898</v>
      </c>
      <c r="G169">
        <v>430.44979858398398</v>
      </c>
      <c r="I169" s="19">
        <f t="shared" si="18"/>
        <v>726.76251220703102</v>
      </c>
      <c r="J169" s="19">
        <f t="shared" si="19"/>
        <v>379.69650268554705</v>
      </c>
      <c r="K169" s="19">
        <f t="shared" si="20"/>
        <v>460.9749603271481</v>
      </c>
      <c r="L169" s="20">
        <f t="shared" si="21"/>
        <v>1.2140616441466499</v>
      </c>
      <c r="M169" s="20">
        <f t="shared" si="23"/>
        <v>1.4762221720845947</v>
      </c>
      <c r="N169" s="18"/>
      <c r="O169" s="18"/>
      <c r="P169" s="18">
        <f t="shared" si="22"/>
        <v>-3.9986217421803048</v>
      </c>
    </row>
    <row r="170" spans="1:16" x14ac:dyDescent="0.15">
      <c r="A170" s="18">
        <v>84.5</v>
      </c>
      <c r="B170" s="18">
        <v>168</v>
      </c>
      <c r="D170">
        <v>1160.54028320313</v>
      </c>
      <c r="E170">
        <v>810.059814453125</v>
      </c>
      <c r="F170">
        <v>432.63156127929699</v>
      </c>
      <c r="G170">
        <v>431.57794189453102</v>
      </c>
      <c r="I170" s="19">
        <f t="shared" si="18"/>
        <v>727.90872192383301</v>
      </c>
      <c r="J170" s="19">
        <f t="shared" si="19"/>
        <v>378.48187255859398</v>
      </c>
      <c r="K170" s="19">
        <f t="shared" si="20"/>
        <v>462.97141113281725</v>
      </c>
      <c r="L170" s="20">
        <f t="shared" si="21"/>
        <v>1.2232327218290835</v>
      </c>
      <c r="M170" s="20">
        <f t="shared" si="23"/>
        <v>1.4869537290999923</v>
      </c>
      <c r="N170" s="18"/>
      <c r="O170" s="18"/>
      <c r="P170" s="18">
        <f t="shared" si="22"/>
        <v>-3.30072932204701</v>
      </c>
    </row>
    <row r="171" spans="1:16" x14ac:dyDescent="0.15">
      <c r="A171" s="18">
        <v>85</v>
      </c>
      <c r="B171" s="18">
        <v>169</v>
      </c>
      <c r="D171">
        <v>1164.26721191406</v>
      </c>
      <c r="E171">
        <v>811.43994140625</v>
      </c>
      <c r="F171">
        <v>432.11050415039102</v>
      </c>
      <c r="G171">
        <v>430.97341918945301</v>
      </c>
      <c r="I171" s="19">
        <f t="shared" si="18"/>
        <v>732.15670776366892</v>
      </c>
      <c r="J171" s="19">
        <f t="shared" si="19"/>
        <v>380.46652221679699</v>
      </c>
      <c r="K171" s="19">
        <f t="shared" si="20"/>
        <v>465.83014221191104</v>
      </c>
      <c r="L171" s="20">
        <f t="shared" si="21"/>
        <v>1.2243656537709047</v>
      </c>
      <c r="M171" s="20">
        <f t="shared" si="23"/>
        <v>1.4896471403747775</v>
      </c>
      <c r="N171" s="18"/>
      <c r="O171" s="18"/>
      <c r="P171" s="18">
        <f t="shared" si="22"/>
        <v>-3.1255719511010125</v>
      </c>
    </row>
    <row r="172" spans="1:16" x14ac:dyDescent="0.15">
      <c r="A172" s="18">
        <v>85.5</v>
      </c>
      <c r="B172" s="18">
        <v>170</v>
      </c>
      <c r="D172">
        <v>1170.26293945313</v>
      </c>
      <c r="E172">
        <v>812.27947998046898</v>
      </c>
      <c r="F172">
        <v>431.55560302734398</v>
      </c>
      <c r="G172">
        <v>430.19515991210898</v>
      </c>
      <c r="I172" s="19">
        <f t="shared" si="18"/>
        <v>738.70733642578602</v>
      </c>
      <c r="J172" s="19">
        <f t="shared" si="19"/>
        <v>382.08432006836</v>
      </c>
      <c r="K172" s="19">
        <f t="shared" si="20"/>
        <v>471.24831237793404</v>
      </c>
      <c r="L172" s="20">
        <f t="shared" si="21"/>
        <v>1.2333620816829682</v>
      </c>
      <c r="M172" s="20">
        <f t="shared" si="23"/>
        <v>1.5002040476198051</v>
      </c>
      <c r="N172" s="18"/>
      <c r="O172" s="18"/>
      <c r="P172" s="18">
        <f t="shared" si="22"/>
        <v>-2.4390373191008297</v>
      </c>
    </row>
    <row r="173" spans="1:16" x14ac:dyDescent="0.15">
      <c r="A173" s="18">
        <v>86</v>
      </c>
      <c r="B173" s="18">
        <v>171</v>
      </c>
      <c r="D173">
        <v>1167.93542480469</v>
      </c>
      <c r="E173">
        <v>810.90203857421898</v>
      </c>
      <c r="F173">
        <v>431.24899291992199</v>
      </c>
      <c r="G173">
        <v>430.15612792968801</v>
      </c>
      <c r="I173" s="19">
        <f t="shared" si="18"/>
        <v>736.68643188476801</v>
      </c>
      <c r="J173" s="19">
        <f t="shared" si="19"/>
        <v>380.74591064453097</v>
      </c>
      <c r="K173" s="19">
        <f t="shared" si="20"/>
        <v>470.16429443359635</v>
      </c>
      <c r="L173" s="20">
        <f t="shared" si="21"/>
        <v>1.2348505428139647</v>
      </c>
      <c r="M173" s="20">
        <f t="shared" si="23"/>
        <v>1.5032529880837653</v>
      </c>
      <c r="N173" s="18"/>
      <c r="O173" s="18"/>
      <c r="P173" s="18">
        <f t="shared" si="22"/>
        <v>-2.2407592466661863</v>
      </c>
    </row>
    <row r="174" spans="1:16" x14ac:dyDescent="0.15">
      <c r="A174" s="18">
        <v>86.5</v>
      </c>
      <c r="B174" s="18">
        <v>172</v>
      </c>
      <c r="D174">
        <v>1167.54748535156</v>
      </c>
      <c r="E174">
        <v>808.63854980468795</v>
      </c>
      <c r="F174">
        <v>431.78744506835898</v>
      </c>
      <c r="G174">
        <v>430.61907958984398</v>
      </c>
      <c r="I174" s="19">
        <f t="shared" si="18"/>
        <v>735.76004028320108</v>
      </c>
      <c r="J174" s="19">
        <f t="shared" si="19"/>
        <v>378.01947021484398</v>
      </c>
      <c r="K174" s="19">
        <f t="shared" si="20"/>
        <v>471.14641113281033</v>
      </c>
      <c r="L174" s="20">
        <f t="shared" si="21"/>
        <v>1.2463548791945518</v>
      </c>
      <c r="M174" s="20">
        <f t="shared" si="23"/>
        <v>1.5163178037973166</v>
      </c>
      <c r="N174" s="18"/>
      <c r="O174" s="18"/>
      <c r="P174" s="18">
        <f t="shared" si="22"/>
        <v>-1.391130824262655</v>
      </c>
    </row>
    <row r="175" spans="1:16" x14ac:dyDescent="0.15">
      <c r="A175" s="18">
        <v>87</v>
      </c>
      <c r="B175" s="18">
        <v>173</v>
      </c>
      <c r="D175">
        <v>1165.00183105469</v>
      </c>
      <c r="E175">
        <v>806.70397949218795</v>
      </c>
      <c r="F175">
        <v>432.48693847656301</v>
      </c>
      <c r="G175">
        <v>431.37149047851602</v>
      </c>
      <c r="I175" s="19">
        <f t="shared" si="18"/>
        <v>732.51489257812705</v>
      </c>
      <c r="J175" s="19">
        <f t="shared" si="19"/>
        <v>375.33248901367193</v>
      </c>
      <c r="K175" s="19">
        <f t="shared" si="20"/>
        <v>469.78215026855673</v>
      </c>
      <c r="L175" s="20">
        <f t="shared" si="21"/>
        <v>1.2516426475711895</v>
      </c>
      <c r="M175" s="20">
        <f t="shared" si="23"/>
        <v>1.5231660515069181</v>
      </c>
      <c r="N175" s="18"/>
      <c r="O175" s="18"/>
      <c r="P175" s="18">
        <f t="shared" si="22"/>
        <v>-0.94577698037321167</v>
      </c>
    </row>
    <row r="176" spans="1:16" x14ac:dyDescent="0.15">
      <c r="A176" s="18">
        <v>87.5</v>
      </c>
      <c r="B176" s="18">
        <v>174</v>
      </c>
      <c r="D176">
        <v>1167.9765625</v>
      </c>
      <c r="E176">
        <v>806.57849121093795</v>
      </c>
      <c r="F176">
        <v>432.01104736328102</v>
      </c>
      <c r="G176">
        <v>431.02023315429699</v>
      </c>
      <c r="I176" s="19">
        <f t="shared" si="18"/>
        <v>735.96551513671898</v>
      </c>
      <c r="J176" s="19">
        <f t="shared" si="19"/>
        <v>375.55825805664097</v>
      </c>
      <c r="K176" s="19">
        <f t="shared" si="20"/>
        <v>473.07473449707032</v>
      </c>
      <c r="L176" s="20">
        <f t="shared" si="21"/>
        <v>1.2596573882971895</v>
      </c>
      <c r="M176" s="20">
        <f t="shared" si="23"/>
        <v>1.5327412715658821</v>
      </c>
      <c r="N176" s="18"/>
      <c r="O176" s="18"/>
      <c r="P176" s="18">
        <f t="shared" si="22"/>
        <v>-0.32308322860249666</v>
      </c>
    </row>
    <row r="177" spans="1:16" x14ac:dyDescent="0.15">
      <c r="A177" s="18">
        <v>88</v>
      </c>
      <c r="B177" s="18">
        <v>175</v>
      </c>
      <c r="D177">
        <v>1174.15319824219</v>
      </c>
      <c r="E177">
        <v>810.01281738281295</v>
      </c>
      <c r="F177">
        <v>431.99670410156301</v>
      </c>
      <c r="G177">
        <v>430.71667480468801</v>
      </c>
      <c r="I177" s="19">
        <f t="shared" si="18"/>
        <v>742.15649414062705</v>
      </c>
      <c r="J177" s="19">
        <f t="shared" si="19"/>
        <v>379.29614257812494</v>
      </c>
      <c r="K177" s="19">
        <f t="shared" si="20"/>
        <v>476.64919433593963</v>
      </c>
      <c r="L177" s="20">
        <f t="shared" si="21"/>
        <v>1.2566676557691661</v>
      </c>
      <c r="M177" s="20">
        <f t="shared" si="23"/>
        <v>1.5313120183708226</v>
      </c>
      <c r="N177" s="18"/>
      <c r="O177" s="18"/>
      <c r="P177" s="18">
        <f t="shared" si="22"/>
        <v>-0.41603012995634009</v>
      </c>
    </row>
    <row r="178" spans="1:16" x14ac:dyDescent="0.15">
      <c r="A178" s="18">
        <v>88.5</v>
      </c>
      <c r="B178" s="18">
        <v>176</v>
      </c>
      <c r="D178">
        <v>1166.87109375</v>
      </c>
      <c r="E178">
        <v>808.79791259765602</v>
      </c>
      <c r="F178">
        <v>431.12063598632801</v>
      </c>
      <c r="G178">
        <v>430.12438964843801</v>
      </c>
      <c r="I178" s="19">
        <f t="shared" si="18"/>
        <v>735.75045776367199</v>
      </c>
      <c r="J178" s="19">
        <f t="shared" si="19"/>
        <v>378.67352294921801</v>
      </c>
      <c r="K178" s="19">
        <f t="shared" si="20"/>
        <v>470.67899169921941</v>
      </c>
      <c r="L178" s="20">
        <f t="shared" si="21"/>
        <v>1.24296778933324</v>
      </c>
      <c r="M178" s="20">
        <f t="shared" si="23"/>
        <v>1.5191726312678606</v>
      </c>
      <c r="N178" s="18"/>
      <c r="O178" s="18"/>
      <c r="P178" s="18">
        <f t="shared" si="22"/>
        <v>-1.2054762683000559</v>
      </c>
    </row>
    <row r="179" spans="1:16" x14ac:dyDescent="0.15">
      <c r="A179" s="18">
        <v>89</v>
      </c>
      <c r="B179" s="18">
        <v>177</v>
      </c>
      <c r="D179">
        <v>1168.68395996094</v>
      </c>
      <c r="E179">
        <v>807.90472412109398</v>
      </c>
      <c r="F179">
        <v>432.34564208984398</v>
      </c>
      <c r="G179">
        <v>431.30471801757801</v>
      </c>
      <c r="I179" s="19">
        <f t="shared" si="18"/>
        <v>736.33831787109602</v>
      </c>
      <c r="J179" s="19">
        <f t="shared" si="19"/>
        <v>376.60000610351597</v>
      </c>
      <c r="K179" s="19">
        <f t="shared" si="20"/>
        <v>472.71831359863484</v>
      </c>
      <c r="L179" s="20">
        <f t="shared" si="21"/>
        <v>1.2552265160311731</v>
      </c>
      <c r="M179" s="20">
        <f t="shared" si="23"/>
        <v>1.5329918372987577</v>
      </c>
      <c r="N179" s="18"/>
      <c r="O179" s="18"/>
      <c r="P179" s="18">
        <f t="shared" si="22"/>
        <v>-0.3067884891282463</v>
      </c>
    </row>
    <row r="180" spans="1:16" x14ac:dyDescent="0.15">
      <c r="A180" s="18">
        <v>89.5</v>
      </c>
      <c r="B180" s="18">
        <v>178</v>
      </c>
      <c r="D180">
        <v>1167.44079589844</v>
      </c>
      <c r="E180">
        <v>806.91485595703102</v>
      </c>
      <c r="F180">
        <v>432.13543701171898</v>
      </c>
      <c r="G180">
        <v>430.675537109375</v>
      </c>
      <c r="I180" s="19">
        <f t="shared" si="18"/>
        <v>735.30535888672102</v>
      </c>
      <c r="J180" s="19">
        <f t="shared" si="19"/>
        <v>376.23931884765602</v>
      </c>
      <c r="K180" s="19">
        <f t="shared" si="20"/>
        <v>471.93783569336182</v>
      </c>
      <c r="L180" s="20">
        <f t="shared" si="21"/>
        <v>1.2543554382854263</v>
      </c>
      <c r="M180" s="20">
        <f t="shared" si="23"/>
        <v>1.5336812388859746</v>
      </c>
      <c r="N180" s="18"/>
      <c r="O180" s="18"/>
      <c r="P180" s="18">
        <f t="shared" si="22"/>
        <v>-0.26195546616091103</v>
      </c>
    </row>
    <row r="181" spans="1:16" x14ac:dyDescent="0.15">
      <c r="A181" s="18">
        <v>90</v>
      </c>
      <c r="B181" s="18">
        <v>179</v>
      </c>
      <c r="D181">
        <v>1166.77600097656</v>
      </c>
      <c r="E181">
        <v>805.93218994140602</v>
      </c>
      <c r="F181">
        <v>431.67105102539102</v>
      </c>
      <c r="G181">
        <v>430.23678588867199</v>
      </c>
      <c r="I181" s="19">
        <f t="shared" si="18"/>
        <v>735.10494995116892</v>
      </c>
      <c r="J181" s="19">
        <f t="shared" si="19"/>
        <v>375.69540405273403</v>
      </c>
      <c r="K181" s="19">
        <f t="shared" si="20"/>
        <v>472.11816711425513</v>
      </c>
      <c r="L181" s="20">
        <f t="shared" si="21"/>
        <v>1.2566514309767463</v>
      </c>
      <c r="M181" s="20">
        <f t="shared" si="23"/>
        <v>1.5375377109102586</v>
      </c>
      <c r="N181" s="18"/>
      <c r="O181" s="18"/>
      <c r="P181" s="18">
        <f t="shared" si="22"/>
        <v>-1.1162166517414987E-2</v>
      </c>
    </row>
    <row r="182" spans="1:16" x14ac:dyDescent="0.15">
      <c r="A182" s="18">
        <v>90.5</v>
      </c>
      <c r="B182" s="18">
        <v>180</v>
      </c>
      <c r="D182">
        <v>1166.82348632813</v>
      </c>
      <c r="E182">
        <v>807.67242431640602</v>
      </c>
      <c r="F182">
        <v>432.40512084960898</v>
      </c>
      <c r="G182">
        <v>431.05502319335898</v>
      </c>
      <c r="I182" s="19">
        <f t="shared" si="18"/>
        <v>734.41836547852108</v>
      </c>
      <c r="J182" s="19">
        <f t="shared" si="19"/>
        <v>376.61740112304705</v>
      </c>
      <c r="K182" s="19">
        <f t="shared" si="20"/>
        <v>470.78618469238819</v>
      </c>
      <c r="L182" s="20">
        <f t="shared" si="21"/>
        <v>1.2500383234777159</v>
      </c>
      <c r="M182" s="20">
        <f t="shared" si="23"/>
        <v>1.5324850827441923</v>
      </c>
      <c r="N182" s="18"/>
      <c r="O182" s="18"/>
      <c r="P182" s="18">
        <f t="shared" si="22"/>
        <v>-0.33974364763803011</v>
      </c>
    </row>
    <row r="183" spans="1:16" x14ac:dyDescent="0.15">
      <c r="A183" s="18">
        <v>91</v>
      </c>
      <c r="B183" s="18">
        <v>181</v>
      </c>
      <c r="D183">
        <v>1166.04089355469</v>
      </c>
      <c r="E183">
        <v>806.23358154296898</v>
      </c>
      <c r="F183">
        <v>431.22525024414102</v>
      </c>
      <c r="G183">
        <v>430.00164794921898</v>
      </c>
      <c r="I183" s="19">
        <f t="shared" si="18"/>
        <v>734.81564331054892</v>
      </c>
      <c r="J183" s="19">
        <f t="shared" si="19"/>
        <v>376.23193359375</v>
      </c>
      <c r="K183" s="19">
        <f t="shared" si="20"/>
        <v>471.45328979492393</v>
      </c>
      <c r="L183" s="20">
        <f t="shared" si="21"/>
        <v>1.2530921692149413</v>
      </c>
      <c r="M183" s="20">
        <f t="shared" si="23"/>
        <v>1.5370994078143816</v>
      </c>
      <c r="N183" s="18"/>
      <c r="O183" s="18"/>
      <c r="P183" s="18">
        <f t="shared" si="22"/>
        <v>-3.9665803771042556E-2</v>
      </c>
    </row>
    <row r="184" spans="1:16" x14ac:dyDescent="0.15">
      <c r="A184" s="18">
        <v>91.5</v>
      </c>
      <c r="B184" s="18">
        <v>182</v>
      </c>
      <c r="D184">
        <v>1168.9091796875</v>
      </c>
      <c r="E184">
        <v>808.862548828125</v>
      </c>
      <c r="F184">
        <v>431.534912109375</v>
      </c>
      <c r="G184">
        <v>430.13754272460898</v>
      </c>
      <c r="I184" s="19">
        <f t="shared" si="18"/>
        <v>737.374267578125</v>
      </c>
      <c r="J184" s="19">
        <f t="shared" si="19"/>
        <v>378.72500610351602</v>
      </c>
      <c r="K184" s="19">
        <f t="shared" si="20"/>
        <v>472.2667633056638</v>
      </c>
      <c r="L184" s="20">
        <f t="shared" si="21"/>
        <v>1.2469912355789368</v>
      </c>
      <c r="M184" s="20">
        <f t="shared" si="23"/>
        <v>1.5325589535113411</v>
      </c>
      <c r="N184" s="18"/>
      <c r="O184" s="18"/>
      <c r="P184" s="18">
        <f t="shared" si="22"/>
        <v>-0.33493969902287352</v>
      </c>
    </row>
    <row r="185" spans="1:16" x14ac:dyDescent="0.15">
      <c r="A185" s="18">
        <v>92</v>
      </c>
      <c r="B185" s="18">
        <v>183</v>
      </c>
      <c r="D185">
        <v>1169.865234375</v>
      </c>
      <c r="E185">
        <v>810.10223388671898</v>
      </c>
      <c r="F185">
        <v>431.90359497070301</v>
      </c>
      <c r="G185">
        <v>430.69033813476602</v>
      </c>
      <c r="I185" s="19">
        <f t="shared" si="18"/>
        <v>737.96163940429699</v>
      </c>
      <c r="J185" s="19">
        <f t="shared" si="19"/>
        <v>379.41189575195295</v>
      </c>
      <c r="K185" s="19">
        <f t="shared" si="20"/>
        <v>472.37331237792995</v>
      </c>
      <c r="L185" s="20">
        <f t="shared" si="21"/>
        <v>1.2450145018298322</v>
      </c>
      <c r="M185" s="20">
        <f t="shared" si="23"/>
        <v>1.5321426990952005</v>
      </c>
      <c r="N185" s="18"/>
      <c r="O185" s="18"/>
      <c r="P185" s="18">
        <f t="shared" si="22"/>
        <v>-0.36200947104707321</v>
      </c>
    </row>
    <row r="186" spans="1:16" x14ac:dyDescent="0.15">
      <c r="A186" s="18">
        <v>92.5</v>
      </c>
      <c r="B186" s="18">
        <v>184</v>
      </c>
      <c r="D186">
        <v>1173.63989257813</v>
      </c>
      <c r="E186">
        <v>809.27685546875</v>
      </c>
      <c r="F186">
        <v>431.76980590820301</v>
      </c>
      <c r="G186">
        <v>430.318603515625</v>
      </c>
      <c r="I186" s="19">
        <f t="shared" si="18"/>
        <v>741.87008666992699</v>
      </c>
      <c r="J186" s="19">
        <f t="shared" si="19"/>
        <v>378.958251953125</v>
      </c>
      <c r="K186" s="19">
        <f t="shared" si="20"/>
        <v>476.59931030273953</v>
      </c>
      <c r="L186" s="20">
        <f t="shared" si="21"/>
        <v>1.2576565039720844</v>
      </c>
      <c r="M186" s="20">
        <f t="shared" si="23"/>
        <v>1.5463451805704165</v>
      </c>
      <c r="N186" s="18"/>
      <c r="O186" s="18"/>
      <c r="P186" s="18">
        <f t="shared" si="22"/>
        <v>0.56160339840097651</v>
      </c>
    </row>
    <row r="187" spans="1:16" x14ac:dyDescent="0.15">
      <c r="A187" s="18">
        <v>93</v>
      </c>
      <c r="B187" s="18">
        <v>185</v>
      </c>
      <c r="D187">
        <v>1175.12951660156</v>
      </c>
      <c r="E187">
        <v>811.55712890625</v>
      </c>
      <c r="F187">
        <v>430.94851684570301</v>
      </c>
      <c r="G187">
        <v>429.71197509765602</v>
      </c>
      <c r="I187" s="19">
        <f t="shared" si="18"/>
        <v>744.18099975585699</v>
      </c>
      <c r="J187" s="19">
        <f t="shared" si="19"/>
        <v>381.84515380859398</v>
      </c>
      <c r="K187" s="19">
        <f t="shared" si="20"/>
        <v>476.88939208984124</v>
      </c>
      <c r="L187" s="20">
        <f t="shared" si="21"/>
        <v>1.2489078028966938</v>
      </c>
      <c r="M187" s="20">
        <f t="shared" si="23"/>
        <v>1.5391569588279901</v>
      </c>
      <c r="N187" s="18"/>
      <c r="O187" s="18"/>
      <c r="P187" s="18">
        <f t="shared" si="22"/>
        <v>9.4140432768039892E-2</v>
      </c>
    </row>
    <row r="188" spans="1:16" x14ac:dyDescent="0.15">
      <c r="A188" s="18">
        <v>93.5</v>
      </c>
      <c r="B188" s="18">
        <v>186</v>
      </c>
      <c r="D188">
        <v>1175.27099609375</v>
      </c>
      <c r="E188">
        <v>811.522705078125</v>
      </c>
      <c r="F188">
        <v>431.35574340820301</v>
      </c>
      <c r="G188">
        <v>430.29815673828102</v>
      </c>
      <c r="I188" s="19">
        <f t="shared" si="18"/>
        <v>743.91525268554699</v>
      </c>
      <c r="J188" s="19">
        <f t="shared" si="19"/>
        <v>381.22454833984398</v>
      </c>
      <c r="K188" s="19">
        <f t="shared" si="20"/>
        <v>477.05806884765622</v>
      </c>
      <c r="L188" s="20">
        <f t="shared" si="21"/>
        <v>1.2513833931344345</v>
      </c>
      <c r="M188" s="20">
        <f t="shared" si="23"/>
        <v>1.5431930283986945</v>
      </c>
      <c r="N188" s="18"/>
      <c r="O188" s="18"/>
      <c r="P188" s="18">
        <f t="shared" si="22"/>
        <v>0.35661328330443665</v>
      </c>
    </row>
    <row r="189" spans="1:16" x14ac:dyDescent="0.15">
      <c r="A189" s="18">
        <v>94</v>
      </c>
      <c r="B189" s="18">
        <v>187</v>
      </c>
      <c r="D189">
        <v>1180.27526855469</v>
      </c>
      <c r="E189">
        <v>812.73974609375</v>
      </c>
      <c r="F189">
        <v>431.37738037109398</v>
      </c>
      <c r="G189">
        <v>429.86105346679699</v>
      </c>
      <c r="I189" s="19">
        <f t="shared" si="18"/>
        <v>748.89788818359602</v>
      </c>
      <c r="J189" s="19">
        <f t="shared" si="19"/>
        <v>382.87869262695301</v>
      </c>
      <c r="K189" s="19">
        <f t="shared" si="20"/>
        <v>480.88280334472893</v>
      </c>
      <c r="L189" s="20">
        <f t="shared" si="21"/>
        <v>1.2559664786916294</v>
      </c>
      <c r="M189" s="20">
        <f t="shared" si="23"/>
        <v>1.5493365932888534</v>
      </c>
      <c r="N189" s="18"/>
      <c r="O189" s="18"/>
      <c r="P189" s="18">
        <f t="shared" si="22"/>
        <v>0.75614033825901117</v>
      </c>
    </row>
    <row r="190" spans="1:16" x14ac:dyDescent="0.15">
      <c r="A190" s="18"/>
      <c r="B190" s="18"/>
      <c r="D190">
        <v>1180.29467773438</v>
      </c>
      <c r="E190">
        <v>812.11956787109398</v>
      </c>
      <c r="F190">
        <v>431.006103515625</v>
      </c>
      <c r="G190">
        <v>429.71148681640602</v>
      </c>
      <c r="I190" s="19"/>
      <c r="J190" s="19"/>
      <c r="K190" s="19"/>
      <c r="L190" s="20"/>
      <c r="M190" s="20"/>
      <c r="N190" s="18"/>
      <c r="O190" s="18"/>
      <c r="P190" s="18"/>
    </row>
    <row r="191" spans="1:16" x14ac:dyDescent="0.15">
      <c r="A191" s="18"/>
      <c r="B191" s="18"/>
      <c r="D191">
        <v>1170.828125</v>
      </c>
      <c r="E191">
        <v>807.33312988281295</v>
      </c>
      <c r="F191">
        <v>431.82672119140602</v>
      </c>
      <c r="G191">
        <v>430.732666015625</v>
      </c>
      <c r="I191" s="19"/>
      <c r="J191" s="19"/>
      <c r="K191" s="19"/>
      <c r="L191" s="20"/>
      <c r="M191" s="20"/>
      <c r="N191" s="18"/>
      <c r="O191" s="18"/>
      <c r="P191" s="18"/>
    </row>
    <row r="192" spans="1:16" x14ac:dyDescent="0.15">
      <c r="A192" s="18"/>
      <c r="B192" s="18"/>
      <c r="I192" s="19"/>
      <c r="J192" s="19"/>
      <c r="K192" s="19"/>
      <c r="L192" s="20"/>
      <c r="M192" s="20"/>
      <c r="N192" s="18"/>
      <c r="O192" s="18"/>
      <c r="P192" s="18"/>
    </row>
    <row r="193" spans="1:16" x14ac:dyDescent="0.15">
      <c r="A193" s="18"/>
      <c r="B193" s="18"/>
      <c r="I193" s="19"/>
      <c r="J193" s="19"/>
      <c r="K193" s="19"/>
      <c r="L193" s="20"/>
      <c r="M193" s="20"/>
      <c r="N193" s="18"/>
      <c r="O193" s="18"/>
      <c r="P193" s="18"/>
    </row>
    <row r="194" spans="1:16" x14ac:dyDescent="0.15">
      <c r="I194" s="7"/>
      <c r="J194" s="7"/>
      <c r="K194" s="7"/>
      <c r="L194" s="7"/>
    </row>
    <row r="195" spans="1:16" x14ac:dyDescent="0.15">
      <c r="I195" s="7"/>
      <c r="J195" s="7"/>
      <c r="K195" s="7"/>
      <c r="L195" s="7"/>
    </row>
    <row r="196" spans="1:16" x14ac:dyDescent="0.15">
      <c r="I196" s="7"/>
      <c r="J196" s="7"/>
      <c r="K196" s="7"/>
      <c r="L196" s="7"/>
    </row>
    <row r="197" spans="1:16" x14ac:dyDescent="0.15">
      <c r="I197" s="7"/>
      <c r="J197" s="7"/>
      <c r="K197" s="7"/>
      <c r="L197" s="7"/>
    </row>
    <row r="198" spans="1:16" x14ac:dyDescent="0.15">
      <c r="I198" s="7"/>
      <c r="J198" s="7"/>
      <c r="K198" s="7"/>
      <c r="L198" s="7"/>
    </row>
    <row r="199" spans="1:16" x14ac:dyDescent="0.15">
      <c r="I199" s="7"/>
      <c r="J199" s="7"/>
      <c r="K199" s="7"/>
      <c r="L199" s="7"/>
    </row>
    <row r="200" spans="1:16" x14ac:dyDescent="0.15">
      <c r="I200" s="7"/>
      <c r="J200" s="7"/>
      <c r="K200" s="7"/>
      <c r="L200" s="7"/>
    </row>
    <row r="201" spans="1:16" x14ac:dyDescent="0.15">
      <c r="I201" s="7"/>
      <c r="J201" s="7"/>
      <c r="K201" s="7"/>
      <c r="L201" s="7"/>
    </row>
    <row r="202" spans="1:16" x14ac:dyDescent="0.15">
      <c r="I202" s="7"/>
      <c r="J202" s="7"/>
      <c r="K202" s="7"/>
      <c r="L202" s="7"/>
    </row>
    <row r="203" spans="1:16" x14ac:dyDescent="0.15">
      <c r="I203" s="7"/>
      <c r="J203" s="7"/>
      <c r="K203" s="7"/>
      <c r="L203" s="7"/>
    </row>
    <row r="204" spans="1:16" x14ac:dyDescent="0.15">
      <c r="I204" s="7"/>
      <c r="J204" s="7"/>
      <c r="K204" s="7"/>
      <c r="L204" s="7"/>
    </row>
    <row r="205" spans="1:16" x14ac:dyDescent="0.15">
      <c r="I205" s="7"/>
      <c r="J205" s="7"/>
      <c r="K205" s="7"/>
      <c r="L205" s="7"/>
    </row>
    <row r="206" spans="1:16" x14ac:dyDescent="0.15">
      <c r="I206" s="7"/>
      <c r="J206" s="7"/>
      <c r="K206" s="7"/>
      <c r="L206" s="7"/>
    </row>
    <row r="207" spans="1:16" x14ac:dyDescent="0.15">
      <c r="I207" s="7"/>
      <c r="J207" s="7"/>
      <c r="K207" s="7"/>
      <c r="L207" s="7"/>
    </row>
    <row r="208" spans="1:16" x14ac:dyDescent="0.15">
      <c r="I208" s="7"/>
      <c r="J208" s="7"/>
      <c r="K208" s="7"/>
      <c r="L208" s="7"/>
    </row>
    <row r="209" spans="9:12" x14ac:dyDescent="0.15">
      <c r="I209" s="7"/>
      <c r="J209" s="7"/>
      <c r="K209" s="7"/>
      <c r="L209" s="7"/>
    </row>
    <row r="210" spans="9:12" x14ac:dyDescent="0.15">
      <c r="I210" s="7"/>
      <c r="J210" s="7"/>
      <c r="K210" s="7"/>
      <c r="L210" s="7"/>
    </row>
    <row r="211" spans="9:12" x14ac:dyDescent="0.15">
      <c r="I211" s="7"/>
      <c r="J211" s="7"/>
      <c r="K211" s="7"/>
      <c r="L211" s="7"/>
    </row>
    <row r="212" spans="9:12" x14ac:dyDescent="0.15">
      <c r="I212" s="7"/>
      <c r="J212" s="7"/>
      <c r="K212" s="7"/>
      <c r="L212" s="7"/>
    </row>
    <row r="213" spans="9:12" x14ac:dyDescent="0.15">
      <c r="I213" s="7"/>
      <c r="J213" s="7"/>
      <c r="K213" s="7"/>
      <c r="L213" s="7"/>
    </row>
    <row r="214" spans="9:12" x14ac:dyDescent="0.15">
      <c r="I214" s="7"/>
      <c r="J214" s="7"/>
      <c r="K214" s="7"/>
      <c r="L214" s="7"/>
    </row>
    <row r="215" spans="9:12" x14ac:dyDescent="0.15">
      <c r="I215" s="7"/>
      <c r="J215" s="7"/>
      <c r="K215" s="7"/>
      <c r="L215" s="7"/>
    </row>
    <row r="216" spans="9:12" x14ac:dyDescent="0.15">
      <c r="I216" s="7"/>
      <c r="J216" s="7"/>
      <c r="K216" s="7"/>
      <c r="L216" s="7"/>
    </row>
    <row r="217" spans="9:12" x14ac:dyDescent="0.15">
      <c r="I217" s="7"/>
      <c r="J217" s="7"/>
      <c r="K217" s="7"/>
      <c r="L217" s="7"/>
    </row>
    <row r="218" spans="9:12" x14ac:dyDescent="0.15">
      <c r="I218" s="7"/>
      <c r="J218" s="7"/>
      <c r="K218" s="7"/>
      <c r="L218" s="7"/>
    </row>
    <row r="219" spans="9:12" x14ac:dyDescent="0.15">
      <c r="I219" s="7"/>
      <c r="J219" s="7"/>
      <c r="K219" s="7"/>
      <c r="L219" s="7"/>
    </row>
    <row r="220" spans="9:12" x14ac:dyDescent="0.15">
      <c r="I220" s="7"/>
      <c r="J220" s="7"/>
      <c r="K220" s="7"/>
      <c r="L220" s="7"/>
    </row>
    <row r="221" spans="9:12" x14ac:dyDescent="0.15">
      <c r="I221" s="7"/>
      <c r="J221" s="7"/>
      <c r="K221" s="7"/>
      <c r="L221" s="7"/>
    </row>
    <row r="222" spans="9:12" x14ac:dyDescent="0.15">
      <c r="I222" s="7"/>
      <c r="J222" s="7"/>
      <c r="K222" s="7"/>
      <c r="L222" s="7"/>
    </row>
    <row r="223" spans="9:12" x14ac:dyDescent="0.15">
      <c r="I223" s="7"/>
      <c r="J223" s="7"/>
      <c r="K223" s="7"/>
      <c r="L223" s="7"/>
    </row>
    <row r="224" spans="9:12" x14ac:dyDescent="0.15">
      <c r="I224" s="7"/>
      <c r="J224" s="7"/>
      <c r="K224" s="7"/>
      <c r="L224" s="7"/>
    </row>
    <row r="225" spans="9:12" x14ac:dyDescent="0.15">
      <c r="I225" s="7"/>
      <c r="J225" s="7"/>
      <c r="K225" s="7"/>
      <c r="L225" s="7"/>
    </row>
    <row r="226" spans="9:12" x14ac:dyDescent="0.15">
      <c r="I226" s="7"/>
      <c r="J226" s="7"/>
      <c r="K226" s="7"/>
      <c r="L226" s="7"/>
    </row>
    <row r="227" spans="9:12" x14ac:dyDescent="0.15">
      <c r="I227" s="7"/>
      <c r="J227" s="7"/>
      <c r="K227" s="7"/>
      <c r="L227" s="7"/>
    </row>
    <row r="228" spans="9:12" x14ac:dyDescent="0.15">
      <c r="I228" s="7"/>
      <c r="J228" s="7"/>
      <c r="K228" s="7"/>
      <c r="L228" s="7"/>
    </row>
    <row r="229" spans="9:12" x14ac:dyDescent="0.15">
      <c r="I229" s="7"/>
      <c r="J229" s="7"/>
      <c r="K229" s="7"/>
      <c r="L229" s="7"/>
    </row>
    <row r="230" spans="9:12" x14ac:dyDescent="0.15">
      <c r="I230" s="7"/>
      <c r="J230" s="7"/>
      <c r="K230" s="7"/>
      <c r="L230" s="7"/>
    </row>
    <row r="231" spans="9:12" x14ac:dyDescent="0.15">
      <c r="I231" s="7"/>
      <c r="J231" s="7"/>
      <c r="K231" s="7"/>
      <c r="L231" s="7"/>
    </row>
    <row r="232" spans="9:12" x14ac:dyDescent="0.15">
      <c r="I232" s="7"/>
      <c r="J232" s="7"/>
      <c r="K232" s="7"/>
      <c r="L232" s="7"/>
    </row>
    <row r="233" spans="9:12" x14ac:dyDescent="0.15">
      <c r="I233" s="7"/>
      <c r="J233" s="7"/>
      <c r="K233" s="7"/>
      <c r="L233" s="7"/>
    </row>
    <row r="234" spans="9:12" x14ac:dyDescent="0.15">
      <c r="I234" s="7"/>
      <c r="J234" s="7"/>
      <c r="K234" s="7"/>
      <c r="L234" s="7"/>
    </row>
    <row r="235" spans="9:12" x14ac:dyDescent="0.15">
      <c r="I235" s="7"/>
      <c r="J235" s="7"/>
      <c r="K235" s="7"/>
      <c r="L235" s="7"/>
    </row>
    <row r="236" spans="9:12" x14ac:dyDescent="0.15">
      <c r="I236" s="7"/>
      <c r="J236" s="7"/>
      <c r="K236" s="7"/>
      <c r="L236" s="7"/>
    </row>
    <row r="237" spans="9:12" x14ac:dyDescent="0.15">
      <c r="I237" s="7"/>
      <c r="J237" s="7"/>
      <c r="K237" s="7"/>
      <c r="L237" s="7"/>
    </row>
    <row r="238" spans="9:12" x14ac:dyDescent="0.15">
      <c r="I238" s="7"/>
      <c r="J238" s="7"/>
      <c r="K238" s="7"/>
      <c r="L238" s="7"/>
    </row>
    <row r="239" spans="9:12" x14ac:dyDescent="0.15">
      <c r="I239" s="7"/>
      <c r="J239" s="7"/>
      <c r="K239" s="7"/>
      <c r="L239" s="7"/>
    </row>
    <row r="240" spans="9:12" x14ac:dyDescent="0.15">
      <c r="I240" s="7"/>
      <c r="J240" s="7"/>
      <c r="K240" s="7"/>
      <c r="L240" s="7"/>
    </row>
    <row r="241" spans="9:12" x14ac:dyDescent="0.15">
      <c r="I241" s="7"/>
      <c r="J241" s="7"/>
      <c r="K241" s="7"/>
      <c r="L241" s="7"/>
    </row>
    <row r="242" spans="9:12" x14ac:dyDescent="0.15">
      <c r="I242" s="7"/>
      <c r="J242" s="7"/>
      <c r="K242" s="7"/>
      <c r="L242" s="7"/>
    </row>
    <row r="243" spans="9:12" x14ac:dyDescent="0.15">
      <c r="I243" s="7"/>
      <c r="J243" s="7"/>
      <c r="K243" s="7"/>
      <c r="L243" s="7"/>
    </row>
    <row r="244" spans="9:12" x14ac:dyDescent="0.15">
      <c r="I244" s="7"/>
      <c r="J244" s="7"/>
      <c r="K244" s="7"/>
      <c r="L244" s="7"/>
    </row>
    <row r="245" spans="9:12" x14ac:dyDescent="0.15">
      <c r="I245" s="7"/>
      <c r="J245" s="7"/>
      <c r="K245" s="7"/>
      <c r="L245" s="7"/>
    </row>
    <row r="246" spans="9:12" x14ac:dyDescent="0.15">
      <c r="I246" s="7"/>
      <c r="J246" s="7"/>
      <c r="K246" s="7"/>
      <c r="L246" s="7"/>
    </row>
    <row r="247" spans="9:12" x14ac:dyDescent="0.15">
      <c r="I247" s="7"/>
      <c r="J247" s="7"/>
      <c r="K247" s="7"/>
      <c r="L247" s="7"/>
    </row>
    <row r="248" spans="9:12" x14ac:dyDescent="0.15">
      <c r="I248" s="7"/>
      <c r="J248" s="7"/>
      <c r="K248" s="7"/>
      <c r="L248" s="7"/>
    </row>
    <row r="249" spans="9:12" x14ac:dyDescent="0.15">
      <c r="I249" s="7"/>
      <c r="J249" s="7"/>
      <c r="K249" s="7"/>
      <c r="L249" s="7"/>
    </row>
    <row r="250" spans="9:12" x14ac:dyDescent="0.15">
      <c r="I250" s="7"/>
      <c r="J250" s="7"/>
      <c r="K250" s="7"/>
      <c r="L250" s="7"/>
    </row>
    <row r="251" spans="9:12" x14ac:dyDescent="0.15">
      <c r="I251" s="7"/>
      <c r="J251" s="7"/>
      <c r="K251" s="7"/>
      <c r="L251" s="7"/>
    </row>
    <row r="252" spans="9:12" x14ac:dyDescent="0.15">
      <c r="I252" s="7"/>
      <c r="J252" s="7"/>
      <c r="K252" s="7"/>
      <c r="L252" s="7"/>
    </row>
    <row r="253" spans="9:12" x14ac:dyDescent="0.15">
      <c r="I253" s="7"/>
      <c r="J253" s="7"/>
      <c r="K253" s="7"/>
      <c r="L253" s="7"/>
    </row>
    <row r="254" spans="9:12" x14ac:dyDescent="0.15">
      <c r="I254" s="7"/>
      <c r="J254" s="7"/>
      <c r="K254" s="7"/>
      <c r="L254" s="7"/>
    </row>
    <row r="255" spans="9:12" x14ac:dyDescent="0.15">
      <c r="I255" s="7"/>
      <c r="J255" s="7"/>
      <c r="K255" s="7"/>
      <c r="L255" s="7"/>
    </row>
    <row r="256" spans="9:12" x14ac:dyDescent="0.15">
      <c r="I256" s="7"/>
      <c r="J256" s="7"/>
      <c r="K256" s="7"/>
      <c r="L256" s="7"/>
    </row>
    <row r="257" spans="9:12" x14ac:dyDescent="0.15">
      <c r="I257" s="7"/>
      <c r="J257" s="7"/>
      <c r="K257" s="7"/>
      <c r="L257" s="7"/>
    </row>
    <row r="258" spans="9:12" x14ac:dyDescent="0.15">
      <c r="I258" s="7"/>
      <c r="J258" s="7"/>
      <c r="K258" s="7"/>
      <c r="L258" s="7"/>
    </row>
    <row r="259" spans="9:12" x14ac:dyDescent="0.15">
      <c r="I259" s="7"/>
      <c r="J259" s="7"/>
      <c r="K259" s="7"/>
      <c r="L259" s="7"/>
    </row>
    <row r="260" spans="9:12" x14ac:dyDescent="0.15">
      <c r="I260" s="7"/>
      <c r="J260" s="7"/>
      <c r="K260" s="7"/>
      <c r="L260" s="7"/>
    </row>
    <row r="261" spans="9:12" x14ac:dyDescent="0.15">
      <c r="I261" s="7"/>
      <c r="J261" s="7"/>
      <c r="K261" s="7"/>
      <c r="L261" s="7"/>
    </row>
    <row r="262" spans="9:12" x14ac:dyDescent="0.15">
      <c r="I262" s="7"/>
      <c r="J262" s="7"/>
      <c r="K262" s="7"/>
      <c r="L262" s="7"/>
    </row>
    <row r="263" spans="9:12" x14ac:dyDescent="0.15">
      <c r="I263" s="7"/>
      <c r="J263" s="7"/>
      <c r="K263" s="7"/>
      <c r="L263" s="7"/>
    </row>
    <row r="264" spans="9:12" x14ac:dyDescent="0.15">
      <c r="I264" s="7"/>
      <c r="J264" s="7"/>
      <c r="K264" s="7"/>
      <c r="L264" s="7"/>
    </row>
    <row r="265" spans="9:12" x14ac:dyDescent="0.15">
      <c r="I265" s="7"/>
      <c r="J265" s="7"/>
      <c r="K265" s="7"/>
      <c r="L265" s="7"/>
    </row>
    <row r="266" spans="9:12" x14ac:dyDescent="0.15">
      <c r="I266" s="7"/>
      <c r="J266" s="7"/>
      <c r="K266" s="7"/>
      <c r="L266" s="7"/>
    </row>
    <row r="267" spans="9:12" x14ac:dyDescent="0.15">
      <c r="I267" s="7"/>
      <c r="J267" s="7"/>
      <c r="K267" s="7"/>
      <c r="L267" s="7"/>
    </row>
    <row r="268" spans="9:12" x14ac:dyDescent="0.15">
      <c r="I268" s="7"/>
      <c r="J268" s="7"/>
      <c r="K268" s="7"/>
      <c r="L268" s="7"/>
    </row>
    <row r="269" spans="9:12" x14ac:dyDescent="0.15">
      <c r="I269" s="7"/>
      <c r="J269" s="7"/>
      <c r="K269" s="7"/>
      <c r="L269" s="7"/>
    </row>
    <row r="270" spans="9:12" x14ac:dyDescent="0.15">
      <c r="I270" s="7"/>
      <c r="J270" s="7"/>
      <c r="K270" s="7"/>
      <c r="L270" s="7"/>
    </row>
    <row r="271" spans="9:12" x14ac:dyDescent="0.15">
      <c r="I271" s="7"/>
      <c r="J271" s="7"/>
      <c r="K271" s="7"/>
      <c r="L271" s="7"/>
    </row>
    <row r="272" spans="9:12" x14ac:dyDescent="0.15">
      <c r="I272" s="7"/>
      <c r="J272" s="7"/>
      <c r="K272" s="7"/>
      <c r="L272" s="7"/>
    </row>
    <row r="273" spans="9:12" x14ac:dyDescent="0.15">
      <c r="I273" s="7"/>
      <c r="J273" s="7"/>
      <c r="K273" s="7"/>
      <c r="L273" s="7"/>
    </row>
    <row r="274" spans="9:12" x14ac:dyDescent="0.15">
      <c r="I274" s="7"/>
      <c r="J274" s="7"/>
      <c r="K274" s="7"/>
      <c r="L274" s="7"/>
    </row>
    <row r="275" spans="9:12" x14ac:dyDescent="0.15">
      <c r="I275" s="7"/>
      <c r="J275" s="7"/>
      <c r="K275" s="7"/>
      <c r="L275" s="7"/>
    </row>
    <row r="276" spans="9:12" x14ac:dyDescent="0.15">
      <c r="I276" s="7"/>
      <c r="J276" s="7"/>
      <c r="K276" s="7"/>
      <c r="L276" s="7"/>
    </row>
    <row r="277" spans="9:12" x14ac:dyDescent="0.15">
      <c r="I277" s="7"/>
      <c r="J277" s="7"/>
      <c r="K277" s="7"/>
      <c r="L277" s="7"/>
    </row>
    <row r="278" spans="9:12" x14ac:dyDescent="0.15">
      <c r="I278" s="7"/>
      <c r="J278" s="7"/>
      <c r="K278" s="7"/>
      <c r="L278" s="7"/>
    </row>
    <row r="279" spans="9:12" x14ac:dyDescent="0.15">
      <c r="I279" s="7"/>
      <c r="J279" s="7"/>
      <c r="K279" s="7"/>
      <c r="L279" s="7"/>
    </row>
    <row r="280" spans="9:12" x14ac:dyDescent="0.15">
      <c r="I280" s="7"/>
      <c r="J280" s="7"/>
      <c r="K280" s="7"/>
      <c r="L280" s="7"/>
    </row>
    <row r="281" spans="9:12" x14ac:dyDescent="0.15">
      <c r="I281" s="7"/>
      <c r="J281" s="7"/>
      <c r="K281" s="7"/>
      <c r="L281" s="7"/>
    </row>
    <row r="282" spans="9:12" x14ac:dyDescent="0.15">
      <c r="I282" s="7"/>
      <c r="J282" s="7"/>
      <c r="K282" s="7"/>
      <c r="L282" s="7"/>
    </row>
    <row r="283" spans="9:12" x14ac:dyDescent="0.15">
      <c r="I283" s="7"/>
      <c r="J283" s="7"/>
      <c r="K283" s="7"/>
      <c r="L283" s="7"/>
    </row>
    <row r="284" spans="9:12" x14ac:dyDescent="0.15">
      <c r="I284" s="7"/>
      <c r="J284" s="7"/>
      <c r="K284" s="7"/>
      <c r="L284" s="7"/>
    </row>
    <row r="285" spans="9:12" x14ac:dyDescent="0.15">
      <c r="I285" s="7"/>
      <c r="J285" s="7"/>
      <c r="K285" s="7"/>
      <c r="L285" s="7"/>
    </row>
    <row r="286" spans="9:12" x14ac:dyDescent="0.15">
      <c r="I286" s="7"/>
      <c r="J286" s="7"/>
      <c r="K286" s="7"/>
      <c r="L286" s="7"/>
    </row>
    <row r="287" spans="9:12" x14ac:dyDescent="0.15">
      <c r="I287" s="7"/>
      <c r="J287" s="7"/>
      <c r="K287" s="7"/>
      <c r="L287" s="7"/>
    </row>
    <row r="288" spans="9:12" x14ac:dyDescent="0.15">
      <c r="I288" s="7"/>
      <c r="J288" s="7"/>
      <c r="K288" s="7"/>
      <c r="L288" s="7"/>
    </row>
    <row r="289" spans="9:12" x14ac:dyDescent="0.15">
      <c r="I289" s="7"/>
      <c r="J289" s="7"/>
      <c r="K289" s="7"/>
      <c r="L289" s="7"/>
    </row>
    <row r="290" spans="9:12" x14ac:dyDescent="0.15">
      <c r="I290" s="7"/>
      <c r="J290" s="7"/>
      <c r="K290" s="7"/>
      <c r="L290" s="7"/>
    </row>
    <row r="291" spans="9:12" x14ac:dyDescent="0.15">
      <c r="I291" s="7"/>
      <c r="J291" s="7"/>
      <c r="K291" s="7"/>
      <c r="L291" s="7"/>
    </row>
    <row r="292" spans="9:12" x14ac:dyDescent="0.15">
      <c r="I292" s="7"/>
      <c r="J292" s="7"/>
      <c r="K292" s="7"/>
      <c r="L292" s="7"/>
    </row>
    <row r="293" spans="9:12" x14ac:dyDescent="0.15">
      <c r="I293" s="7"/>
      <c r="J293" s="7"/>
      <c r="K293" s="7"/>
      <c r="L293" s="7"/>
    </row>
    <row r="294" spans="9:12" x14ac:dyDescent="0.15">
      <c r="I294" s="7"/>
      <c r="J294" s="7"/>
      <c r="K294" s="7"/>
      <c r="L294" s="7"/>
    </row>
    <row r="295" spans="9:12" x14ac:dyDescent="0.15">
      <c r="I295" s="7"/>
      <c r="J295" s="7"/>
      <c r="K295" s="7"/>
      <c r="L295" s="7"/>
    </row>
    <row r="296" spans="9:12" x14ac:dyDescent="0.15">
      <c r="I296" s="7"/>
      <c r="J296" s="7"/>
      <c r="K296" s="7"/>
      <c r="L296" s="7"/>
    </row>
    <row r="297" spans="9:12" x14ac:dyDescent="0.15">
      <c r="I297" s="7"/>
      <c r="J297" s="7"/>
      <c r="K297" s="7"/>
      <c r="L297" s="7"/>
    </row>
    <row r="298" spans="9:12" x14ac:dyDescent="0.15">
      <c r="I298" s="7"/>
      <c r="J298" s="7"/>
      <c r="K298" s="7"/>
      <c r="L298" s="7"/>
    </row>
    <row r="299" spans="9:12" x14ac:dyDescent="0.15">
      <c r="I299" s="7"/>
      <c r="J299" s="7"/>
      <c r="K299" s="7"/>
      <c r="L299" s="7"/>
    </row>
    <row r="300" spans="9:12" x14ac:dyDescent="0.15">
      <c r="I300" s="7"/>
      <c r="J300" s="7"/>
      <c r="K300" s="7"/>
      <c r="L300" s="7"/>
    </row>
    <row r="301" spans="9:12" x14ac:dyDescent="0.15">
      <c r="I301" s="7"/>
      <c r="J301" s="7"/>
      <c r="K301" s="7"/>
      <c r="L301" s="7"/>
    </row>
    <row r="302" spans="9:12" x14ac:dyDescent="0.15">
      <c r="I302" s="7"/>
      <c r="J302" s="7"/>
      <c r="K302" s="7"/>
      <c r="L302" s="7"/>
    </row>
    <row r="303" spans="9:12" x14ac:dyDescent="0.15">
      <c r="I303" s="7"/>
      <c r="J303" s="7"/>
      <c r="K303" s="7"/>
      <c r="L303" s="7"/>
    </row>
    <row r="304" spans="9:12" x14ac:dyDescent="0.15">
      <c r="I304" s="7"/>
      <c r="J304" s="7"/>
      <c r="K304" s="7"/>
      <c r="L304" s="7"/>
    </row>
    <row r="305" spans="9:12" x14ac:dyDescent="0.15">
      <c r="I305" s="7"/>
      <c r="J305" s="7"/>
      <c r="K305" s="7"/>
      <c r="L305" s="7"/>
    </row>
    <row r="306" spans="9:12" x14ac:dyDescent="0.15">
      <c r="I306" s="7"/>
      <c r="J306" s="7"/>
      <c r="K306" s="7"/>
      <c r="L306" s="7"/>
    </row>
    <row r="307" spans="9:12" x14ac:dyDescent="0.15">
      <c r="I307" s="7"/>
      <c r="J307" s="7"/>
      <c r="K307" s="7"/>
      <c r="L307" s="7"/>
    </row>
    <row r="308" spans="9:12" x14ac:dyDescent="0.15">
      <c r="I308" s="7"/>
      <c r="J308" s="7"/>
      <c r="K308" s="7"/>
      <c r="L308" s="7"/>
    </row>
    <row r="309" spans="9:12" x14ac:dyDescent="0.15">
      <c r="I309" s="7"/>
      <c r="J309" s="7"/>
      <c r="K309" s="7"/>
      <c r="L309" s="7"/>
    </row>
    <row r="310" spans="9:12" x14ac:dyDescent="0.15">
      <c r="I310" s="7"/>
      <c r="J310" s="7"/>
      <c r="K310" s="7"/>
      <c r="L310" s="7"/>
    </row>
    <row r="311" spans="9:12" x14ac:dyDescent="0.15">
      <c r="I311" s="7"/>
      <c r="J311" s="7"/>
      <c r="K311" s="7"/>
      <c r="L311" s="7"/>
    </row>
    <row r="312" spans="9:12" x14ac:dyDescent="0.15">
      <c r="I312" s="7"/>
      <c r="J312" s="7"/>
      <c r="K312" s="7"/>
      <c r="L312" s="7"/>
    </row>
    <row r="313" spans="9:12" x14ac:dyDescent="0.15">
      <c r="I313" s="7"/>
      <c r="J313" s="7"/>
      <c r="K313" s="7"/>
      <c r="L313" s="7"/>
    </row>
    <row r="314" spans="9:12" x14ac:dyDescent="0.15">
      <c r="I314" s="7"/>
      <c r="J314" s="7"/>
      <c r="K314" s="7"/>
      <c r="L314" s="7"/>
    </row>
    <row r="315" spans="9:12" x14ac:dyDescent="0.15">
      <c r="I315" s="7"/>
      <c r="J315" s="7"/>
      <c r="K315" s="7"/>
      <c r="L315" s="7"/>
    </row>
    <row r="316" spans="9:12" x14ac:dyDescent="0.15">
      <c r="I316" s="7"/>
      <c r="J316" s="7"/>
      <c r="K316" s="7"/>
      <c r="L316" s="7"/>
    </row>
    <row r="317" spans="9:12" x14ac:dyDescent="0.15">
      <c r="I317" s="7"/>
      <c r="J317" s="7"/>
      <c r="K317" s="7"/>
      <c r="L317" s="7"/>
    </row>
    <row r="318" spans="9:12" x14ac:dyDescent="0.15">
      <c r="I318" s="7"/>
      <c r="J318" s="7"/>
      <c r="K318" s="7"/>
      <c r="L318" s="7"/>
    </row>
    <row r="319" spans="9:12" x14ac:dyDescent="0.15">
      <c r="I319" s="7"/>
      <c r="J319" s="7"/>
      <c r="K319" s="7"/>
      <c r="L319" s="7"/>
    </row>
    <row r="320" spans="9:12" x14ac:dyDescent="0.15">
      <c r="I320" s="7"/>
      <c r="J320" s="7"/>
      <c r="K320" s="7"/>
      <c r="L320" s="7"/>
    </row>
    <row r="321" spans="9:12" x14ac:dyDescent="0.15">
      <c r="I321" s="7"/>
      <c r="J321" s="7"/>
      <c r="K321" s="7"/>
      <c r="L321" s="7"/>
    </row>
    <row r="322" spans="9:12" x14ac:dyDescent="0.15">
      <c r="I322" s="7"/>
      <c r="J322" s="7"/>
      <c r="K322" s="7"/>
      <c r="L322" s="7"/>
    </row>
    <row r="323" spans="9:12" x14ac:dyDescent="0.15">
      <c r="I323" s="7"/>
      <c r="J323" s="7"/>
      <c r="K323" s="7"/>
      <c r="L323" s="7"/>
    </row>
    <row r="324" spans="9:12" x14ac:dyDescent="0.15">
      <c r="I324" s="7"/>
      <c r="J324" s="7"/>
      <c r="K324" s="7"/>
      <c r="L324" s="7"/>
    </row>
    <row r="325" spans="9:12" x14ac:dyDescent="0.15">
      <c r="I325" s="7"/>
      <c r="J325" s="7"/>
      <c r="K325" s="7"/>
      <c r="L325" s="7"/>
    </row>
    <row r="326" spans="9:12" x14ac:dyDescent="0.15">
      <c r="I326" s="7"/>
      <c r="J326" s="7"/>
      <c r="K326" s="7"/>
      <c r="L326" s="7"/>
    </row>
    <row r="327" spans="9:12" x14ac:dyDescent="0.15">
      <c r="I327" s="7"/>
      <c r="J327" s="7"/>
      <c r="K327" s="7"/>
      <c r="L327" s="7"/>
    </row>
    <row r="328" spans="9:12" x14ac:dyDescent="0.15">
      <c r="I328" s="7"/>
      <c r="J328" s="7"/>
      <c r="K328" s="7"/>
      <c r="L328" s="7"/>
    </row>
    <row r="329" spans="9:12" x14ac:dyDescent="0.15">
      <c r="I329" s="7"/>
      <c r="J329" s="7"/>
      <c r="K329" s="7"/>
      <c r="L329" s="7"/>
    </row>
    <row r="330" spans="9:12" x14ac:dyDescent="0.15">
      <c r="I330" s="7"/>
      <c r="J330" s="7"/>
      <c r="K330" s="7"/>
      <c r="L330" s="7"/>
    </row>
    <row r="331" spans="9:12" x14ac:dyDescent="0.15">
      <c r="I331" s="7"/>
      <c r="J331" s="7"/>
      <c r="K331" s="7"/>
      <c r="L331" s="7"/>
    </row>
    <row r="332" spans="9:12" x14ac:dyDescent="0.15">
      <c r="I332" s="7"/>
      <c r="J332" s="7"/>
      <c r="K332" s="7"/>
      <c r="L332" s="7"/>
    </row>
    <row r="333" spans="9:12" x14ac:dyDescent="0.15">
      <c r="I333" s="7"/>
      <c r="J333" s="7"/>
      <c r="K333" s="7"/>
      <c r="L333" s="7"/>
    </row>
    <row r="334" spans="9:12" x14ac:dyDescent="0.15">
      <c r="I334" s="7"/>
      <c r="J334" s="7"/>
      <c r="K334" s="7"/>
      <c r="L334" s="7"/>
    </row>
    <row r="335" spans="9:12" x14ac:dyDescent="0.15">
      <c r="I335" s="7"/>
      <c r="J335" s="7"/>
      <c r="K335" s="7"/>
      <c r="L335" s="7"/>
    </row>
    <row r="336" spans="9:12" x14ac:dyDescent="0.15">
      <c r="I336" s="7"/>
      <c r="J336" s="7"/>
      <c r="K336" s="7"/>
      <c r="L336" s="7"/>
    </row>
    <row r="337" spans="9:12" x14ac:dyDescent="0.15">
      <c r="I337" s="7"/>
      <c r="J337" s="7"/>
      <c r="K337" s="7"/>
      <c r="L337" s="7"/>
    </row>
    <row r="338" spans="9:12" x14ac:dyDescent="0.15">
      <c r="I338" s="7"/>
      <c r="J338" s="7"/>
      <c r="K338" s="7"/>
      <c r="L338" s="7"/>
    </row>
    <row r="339" spans="9:12" x14ac:dyDescent="0.15">
      <c r="I339" s="7"/>
      <c r="J339" s="7"/>
      <c r="K339" s="7"/>
      <c r="L339" s="7"/>
    </row>
    <row r="340" spans="9:12" x14ac:dyDescent="0.15">
      <c r="I340" s="7"/>
      <c r="J340" s="7"/>
      <c r="K340" s="7"/>
      <c r="L340" s="7"/>
    </row>
    <row r="341" spans="9:12" x14ac:dyDescent="0.15">
      <c r="I341" s="7"/>
      <c r="J341" s="7"/>
      <c r="K341" s="7"/>
      <c r="L341" s="7"/>
    </row>
    <row r="342" spans="9:12" x14ac:dyDescent="0.15">
      <c r="I342" s="7"/>
      <c r="J342" s="7"/>
      <c r="K342" s="7"/>
      <c r="L342" s="7"/>
    </row>
    <row r="343" spans="9:12" x14ac:dyDescent="0.15">
      <c r="I343" s="7"/>
      <c r="J343" s="7"/>
      <c r="K343" s="7"/>
      <c r="L343" s="7"/>
    </row>
    <row r="344" spans="9:12" x14ac:dyDescent="0.15">
      <c r="I344" s="7"/>
      <c r="J344" s="7"/>
      <c r="K344" s="7"/>
      <c r="L344" s="7"/>
    </row>
    <row r="345" spans="9:12" x14ac:dyDescent="0.15">
      <c r="I345" s="7"/>
      <c r="J345" s="7"/>
      <c r="K345" s="7"/>
      <c r="L345" s="7"/>
    </row>
    <row r="346" spans="9:12" x14ac:dyDescent="0.15">
      <c r="I346" s="7"/>
      <c r="J346" s="7"/>
      <c r="K346" s="7"/>
      <c r="L346" s="7"/>
    </row>
    <row r="347" spans="9:12" x14ac:dyDescent="0.15">
      <c r="I347" s="7"/>
      <c r="J347" s="7"/>
      <c r="K347" s="7"/>
      <c r="L347" s="7"/>
    </row>
    <row r="348" spans="9:12" x14ac:dyDescent="0.15">
      <c r="I348" s="7"/>
      <c r="J348" s="7"/>
      <c r="K348" s="7"/>
      <c r="L348" s="7"/>
    </row>
    <row r="349" spans="9:12" x14ac:dyDescent="0.15">
      <c r="I349" s="7"/>
      <c r="J349" s="7"/>
      <c r="K349" s="7"/>
      <c r="L349" s="7"/>
    </row>
    <row r="350" spans="9:12" x14ac:dyDescent="0.15">
      <c r="I350" s="7"/>
      <c r="J350" s="7"/>
      <c r="K350" s="7"/>
      <c r="L350" s="7"/>
    </row>
    <row r="351" spans="9:12" x14ac:dyDescent="0.15">
      <c r="I351" s="7"/>
      <c r="J351" s="7"/>
      <c r="K351" s="7"/>
      <c r="L351" s="7"/>
    </row>
    <row r="352" spans="9:12" x14ac:dyDescent="0.15">
      <c r="I352" s="7"/>
      <c r="J352" s="7"/>
      <c r="K352" s="7"/>
      <c r="L352" s="7"/>
    </row>
    <row r="353" spans="9:12" x14ac:dyDescent="0.15">
      <c r="I353" s="7"/>
      <c r="J353" s="7"/>
      <c r="K353" s="7"/>
      <c r="L353" s="7"/>
    </row>
    <row r="354" spans="9:12" x14ac:dyDescent="0.15">
      <c r="I354" s="7"/>
      <c r="J354" s="7"/>
      <c r="K354" s="7"/>
      <c r="L354" s="7"/>
    </row>
    <row r="355" spans="9:12" x14ac:dyDescent="0.15">
      <c r="I355" s="7"/>
      <c r="J355" s="7"/>
      <c r="K355" s="7"/>
      <c r="L355" s="7"/>
    </row>
    <row r="356" spans="9:12" x14ac:dyDescent="0.15">
      <c r="I356" s="7"/>
      <c r="J356" s="7"/>
      <c r="K356" s="7"/>
      <c r="L356" s="7"/>
    </row>
    <row r="357" spans="9:12" x14ac:dyDescent="0.15">
      <c r="I357" s="7"/>
      <c r="J357" s="7"/>
      <c r="K357" s="7"/>
      <c r="L357" s="7"/>
    </row>
    <row r="358" spans="9:12" x14ac:dyDescent="0.15">
      <c r="I358" s="7"/>
      <c r="J358" s="7"/>
      <c r="K358" s="7"/>
      <c r="L358" s="7"/>
    </row>
    <row r="359" spans="9:12" x14ac:dyDescent="0.15">
      <c r="I359" s="7"/>
      <c r="J359" s="7"/>
      <c r="K359" s="7"/>
      <c r="L359" s="7"/>
    </row>
    <row r="360" spans="9:12" x14ac:dyDescent="0.15">
      <c r="I360" s="7"/>
      <c r="J360" s="7"/>
      <c r="K360" s="7"/>
      <c r="L360" s="7"/>
    </row>
    <row r="361" spans="9:12" x14ac:dyDescent="0.15">
      <c r="I361" s="7"/>
      <c r="J361" s="7"/>
      <c r="K361" s="7"/>
      <c r="L361" s="7"/>
    </row>
    <row r="362" spans="9:12" x14ac:dyDescent="0.15">
      <c r="I362" s="7"/>
      <c r="J362" s="7"/>
      <c r="K362" s="7"/>
      <c r="L362" s="7"/>
    </row>
    <row r="363" spans="9:12" x14ac:dyDescent="0.15">
      <c r="I363" s="7"/>
      <c r="J363" s="7"/>
      <c r="K363" s="7"/>
      <c r="L363" s="7"/>
    </row>
    <row r="364" spans="9:12" x14ac:dyDescent="0.15">
      <c r="I364" s="7"/>
      <c r="J364" s="7"/>
      <c r="K364" s="7"/>
      <c r="L364" s="7"/>
    </row>
    <row r="365" spans="9:12" x14ac:dyDescent="0.15">
      <c r="I365" s="7"/>
      <c r="J365" s="7"/>
      <c r="K365" s="7"/>
      <c r="L365" s="7"/>
    </row>
    <row r="366" spans="9:12" x14ac:dyDescent="0.15">
      <c r="I366" s="7"/>
      <c r="J366" s="7"/>
      <c r="K366" s="7"/>
      <c r="L366" s="7"/>
    </row>
    <row r="367" spans="9:12" x14ac:dyDescent="0.15">
      <c r="I367" s="7"/>
      <c r="J367" s="7"/>
      <c r="K367" s="7"/>
      <c r="L367" s="7"/>
    </row>
    <row r="368" spans="9:12" x14ac:dyDescent="0.15">
      <c r="I368" s="7"/>
      <c r="J368" s="7"/>
      <c r="K368" s="7"/>
      <c r="L368" s="7"/>
    </row>
    <row r="369" spans="9:12" x14ac:dyDescent="0.15">
      <c r="I369" s="7"/>
      <c r="J369" s="7"/>
      <c r="K369" s="7"/>
      <c r="L369" s="7"/>
    </row>
    <row r="370" spans="9:12" x14ac:dyDescent="0.15">
      <c r="I370" s="7"/>
      <c r="J370" s="7"/>
      <c r="K370" s="7"/>
      <c r="L370" s="7"/>
    </row>
    <row r="371" spans="9:12" x14ac:dyDescent="0.15">
      <c r="I371" s="7"/>
      <c r="J371" s="7"/>
      <c r="K371" s="7"/>
      <c r="L371" s="7"/>
    </row>
    <row r="372" spans="9:12" x14ac:dyDescent="0.15">
      <c r="I372" s="7"/>
      <c r="J372" s="7"/>
      <c r="K372" s="7"/>
      <c r="L372" s="7"/>
    </row>
    <row r="373" spans="9:12" x14ac:dyDescent="0.15">
      <c r="I373" s="7"/>
      <c r="J373" s="7"/>
      <c r="K373" s="7"/>
      <c r="L373" s="7"/>
    </row>
    <row r="374" spans="9:12" x14ac:dyDescent="0.15">
      <c r="I374" s="7"/>
      <c r="J374" s="7"/>
      <c r="K374" s="7"/>
      <c r="L374" s="7"/>
    </row>
    <row r="375" spans="9:12" x14ac:dyDescent="0.15">
      <c r="I375" s="7"/>
      <c r="J375" s="7"/>
      <c r="K375" s="7"/>
      <c r="L375" s="7"/>
    </row>
    <row r="376" spans="9:12" x14ac:dyDescent="0.15">
      <c r="I376" s="7"/>
      <c r="J376" s="7"/>
      <c r="K376" s="7"/>
      <c r="L376" s="7"/>
    </row>
    <row r="377" spans="9:12" x14ac:dyDescent="0.15">
      <c r="I377" s="7"/>
      <c r="J377" s="7"/>
      <c r="K377" s="7"/>
      <c r="L377" s="7"/>
    </row>
    <row r="378" spans="9:12" x14ac:dyDescent="0.15">
      <c r="I378" s="7"/>
      <c r="J378" s="7"/>
      <c r="K378" s="7"/>
      <c r="L378" s="7"/>
    </row>
    <row r="379" spans="9:12" x14ac:dyDescent="0.15">
      <c r="I379" s="7"/>
      <c r="J379" s="7"/>
      <c r="K379" s="7"/>
      <c r="L379" s="7"/>
    </row>
    <row r="380" spans="9:12" x14ac:dyDescent="0.15">
      <c r="I380" s="7"/>
      <c r="J380" s="7"/>
      <c r="K380" s="7"/>
      <c r="L380" s="7"/>
    </row>
    <row r="381" spans="9:12" x14ac:dyDescent="0.15">
      <c r="I381" s="7"/>
      <c r="J381" s="7"/>
      <c r="K381" s="7"/>
      <c r="L381" s="7"/>
    </row>
    <row r="382" spans="9:12" x14ac:dyDescent="0.15">
      <c r="I382" s="7"/>
      <c r="J382" s="7"/>
      <c r="K382" s="7"/>
      <c r="L382" s="7"/>
    </row>
    <row r="383" spans="9:12" x14ac:dyDescent="0.15">
      <c r="I383" s="7"/>
      <c r="J383" s="7"/>
      <c r="K383" s="7"/>
      <c r="L383" s="7"/>
    </row>
    <row r="384" spans="9:12" x14ac:dyDescent="0.15">
      <c r="I384" s="7"/>
      <c r="J384" s="7"/>
      <c r="K384" s="7"/>
      <c r="L384" s="7"/>
    </row>
    <row r="385" spans="9:12" x14ac:dyDescent="0.15">
      <c r="I385" s="7"/>
      <c r="J385" s="7"/>
      <c r="K385" s="7"/>
      <c r="L385" s="7"/>
    </row>
    <row r="386" spans="9:12" x14ac:dyDescent="0.15">
      <c r="I386" s="7"/>
      <c r="J386" s="7"/>
      <c r="K386" s="7"/>
      <c r="L386" s="7"/>
    </row>
    <row r="387" spans="9:12" x14ac:dyDescent="0.15">
      <c r="I387" s="7"/>
      <c r="J387" s="7"/>
      <c r="K387" s="7"/>
      <c r="L387" s="7"/>
    </row>
    <row r="388" spans="9:12" x14ac:dyDescent="0.15">
      <c r="I388" s="7"/>
      <c r="J388" s="7"/>
      <c r="K388" s="7"/>
      <c r="L388" s="7"/>
    </row>
    <row r="389" spans="9:12" x14ac:dyDescent="0.15">
      <c r="I389" s="7"/>
      <c r="J389" s="7"/>
      <c r="K389" s="7"/>
      <c r="L389" s="7"/>
    </row>
    <row r="390" spans="9:12" x14ac:dyDescent="0.15">
      <c r="I390" s="7"/>
      <c r="J390" s="7"/>
      <c r="K390" s="7"/>
      <c r="L390" s="7"/>
    </row>
    <row r="391" spans="9:12" x14ac:dyDescent="0.15">
      <c r="I391" s="7"/>
      <c r="J391" s="7"/>
      <c r="K391" s="7"/>
      <c r="L391" s="7"/>
    </row>
    <row r="392" spans="9:12" x14ac:dyDescent="0.15">
      <c r="I392" s="7"/>
      <c r="J392" s="7"/>
      <c r="K392" s="7"/>
      <c r="L392" s="7"/>
    </row>
    <row r="393" spans="9:12" x14ac:dyDescent="0.15">
      <c r="I393" s="7"/>
      <c r="J393" s="7"/>
      <c r="K393" s="7"/>
      <c r="L393" s="7"/>
    </row>
    <row r="394" spans="9:12" x14ac:dyDescent="0.15">
      <c r="I394" s="7"/>
      <c r="J394" s="7"/>
      <c r="K394" s="7"/>
      <c r="L394" s="7"/>
    </row>
    <row r="395" spans="9:12" x14ac:dyDescent="0.15">
      <c r="I395" s="7"/>
      <c r="J395" s="7"/>
      <c r="K395" s="7"/>
      <c r="L395" s="7"/>
    </row>
    <row r="396" spans="9:12" x14ac:dyDescent="0.15">
      <c r="I396" s="7"/>
      <c r="J396" s="7"/>
      <c r="K396" s="7"/>
      <c r="L396" s="7"/>
    </row>
    <row r="397" spans="9:12" x14ac:dyDescent="0.15">
      <c r="I397" s="7"/>
      <c r="J397" s="7"/>
      <c r="K397" s="7"/>
      <c r="L397" s="7"/>
    </row>
    <row r="398" spans="9:12" x14ac:dyDescent="0.15">
      <c r="I398" s="7"/>
      <c r="J398" s="7"/>
      <c r="K398" s="7"/>
      <c r="L398" s="7"/>
    </row>
    <row r="399" spans="9:12" x14ac:dyDescent="0.15">
      <c r="I399" s="7"/>
      <c r="J399" s="7"/>
      <c r="K399" s="7"/>
      <c r="L399" s="7"/>
    </row>
    <row r="400" spans="9:12" x14ac:dyDescent="0.15">
      <c r="I400" s="7"/>
      <c r="J400" s="7"/>
      <c r="K400" s="7"/>
      <c r="L400" s="7"/>
    </row>
    <row r="401" spans="9:12" x14ac:dyDescent="0.15">
      <c r="I401" s="7"/>
      <c r="J401" s="7"/>
      <c r="K401" s="7"/>
      <c r="L401" s="7"/>
    </row>
    <row r="402" spans="9:12" x14ac:dyDescent="0.15">
      <c r="I402" s="7"/>
      <c r="J402" s="7"/>
      <c r="K402" s="7"/>
      <c r="L402" s="7"/>
    </row>
    <row r="403" spans="9:12" x14ac:dyDescent="0.15">
      <c r="I403" s="7"/>
      <c r="J403" s="7"/>
      <c r="K403" s="7"/>
      <c r="L403" s="7"/>
    </row>
    <row r="404" spans="9:12" x14ac:dyDescent="0.15">
      <c r="I404" s="7"/>
      <c r="J404" s="7"/>
      <c r="K404" s="7"/>
      <c r="L404" s="7"/>
    </row>
    <row r="405" spans="9:12" x14ac:dyDescent="0.15">
      <c r="I405" s="7"/>
      <c r="J405" s="7"/>
      <c r="K405" s="7"/>
      <c r="L405" s="7"/>
    </row>
    <row r="406" spans="9:12" x14ac:dyDescent="0.15">
      <c r="I406" s="7"/>
      <c r="J406" s="7"/>
      <c r="K406" s="7"/>
      <c r="L406" s="7"/>
    </row>
    <row r="407" spans="9:12" x14ac:dyDescent="0.15">
      <c r="I407" s="7"/>
      <c r="J407" s="7"/>
      <c r="K407" s="7"/>
      <c r="L407" s="7"/>
    </row>
    <row r="408" spans="9:12" x14ac:dyDescent="0.15">
      <c r="I408" s="7"/>
      <c r="J408" s="7"/>
      <c r="K408" s="7"/>
      <c r="L408" s="7"/>
    </row>
    <row r="409" spans="9:12" x14ac:dyDescent="0.15">
      <c r="I409" s="7"/>
      <c r="J409" s="7"/>
      <c r="K409" s="7"/>
      <c r="L409" s="7"/>
    </row>
    <row r="410" spans="9:12" x14ac:dyDescent="0.15">
      <c r="I410" s="7"/>
      <c r="J410" s="7"/>
      <c r="K410" s="7"/>
      <c r="L410" s="7"/>
    </row>
    <row r="411" spans="9:12" x14ac:dyDescent="0.15">
      <c r="I411" s="7"/>
      <c r="J411" s="7"/>
      <c r="K411" s="7"/>
      <c r="L411" s="7"/>
    </row>
    <row r="412" spans="9:12" x14ac:dyDescent="0.15">
      <c r="I412" s="7"/>
      <c r="J412" s="7"/>
      <c r="K412" s="7"/>
      <c r="L412" s="7"/>
    </row>
    <row r="413" spans="9:12" x14ac:dyDescent="0.15">
      <c r="I413" s="7"/>
      <c r="J413" s="7"/>
      <c r="K413" s="7"/>
      <c r="L413" s="7"/>
    </row>
    <row r="414" spans="9:12" x14ac:dyDescent="0.15">
      <c r="I414" s="7"/>
      <c r="J414" s="7"/>
      <c r="K414" s="7"/>
      <c r="L414" s="7"/>
    </row>
    <row r="415" spans="9:12" x14ac:dyDescent="0.15">
      <c r="I415" s="7"/>
      <c r="J415" s="7"/>
      <c r="K415" s="7"/>
      <c r="L415" s="7"/>
    </row>
    <row r="416" spans="9:12" x14ac:dyDescent="0.15">
      <c r="I416" s="7"/>
      <c r="J416" s="7"/>
      <c r="K416" s="7"/>
      <c r="L416" s="7"/>
    </row>
    <row r="417" spans="9:12" x14ac:dyDescent="0.15">
      <c r="I417" s="7"/>
      <c r="J417" s="7"/>
      <c r="K417" s="7"/>
      <c r="L417" s="7"/>
    </row>
    <row r="418" spans="9:12" x14ac:dyDescent="0.15">
      <c r="I418" s="7"/>
      <c r="J418" s="7"/>
      <c r="K418" s="7"/>
      <c r="L418" s="7"/>
    </row>
    <row r="419" spans="9:12" x14ac:dyDescent="0.15">
      <c r="I419" s="7"/>
      <c r="J419" s="7"/>
      <c r="K419" s="7"/>
      <c r="L419" s="7"/>
    </row>
    <row r="420" spans="9:12" x14ac:dyDescent="0.15">
      <c r="I420" s="7"/>
      <c r="J420" s="7"/>
      <c r="K420" s="7"/>
      <c r="L420" s="7"/>
    </row>
    <row r="421" spans="9:12" x14ac:dyDescent="0.15">
      <c r="I421" s="7"/>
      <c r="J421" s="7"/>
      <c r="K421" s="7"/>
      <c r="L421" s="7"/>
    </row>
    <row r="422" spans="9:12" x14ac:dyDescent="0.15">
      <c r="I422" s="7"/>
      <c r="J422" s="7"/>
      <c r="K422" s="7"/>
      <c r="L422" s="7"/>
    </row>
    <row r="423" spans="9:12" x14ac:dyDescent="0.15">
      <c r="I423" s="7"/>
      <c r="J423" s="7"/>
      <c r="K423" s="7"/>
      <c r="L423" s="7"/>
    </row>
    <row r="424" spans="9:12" x14ac:dyDescent="0.15">
      <c r="I424" s="7"/>
      <c r="J424" s="7"/>
      <c r="K424" s="7"/>
      <c r="L424" s="7"/>
    </row>
    <row r="425" spans="9:12" x14ac:dyDescent="0.15">
      <c r="I425" s="7"/>
      <c r="J425" s="7"/>
      <c r="K425" s="7"/>
      <c r="L425" s="7"/>
    </row>
    <row r="426" spans="9:12" x14ac:dyDescent="0.15">
      <c r="I426" s="7"/>
      <c r="J426" s="7"/>
      <c r="K426" s="7"/>
      <c r="L426" s="7"/>
    </row>
    <row r="427" spans="9:12" x14ac:dyDescent="0.15">
      <c r="I427" s="7"/>
      <c r="J427" s="7"/>
      <c r="K427" s="7"/>
      <c r="L427" s="7"/>
    </row>
    <row r="428" spans="9:12" x14ac:dyDescent="0.15">
      <c r="I428" s="7"/>
      <c r="J428" s="7"/>
      <c r="K428" s="7"/>
      <c r="L428" s="7"/>
    </row>
    <row r="429" spans="9:12" x14ac:dyDescent="0.15">
      <c r="I429" s="7"/>
      <c r="J429" s="7"/>
      <c r="K429" s="7"/>
      <c r="L429" s="7"/>
    </row>
    <row r="430" spans="9:12" x14ac:dyDescent="0.15">
      <c r="I430" s="7"/>
      <c r="J430" s="7"/>
      <c r="K430" s="7"/>
      <c r="L430" s="7"/>
    </row>
    <row r="431" spans="9:12" x14ac:dyDescent="0.15">
      <c r="I431" s="7"/>
      <c r="J431" s="7"/>
      <c r="K431" s="7"/>
      <c r="L431" s="7"/>
    </row>
    <row r="432" spans="9:12" x14ac:dyDescent="0.15">
      <c r="I432" s="7"/>
      <c r="J432" s="7"/>
      <c r="K432" s="7"/>
      <c r="L432" s="7"/>
    </row>
    <row r="433" spans="9:12" x14ac:dyDescent="0.15">
      <c r="I433" s="7"/>
      <c r="J433" s="7"/>
      <c r="K433" s="7"/>
      <c r="L433" s="7"/>
    </row>
    <row r="434" spans="9:12" x14ac:dyDescent="0.15">
      <c r="I434" s="7"/>
      <c r="J434" s="7"/>
      <c r="K434" s="7"/>
      <c r="L434" s="7"/>
    </row>
    <row r="435" spans="9:12" x14ac:dyDescent="0.15">
      <c r="I435" s="7"/>
      <c r="J435" s="7"/>
      <c r="K435" s="7"/>
      <c r="L435" s="7"/>
    </row>
    <row r="436" spans="9:12" x14ac:dyDescent="0.15">
      <c r="I436" s="7"/>
      <c r="J436" s="7"/>
      <c r="K436" s="7"/>
      <c r="L436" s="7"/>
    </row>
    <row r="437" spans="9:12" x14ac:dyDescent="0.15">
      <c r="I437" s="7"/>
      <c r="J437" s="7"/>
      <c r="K437" s="7"/>
      <c r="L437" s="7"/>
    </row>
    <row r="438" spans="9:12" x14ac:dyDescent="0.15">
      <c r="I438" s="7"/>
      <c r="J438" s="7"/>
      <c r="K438" s="7"/>
      <c r="L438" s="7"/>
    </row>
    <row r="439" spans="9:12" x14ac:dyDescent="0.15">
      <c r="I439" s="7"/>
      <c r="J439" s="7"/>
      <c r="K439" s="7"/>
      <c r="L439" s="7"/>
    </row>
    <row r="440" spans="9:12" x14ac:dyDescent="0.15">
      <c r="I440" s="7"/>
      <c r="J440" s="7"/>
      <c r="K440" s="7"/>
      <c r="L440" s="7"/>
    </row>
    <row r="441" spans="9:12" x14ac:dyDescent="0.15">
      <c r="I441" s="7"/>
      <c r="J441" s="7"/>
      <c r="K441" s="7"/>
      <c r="L441" s="7"/>
    </row>
    <row r="442" spans="9:12" x14ac:dyDescent="0.15">
      <c r="I442" s="7"/>
      <c r="J442" s="7"/>
      <c r="K442" s="7"/>
      <c r="L442" s="7"/>
    </row>
    <row r="443" spans="9:12" x14ac:dyDescent="0.15">
      <c r="I443" s="7"/>
      <c r="J443" s="7"/>
      <c r="K443" s="7"/>
      <c r="L443" s="7"/>
    </row>
    <row r="444" spans="9:12" x14ac:dyDescent="0.15">
      <c r="I444" s="7"/>
      <c r="J444" s="7"/>
      <c r="K444" s="7"/>
      <c r="L444" s="7"/>
    </row>
    <row r="445" spans="9:12" x14ac:dyDescent="0.15">
      <c r="I445" s="7"/>
      <c r="J445" s="7"/>
      <c r="K445" s="7"/>
      <c r="L445" s="7"/>
    </row>
    <row r="446" spans="9:12" x14ac:dyDescent="0.15">
      <c r="I446" s="7"/>
      <c r="J446" s="7"/>
      <c r="K446" s="7"/>
      <c r="L446" s="7"/>
    </row>
    <row r="447" spans="9:12" x14ac:dyDescent="0.15">
      <c r="I447" s="7"/>
      <c r="J447" s="7"/>
      <c r="K447" s="7"/>
      <c r="L447" s="7"/>
    </row>
    <row r="448" spans="9:12" x14ac:dyDescent="0.15">
      <c r="I448" s="7"/>
      <c r="J448" s="7"/>
      <c r="K448" s="7"/>
      <c r="L448" s="7"/>
    </row>
    <row r="449" spans="9:12" x14ac:dyDescent="0.15">
      <c r="I449" s="7"/>
      <c r="J449" s="7"/>
      <c r="K449" s="7"/>
      <c r="L449" s="7"/>
    </row>
    <row r="450" spans="9:12" x14ac:dyDescent="0.15">
      <c r="I450" s="7"/>
      <c r="J450" s="7"/>
      <c r="K450" s="7"/>
      <c r="L450" s="7"/>
    </row>
    <row r="451" spans="9:12" x14ac:dyDescent="0.15">
      <c r="I451" s="7"/>
      <c r="J451" s="7"/>
      <c r="K451" s="7"/>
      <c r="L451" s="7"/>
    </row>
    <row r="452" spans="9:12" x14ac:dyDescent="0.15">
      <c r="I452" s="7"/>
      <c r="J452" s="7"/>
      <c r="K452" s="7"/>
      <c r="L452" s="7"/>
    </row>
    <row r="453" spans="9:12" x14ac:dyDescent="0.15">
      <c r="I453" s="7"/>
      <c r="J453" s="7"/>
      <c r="K453" s="7"/>
      <c r="L453" s="7"/>
    </row>
    <row r="454" spans="9:12" x14ac:dyDescent="0.15">
      <c r="I454" s="7"/>
      <c r="J454" s="7"/>
      <c r="K454" s="7"/>
      <c r="L454" s="7"/>
    </row>
    <row r="455" spans="9:12" x14ac:dyDescent="0.15">
      <c r="I455" s="7"/>
      <c r="J455" s="7"/>
      <c r="K455" s="7"/>
      <c r="L455" s="7"/>
    </row>
    <row r="456" spans="9:12" x14ac:dyDescent="0.15">
      <c r="I456" s="7"/>
      <c r="J456" s="7"/>
      <c r="K456" s="7"/>
      <c r="L456" s="7"/>
    </row>
    <row r="457" spans="9:12" x14ac:dyDescent="0.15">
      <c r="I457" s="7"/>
      <c r="J457" s="7"/>
      <c r="K457" s="7"/>
      <c r="L457" s="7"/>
    </row>
    <row r="458" spans="9:12" x14ac:dyDescent="0.15">
      <c r="I458" s="7"/>
      <c r="J458" s="7"/>
      <c r="K458" s="7"/>
      <c r="L458" s="7"/>
    </row>
    <row r="459" spans="9:12" x14ac:dyDescent="0.15">
      <c r="I459" s="7"/>
      <c r="J459" s="7"/>
      <c r="K459" s="7"/>
      <c r="L459" s="7"/>
    </row>
    <row r="460" spans="9:12" x14ac:dyDescent="0.15">
      <c r="I460" s="7"/>
      <c r="J460" s="7"/>
      <c r="K460" s="7"/>
      <c r="L460" s="7"/>
    </row>
    <row r="461" spans="9:12" x14ac:dyDescent="0.15">
      <c r="I461" s="7"/>
      <c r="J461" s="7"/>
      <c r="K461" s="7"/>
      <c r="L461" s="7"/>
    </row>
    <row r="462" spans="9:12" x14ac:dyDescent="0.15">
      <c r="I462" s="7"/>
      <c r="J462" s="7"/>
      <c r="K462" s="7"/>
      <c r="L462" s="7"/>
    </row>
    <row r="463" spans="9:12" x14ac:dyDescent="0.15">
      <c r="I463" s="7"/>
      <c r="J463" s="7"/>
      <c r="K463" s="7"/>
      <c r="L463" s="7"/>
    </row>
    <row r="464" spans="9:12" x14ac:dyDescent="0.15">
      <c r="I464" s="7"/>
      <c r="J464" s="7"/>
      <c r="K464" s="7"/>
      <c r="L464" s="7"/>
    </row>
    <row r="465" spans="9:12" x14ac:dyDescent="0.15">
      <c r="I465" s="7"/>
      <c r="J465" s="7"/>
      <c r="K465" s="7"/>
      <c r="L465" s="7"/>
    </row>
    <row r="466" spans="9:12" x14ac:dyDescent="0.15">
      <c r="I466" s="7"/>
      <c r="J466" s="7"/>
      <c r="K466" s="7"/>
      <c r="L466" s="7"/>
    </row>
    <row r="467" spans="9:12" x14ac:dyDescent="0.15">
      <c r="I467" s="7"/>
      <c r="J467" s="7"/>
      <c r="K467" s="7"/>
      <c r="L467" s="7"/>
    </row>
    <row r="468" spans="9:12" x14ac:dyDescent="0.15">
      <c r="I468" s="7"/>
      <c r="J468" s="7"/>
      <c r="K468" s="7"/>
      <c r="L468" s="7"/>
    </row>
    <row r="469" spans="9:12" x14ac:dyDescent="0.15">
      <c r="I469" s="7"/>
      <c r="J469" s="7"/>
      <c r="K469" s="7"/>
      <c r="L469" s="7"/>
    </row>
    <row r="470" spans="9:12" x14ac:dyDescent="0.15">
      <c r="I470" s="7"/>
      <c r="J470" s="7"/>
      <c r="K470" s="7"/>
      <c r="L470" s="7"/>
    </row>
    <row r="471" spans="9:12" x14ac:dyDescent="0.15">
      <c r="I471" s="7"/>
      <c r="J471" s="7"/>
      <c r="K471" s="7"/>
      <c r="L471" s="7"/>
    </row>
    <row r="472" spans="9:12" x14ac:dyDescent="0.15">
      <c r="I472" s="7"/>
      <c r="J472" s="7"/>
      <c r="K472" s="7"/>
      <c r="L472" s="7"/>
    </row>
    <row r="473" spans="9:12" x14ac:dyDescent="0.15">
      <c r="I473" s="7"/>
      <c r="J473" s="7"/>
      <c r="K473" s="7"/>
      <c r="L473" s="7"/>
    </row>
    <row r="474" spans="9:12" x14ac:dyDescent="0.15">
      <c r="I474" s="7"/>
      <c r="J474" s="7"/>
      <c r="K474" s="7"/>
      <c r="L474" s="7"/>
    </row>
    <row r="475" spans="9:12" x14ac:dyDescent="0.15">
      <c r="I475" s="7"/>
      <c r="J475" s="7"/>
      <c r="K475" s="7"/>
      <c r="L475" s="7"/>
    </row>
    <row r="476" spans="9:12" x14ac:dyDescent="0.15">
      <c r="I476" s="7"/>
      <c r="J476" s="7"/>
      <c r="K476" s="7"/>
      <c r="L476" s="7"/>
    </row>
    <row r="477" spans="9:12" x14ac:dyDescent="0.15">
      <c r="I477" s="7"/>
      <c r="J477" s="7"/>
      <c r="K477" s="7"/>
      <c r="L477" s="7"/>
    </row>
    <row r="478" spans="9:12" x14ac:dyDescent="0.15">
      <c r="I478" s="7"/>
      <c r="J478" s="7"/>
      <c r="K478" s="7"/>
      <c r="L478" s="7"/>
    </row>
    <row r="479" spans="9:12" x14ac:dyDescent="0.15">
      <c r="I479" s="7"/>
      <c r="J479" s="7"/>
      <c r="K479" s="7"/>
      <c r="L479" s="7"/>
    </row>
    <row r="480" spans="9:12" x14ac:dyDescent="0.15">
      <c r="I480" s="7"/>
      <c r="J480" s="7"/>
      <c r="K480" s="7"/>
      <c r="L480" s="7"/>
    </row>
    <row r="481" spans="9:12" x14ac:dyDescent="0.15">
      <c r="I481" s="7"/>
      <c r="J481" s="7"/>
      <c r="K481" s="7"/>
      <c r="L481" s="7"/>
    </row>
    <row r="482" spans="9:12" x14ac:dyDescent="0.15">
      <c r="I482" s="7"/>
      <c r="J482" s="7"/>
      <c r="K482" s="7"/>
      <c r="L482" s="7"/>
    </row>
    <row r="483" spans="9:12" x14ac:dyDescent="0.15">
      <c r="I483" s="7"/>
      <c r="J483" s="7"/>
      <c r="K483" s="7"/>
      <c r="L483" s="7"/>
    </row>
    <row r="484" spans="9:12" x14ac:dyDescent="0.15">
      <c r="I484" s="7"/>
      <c r="J484" s="7"/>
      <c r="K484" s="7"/>
      <c r="L484" s="7"/>
    </row>
    <row r="485" spans="9:12" x14ac:dyDescent="0.15">
      <c r="I485" s="7"/>
      <c r="J485" s="7"/>
      <c r="K485" s="7"/>
      <c r="L485" s="7"/>
    </row>
    <row r="486" spans="9:12" x14ac:dyDescent="0.15">
      <c r="I486" s="7"/>
      <c r="J486" s="7"/>
      <c r="K486" s="7"/>
      <c r="L486" s="7"/>
    </row>
    <row r="487" spans="9:12" x14ac:dyDescent="0.15">
      <c r="I487" s="7"/>
      <c r="J487" s="7"/>
      <c r="K487" s="7"/>
      <c r="L487" s="7"/>
    </row>
    <row r="488" spans="9:12" x14ac:dyDescent="0.15">
      <c r="I488" s="7"/>
      <c r="J488" s="7"/>
      <c r="K488" s="7"/>
      <c r="L488" s="7"/>
    </row>
    <row r="489" spans="9:12" x14ac:dyDescent="0.15">
      <c r="I489" s="7"/>
      <c r="J489" s="7"/>
      <c r="K489" s="7"/>
      <c r="L489" s="7"/>
    </row>
    <row r="490" spans="9:12" x14ac:dyDescent="0.15">
      <c r="I490" s="7"/>
      <c r="J490" s="7"/>
      <c r="K490" s="7"/>
      <c r="L490" s="7"/>
    </row>
    <row r="491" spans="9:12" x14ac:dyDescent="0.15">
      <c r="I491" s="7"/>
      <c r="J491" s="7"/>
      <c r="K491" s="7"/>
      <c r="L491" s="7"/>
    </row>
    <row r="492" spans="9:12" x14ac:dyDescent="0.15">
      <c r="I492" s="7"/>
      <c r="J492" s="7"/>
      <c r="K492" s="7"/>
      <c r="L492" s="7"/>
    </row>
    <row r="493" spans="9:12" x14ac:dyDescent="0.15">
      <c r="I493" s="7"/>
      <c r="J493" s="7"/>
      <c r="K493" s="7"/>
      <c r="L493" s="7"/>
    </row>
    <row r="494" spans="9:12" x14ac:dyDescent="0.15">
      <c r="I494" s="7"/>
      <c r="J494" s="7"/>
      <c r="K494" s="7"/>
      <c r="L494" s="7"/>
    </row>
    <row r="495" spans="9:12" x14ac:dyDescent="0.15">
      <c r="I495" s="7"/>
      <c r="J495" s="7"/>
      <c r="K495" s="7"/>
      <c r="L495" s="7"/>
    </row>
    <row r="496" spans="9:12" x14ac:dyDescent="0.15">
      <c r="I496" s="7"/>
      <c r="J496" s="7"/>
      <c r="K496" s="7"/>
      <c r="L496" s="7"/>
    </row>
    <row r="497" spans="9:12" x14ac:dyDescent="0.15">
      <c r="I497" s="7"/>
      <c r="J497" s="7"/>
      <c r="K497" s="7"/>
      <c r="L497" s="7"/>
    </row>
    <row r="498" spans="9:12" x14ac:dyDescent="0.15">
      <c r="I498" s="7"/>
      <c r="J498" s="7"/>
      <c r="K498" s="7"/>
      <c r="L498" s="7"/>
    </row>
    <row r="499" spans="9:12" x14ac:dyDescent="0.15">
      <c r="I499" s="7"/>
      <c r="J499" s="7"/>
      <c r="K499" s="7"/>
      <c r="L499" s="7"/>
    </row>
    <row r="500" spans="9:12" x14ac:dyDescent="0.15">
      <c r="I500" s="7"/>
      <c r="J500" s="7"/>
      <c r="K500" s="7"/>
      <c r="L500" s="7"/>
    </row>
    <row r="501" spans="9:12" x14ac:dyDescent="0.15">
      <c r="I501" s="7"/>
      <c r="J501" s="7"/>
      <c r="K501" s="7"/>
      <c r="L501" s="7"/>
    </row>
    <row r="502" spans="9:12" x14ac:dyDescent="0.15">
      <c r="I502" s="7"/>
      <c r="J502" s="7"/>
      <c r="K502" s="7"/>
      <c r="L502" s="7"/>
    </row>
    <row r="503" spans="9:12" x14ac:dyDescent="0.15">
      <c r="I503" s="7"/>
      <c r="J503" s="7"/>
      <c r="K503" s="7"/>
      <c r="L503" s="7"/>
    </row>
    <row r="504" spans="9:12" x14ac:dyDescent="0.15">
      <c r="I504" s="7"/>
      <c r="J504" s="7"/>
      <c r="K504" s="7"/>
      <c r="L504" s="7"/>
    </row>
    <row r="505" spans="9:12" x14ac:dyDescent="0.15">
      <c r="I505" s="7"/>
      <c r="J505" s="7"/>
      <c r="K505" s="7"/>
      <c r="L505" s="7"/>
    </row>
    <row r="506" spans="9:12" x14ac:dyDescent="0.15">
      <c r="I506" s="7"/>
      <c r="J506" s="7"/>
      <c r="K506" s="7"/>
      <c r="L506" s="7"/>
    </row>
    <row r="507" spans="9:12" x14ac:dyDescent="0.15">
      <c r="I507" s="7"/>
      <c r="J507" s="7"/>
      <c r="K507" s="7"/>
      <c r="L507" s="7"/>
    </row>
    <row r="508" spans="9:12" x14ac:dyDescent="0.15">
      <c r="I508" s="7"/>
      <c r="J508" s="7"/>
      <c r="K508" s="7"/>
      <c r="L508" s="7"/>
    </row>
    <row r="509" spans="9:12" x14ac:dyDescent="0.15">
      <c r="I509" s="7"/>
      <c r="J509" s="7"/>
      <c r="K509" s="7"/>
      <c r="L509" s="7"/>
    </row>
    <row r="510" spans="9:12" x14ac:dyDescent="0.15">
      <c r="I510" s="7"/>
      <c r="J510" s="7"/>
      <c r="K510" s="7"/>
      <c r="L510" s="7"/>
    </row>
    <row r="511" spans="9:12" x14ac:dyDescent="0.15">
      <c r="I511" s="7"/>
      <c r="J511" s="7"/>
      <c r="K511" s="7"/>
      <c r="L511" s="7"/>
    </row>
    <row r="512" spans="9:12" x14ac:dyDescent="0.15">
      <c r="I512" s="7"/>
      <c r="J512" s="7"/>
      <c r="K512" s="7"/>
      <c r="L512" s="7"/>
    </row>
    <row r="513" spans="9:12" x14ac:dyDescent="0.15">
      <c r="I513" s="7"/>
      <c r="J513" s="7"/>
      <c r="K513" s="7"/>
      <c r="L513" s="7"/>
    </row>
    <row r="514" spans="9:12" x14ac:dyDescent="0.15">
      <c r="I514" s="7"/>
      <c r="J514" s="7"/>
      <c r="K514" s="7"/>
      <c r="L514" s="7"/>
    </row>
    <row r="515" spans="9:12" x14ac:dyDescent="0.15">
      <c r="I515" s="7"/>
      <c r="J515" s="7"/>
      <c r="K515" s="7"/>
      <c r="L515" s="7"/>
    </row>
    <row r="516" spans="9:12" x14ac:dyDescent="0.15">
      <c r="I516" s="7"/>
      <c r="J516" s="7"/>
      <c r="K516" s="7"/>
      <c r="L516" s="7"/>
    </row>
    <row r="517" spans="9:12" x14ac:dyDescent="0.15">
      <c r="I517" s="7"/>
      <c r="J517" s="7"/>
      <c r="K517" s="7"/>
      <c r="L517" s="7"/>
    </row>
    <row r="518" spans="9:12" x14ac:dyDescent="0.15">
      <c r="I518" s="7"/>
      <c r="J518" s="7"/>
      <c r="K518" s="7"/>
      <c r="L518" s="7"/>
    </row>
    <row r="519" spans="9:12" x14ac:dyDescent="0.15">
      <c r="I519" s="7"/>
      <c r="J519" s="7"/>
      <c r="K519" s="7"/>
      <c r="L519" s="7"/>
    </row>
    <row r="520" spans="9:12" x14ac:dyDescent="0.15">
      <c r="I520" s="7"/>
      <c r="J520" s="7"/>
      <c r="K520" s="7"/>
      <c r="L520" s="7"/>
    </row>
    <row r="521" spans="9:12" x14ac:dyDescent="0.15">
      <c r="I521" s="7"/>
      <c r="J521" s="7"/>
      <c r="K521" s="7"/>
      <c r="L521" s="7"/>
    </row>
    <row r="522" spans="9:12" x14ac:dyDescent="0.15">
      <c r="I522" s="7"/>
      <c r="J522" s="7"/>
      <c r="K522" s="7"/>
      <c r="L522" s="7"/>
    </row>
    <row r="523" spans="9:12" x14ac:dyDescent="0.15">
      <c r="I523" s="7"/>
      <c r="J523" s="7"/>
      <c r="K523" s="7"/>
      <c r="L523" s="7"/>
    </row>
    <row r="524" spans="9:12" x14ac:dyDescent="0.15">
      <c r="I524" s="7"/>
      <c r="J524" s="7"/>
      <c r="K524" s="7"/>
      <c r="L524" s="7"/>
    </row>
    <row r="525" spans="9:12" x14ac:dyDescent="0.15">
      <c r="I525" s="7"/>
      <c r="J525" s="7"/>
      <c r="K525" s="7"/>
      <c r="L525" s="7"/>
    </row>
    <row r="526" spans="9:12" x14ac:dyDescent="0.15">
      <c r="I526" s="7"/>
      <c r="J526" s="7"/>
      <c r="K526" s="7"/>
      <c r="L526" s="7"/>
    </row>
    <row r="527" spans="9:12" x14ac:dyDescent="0.15">
      <c r="I527" s="7"/>
      <c r="J527" s="7"/>
      <c r="K527" s="7"/>
      <c r="L527" s="7"/>
    </row>
    <row r="528" spans="9:12" x14ac:dyDescent="0.15">
      <c r="I528" s="7"/>
      <c r="J528" s="7"/>
      <c r="K528" s="7"/>
      <c r="L528" s="7"/>
    </row>
    <row r="529" spans="9:12" x14ac:dyDescent="0.15">
      <c r="I529" s="7"/>
      <c r="J529" s="7"/>
      <c r="K529" s="7"/>
      <c r="L529" s="7"/>
    </row>
    <row r="530" spans="9:12" x14ac:dyDescent="0.15">
      <c r="I530" s="7"/>
      <c r="J530" s="7"/>
      <c r="K530" s="7"/>
      <c r="L530" s="7"/>
    </row>
    <row r="531" spans="9:12" x14ac:dyDescent="0.15">
      <c r="I531" s="7"/>
      <c r="J531" s="7"/>
      <c r="K531" s="7"/>
      <c r="L531" s="7"/>
    </row>
    <row r="532" spans="9:12" x14ac:dyDescent="0.15">
      <c r="I532" s="7"/>
      <c r="J532" s="7"/>
      <c r="K532" s="7"/>
      <c r="L532" s="7"/>
    </row>
    <row r="533" spans="9:12" x14ac:dyDescent="0.15">
      <c r="I533" s="7"/>
      <c r="J533" s="7"/>
      <c r="K533" s="7"/>
      <c r="L533" s="7"/>
    </row>
    <row r="534" spans="9:12" x14ac:dyDescent="0.15">
      <c r="I534" s="7"/>
      <c r="J534" s="7"/>
      <c r="K534" s="7"/>
      <c r="L534" s="7"/>
    </row>
    <row r="535" spans="9:12" x14ac:dyDescent="0.15">
      <c r="I535" s="7"/>
      <c r="J535" s="7"/>
      <c r="K535" s="7"/>
      <c r="L535" s="7"/>
    </row>
    <row r="536" spans="9:12" x14ac:dyDescent="0.15">
      <c r="I536" s="7"/>
      <c r="J536" s="7"/>
      <c r="K536" s="7"/>
      <c r="L536" s="7"/>
    </row>
    <row r="537" spans="9:12" x14ac:dyDescent="0.15">
      <c r="I537" s="7"/>
      <c r="J537" s="7"/>
      <c r="K537" s="7"/>
      <c r="L537" s="7"/>
    </row>
    <row r="538" spans="9:12" x14ac:dyDescent="0.15">
      <c r="I538" s="7"/>
      <c r="J538" s="7"/>
      <c r="K538" s="7"/>
      <c r="L538" s="7"/>
    </row>
    <row r="539" spans="9:12" x14ac:dyDescent="0.15">
      <c r="I539" s="7"/>
      <c r="J539" s="7"/>
      <c r="K539" s="7"/>
      <c r="L539" s="7"/>
    </row>
    <row r="540" spans="9:12" x14ac:dyDescent="0.15">
      <c r="I540" s="7"/>
      <c r="J540" s="7"/>
      <c r="K540" s="7"/>
      <c r="L540" s="7"/>
    </row>
    <row r="541" spans="9:12" x14ac:dyDescent="0.15">
      <c r="I541" s="7"/>
      <c r="J541" s="7"/>
      <c r="K541" s="7"/>
      <c r="L541" s="7"/>
    </row>
    <row r="542" spans="9:12" x14ac:dyDescent="0.15">
      <c r="I542" s="7"/>
      <c r="J542" s="7"/>
      <c r="K542" s="7"/>
      <c r="L542" s="7"/>
    </row>
    <row r="543" spans="9:12" x14ac:dyDescent="0.15">
      <c r="I543" s="7"/>
      <c r="J543" s="7"/>
      <c r="K543" s="7"/>
      <c r="L543" s="7"/>
    </row>
    <row r="544" spans="9:12" x14ac:dyDescent="0.15">
      <c r="I544" s="7"/>
      <c r="J544" s="7"/>
      <c r="K544" s="7"/>
      <c r="L544" s="7"/>
    </row>
    <row r="545" spans="9:12" x14ac:dyDescent="0.15">
      <c r="I545" s="7"/>
      <c r="J545" s="7"/>
      <c r="K545" s="7"/>
      <c r="L545" s="7"/>
    </row>
    <row r="546" spans="9:12" x14ac:dyDescent="0.15">
      <c r="I546" s="7"/>
      <c r="J546" s="7"/>
      <c r="K546" s="7"/>
      <c r="L546" s="7"/>
    </row>
    <row r="547" spans="9:12" x14ac:dyDescent="0.15">
      <c r="I547" s="7"/>
      <c r="J547" s="7"/>
      <c r="K547" s="7"/>
      <c r="L547" s="7"/>
    </row>
    <row r="548" spans="9:12" x14ac:dyDescent="0.15">
      <c r="I548" s="7"/>
      <c r="J548" s="7"/>
      <c r="K548" s="7"/>
      <c r="L548" s="7"/>
    </row>
    <row r="549" spans="9:12" x14ac:dyDescent="0.15">
      <c r="I549" s="7"/>
      <c r="J549" s="7"/>
      <c r="K549" s="7"/>
      <c r="L549" s="7"/>
    </row>
    <row r="550" spans="9:12" x14ac:dyDescent="0.15">
      <c r="I550" s="7"/>
      <c r="J550" s="7"/>
      <c r="K550" s="7"/>
      <c r="L550" s="7"/>
    </row>
    <row r="551" spans="9:12" x14ac:dyDescent="0.15">
      <c r="I551" s="7"/>
      <c r="J551" s="7"/>
      <c r="K551" s="7"/>
      <c r="L551" s="7"/>
    </row>
    <row r="552" spans="9:12" x14ac:dyDescent="0.15">
      <c r="I552" s="7"/>
      <c r="J552" s="7"/>
      <c r="K552" s="7"/>
      <c r="L552" s="7"/>
    </row>
    <row r="553" spans="9:12" x14ac:dyDescent="0.15">
      <c r="I553" s="7"/>
      <c r="J553" s="7"/>
      <c r="K553" s="7"/>
      <c r="L553" s="7"/>
    </row>
    <row r="554" spans="9:12" x14ac:dyDescent="0.15">
      <c r="I554" s="7"/>
      <c r="J554" s="7"/>
      <c r="K554" s="7"/>
      <c r="L554" s="7"/>
    </row>
    <row r="555" spans="9:12" x14ac:dyDescent="0.15">
      <c r="I555" s="7"/>
      <c r="J555" s="7"/>
      <c r="K555" s="7"/>
      <c r="L555" s="7"/>
    </row>
    <row r="556" spans="9:12" x14ac:dyDescent="0.15">
      <c r="I556" s="7"/>
      <c r="J556" s="7"/>
      <c r="K556" s="7"/>
      <c r="L556" s="7"/>
    </row>
    <row r="557" spans="9:12" x14ac:dyDescent="0.15">
      <c r="I557" s="7"/>
      <c r="J557" s="7"/>
      <c r="K557" s="7"/>
      <c r="L557" s="7"/>
    </row>
    <row r="558" spans="9:12" x14ac:dyDescent="0.15">
      <c r="I558" s="7"/>
      <c r="J558" s="7"/>
      <c r="K558" s="7"/>
      <c r="L558" s="7"/>
    </row>
    <row r="559" spans="9:12" x14ac:dyDescent="0.15">
      <c r="I559" s="7"/>
      <c r="J559" s="7"/>
      <c r="K559" s="7"/>
      <c r="L559" s="7"/>
    </row>
    <row r="560" spans="9:12" x14ac:dyDescent="0.15">
      <c r="I560" s="7"/>
      <c r="J560" s="7"/>
      <c r="K560" s="7"/>
      <c r="L560" s="7"/>
    </row>
    <row r="561" spans="9:12" x14ac:dyDescent="0.15">
      <c r="I561" s="7"/>
      <c r="J561" s="7"/>
      <c r="K561" s="7"/>
      <c r="L561" s="7"/>
    </row>
    <row r="562" spans="9:12" x14ac:dyDescent="0.15">
      <c r="I562" s="7"/>
      <c r="J562" s="7"/>
      <c r="K562" s="7"/>
      <c r="L562" s="7"/>
    </row>
    <row r="563" spans="9:12" x14ac:dyDescent="0.15">
      <c r="I563" s="7"/>
      <c r="J563" s="7"/>
      <c r="K563" s="7"/>
      <c r="L563" s="7"/>
    </row>
    <row r="564" spans="9:12" x14ac:dyDescent="0.15">
      <c r="I564" s="7"/>
      <c r="J564" s="7"/>
      <c r="K564" s="7"/>
      <c r="L564" s="7"/>
    </row>
    <row r="565" spans="9:12" x14ac:dyDescent="0.15">
      <c r="I565" s="7"/>
      <c r="J565" s="7"/>
      <c r="K565" s="7"/>
      <c r="L565" s="7"/>
    </row>
    <row r="566" spans="9:12" x14ac:dyDescent="0.15">
      <c r="I566" s="7"/>
      <c r="J566" s="7"/>
      <c r="K566" s="7"/>
      <c r="L566" s="7"/>
    </row>
    <row r="567" spans="9:12" x14ac:dyDescent="0.15">
      <c r="I567" s="7"/>
      <c r="J567" s="7"/>
      <c r="K567" s="7"/>
      <c r="L567" s="7"/>
    </row>
    <row r="568" spans="9:12" x14ac:dyDescent="0.15">
      <c r="I568" s="7"/>
      <c r="J568" s="7"/>
      <c r="K568" s="7"/>
      <c r="L568" s="7"/>
    </row>
    <row r="569" spans="9:12" x14ac:dyDescent="0.15">
      <c r="I569" s="7"/>
      <c r="J569" s="7"/>
      <c r="K569" s="7"/>
      <c r="L569" s="7"/>
    </row>
    <row r="570" spans="9:12" x14ac:dyDescent="0.15">
      <c r="I570" s="7"/>
      <c r="J570" s="7"/>
      <c r="K570" s="7"/>
      <c r="L570" s="7"/>
    </row>
    <row r="571" spans="9:12" x14ac:dyDescent="0.15">
      <c r="I571" s="7"/>
      <c r="J571" s="7"/>
      <c r="K571" s="7"/>
      <c r="L571" s="7"/>
    </row>
    <row r="572" spans="9:12" x14ac:dyDescent="0.15">
      <c r="I572" s="7"/>
      <c r="J572" s="7"/>
      <c r="K572" s="7"/>
      <c r="L572" s="7"/>
    </row>
    <row r="573" spans="9:12" x14ac:dyDescent="0.15">
      <c r="I573" s="7"/>
      <c r="J573" s="7"/>
      <c r="K573" s="7"/>
      <c r="L573" s="7"/>
    </row>
    <row r="574" spans="9:12" x14ac:dyDescent="0.15">
      <c r="I574" s="7"/>
      <c r="J574" s="7"/>
      <c r="K574" s="7"/>
      <c r="L574" s="7"/>
    </row>
    <row r="575" spans="9:12" x14ac:dyDescent="0.15">
      <c r="I575" s="7"/>
      <c r="J575" s="7"/>
      <c r="K575" s="7"/>
      <c r="L575" s="7"/>
    </row>
    <row r="576" spans="9:12" x14ac:dyDescent="0.15">
      <c r="I576" s="7"/>
      <c r="J576" s="7"/>
      <c r="K576" s="7"/>
      <c r="L576" s="7"/>
    </row>
    <row r="577" spans="9:12" x14ac:dyDescent="0.15">
      <c r="I577" s="7"/>
      <c r="J577" s="7"/>
      <c r="K577" s="7"/>
      <c r="L577" s="7"/>
    </row>
    <row r="578" spans="9:12" x14ac:dyDescent="0.15">
      <c r="I578" s="7"/>
      <c r="J578" s="7"/>
      <c r="K578" s="7"/>
      <c r="L578" s="7"/>
    </row>
    <row r="579" spans="9:12" x14ac:dyDescent="0.15">
      <c r="I579" s="7"/>
      <c r="J579" s="7"/>
      <c r="K579" s="7"/>
      <c r="L579" s="7"/>
    </row>
    <row r="580" spans="9:12" x14ac:dyDescent="0.15">
      <c r="I580" s="7"/>
      <c r="J580" s="7"/>
      <c r="K580" s="7"/>
      <c r="L580" s="7"/>
    </row>
    <row r="581" spans="9:12" x14ac:dyDescent="0.15">
      <c r="I581" s="7"/>
      <c r="J581" s="7"/>
      <c r="K581" s="7"/>
      <c r="L581" s="7"/>
    </row>
    <row r="582" spans="9:12" x14ac:dyDescent="0.15">
      <c r="I582" s="7"/>
      <c r="J582" s="7"/>
      <c r="K582" s="7"/>
      <c r="L582" s="7"/>
    </row>
    <row r="583" spans="9:12" x14ac:dyDescent="0.15">
      <c r="I583" s="7"/>
      <c r="J583" s="7"/>
      <c r="K583" s="7"/>
      <c r="L583" s="7"/>
    </row>
    <row r="584" spans="9:12" x14ac:dyDescent="0.15">
      <c r="I584" s="7"/>
      <c r="J584" s="7"/>
      <c r="K584" s="7"/>
      <c r="L584" s="7"/>
    </row>
    <row r="585" spans="9:12" x14ac:dyDescent="0.15">
      <c r="I585" s="7"/>
      <c r="J585" s="7"/>
      <c r="K585" s="7"/>
      <c r="L585" s="7"/>
    </row>
    <row r="586" spans="9:12" x14ac:dyDescent="0.15">
      <c r="I586" s="7"/>
      <c r="J586" s="7"/>
      <c r="K586" s="7"/>
      <c r="L586" s="7"/>
    </row>
    <row r="587" spans="9:12" x14ac:dyDescent="0.15">
      <c r="I587" s="7"/>
      <c r="J587" s="7"/>
      <c r="K587" s="7"/>
      <c r="L587" s="7"/>
    </row>
    <row r="588" spans="9:12" x14ac:dyDescent="0.15">
      <c r="I588" s="7"/>
      <c r="J588" s="7"/>
      <c r="K588" s="7"/>
      <c r="L588" s="7"/>
    </row>
    <row r="589" spans="9:12" x14ac:dyDescent="0.15">
      <c r="I589" s="7"/>
      <c r="J589" s="7"/>
      <c r="K589" s="7"/>
      <c r="L589" s="7"/>
    </row>
    <row r="590" spans="9:12" x14ac:dyDescent="0.15">
      <c r="I590" s="7"/>
      <c r="J590" s="7"/>
      <c r="K590" s="7"/>
      <c r="L590" s="7"/>
    </row>
    <row r="591" spans="9:12" x14ac:dyDescent="0.15">
      <c r="I591" s="7"/>
      <c r="J591" s="7"/>
      <c r="K591" s="7"/>
      <c r="L591" s="7"/>
    </row>
    <row r="592" spans="9:12" x14ac:dyDescent="0.15">
      <c r="I592" s="7"/>
      <c r="J592" s="7"/>
      <c r="K592" s="7"/>
      <c r="L592" s="7"/>
    </row>
    <row r="593" spans="9:12" x14ac:dyDescent="0.15">
      <c r="I593" s="7"/>
      <c r="J593" s="7"/>
      <c r="K593" s="7"/>
      <c r="L593" s="7"/>
    </row>
    <row r="594" spans="9:12" x14ac:dyDescent="0.15">
      <c r="I594" s="7"/>
      <c r="J594" s="7"/>
      <c r="K594" s="7"/>
      <c r="L594" s="7"/>
    </row>
    <row r="595" spans="9:12" x14ac:dyDescent="0.15">
      <c r="I595" s="7"/>
      <c r="J595" s="7"/>
      <c r="K595" s="7"/>
      <c r="L595" s="7"/>
    </row>
    <row r="596" spans="9:12" x14ac:dyDescent="0.15">
      <c r="I596" s="7"/>
      <c r="J596" s="7"/>
      <c r="K596" s="7"/>
      <c r="L596" s="7"/>
    </row>
    <row r="597" spans="9:12" x14ac:dyDescent="0.15">
      <c r="I597" s="7"/>
      <c r="J597" s="7"/>
      <c r="K597" s="7"/>
      <c r="L597" s="7"/>
    </row>
    <row r="598" spans="9:12" x14ac:dyDescent="0.15">
      <c r="I598" s="7"/>
      <c r="J598" s="7"/>
      <c r="K598" s="7"/>
      <c r="L598" s="7"/>
    </row>
    <row r="599" spans="9:12" x14ac:dyDescent="0.15">
      <c r="I599" s="7"/>
      <c r="J599" s="7"/>
      <c r="K599" s="7"/>
      <c r="L599" s="7"/>
    </row>
    <row r="600" spans="9:12" x14ac:dyDescent="0.15">
      <c r="I600" s="7"/>
      <c r="J600" s="7"/>
      <c r="K600" s="7"/>
      <c r="L600" s="7"/>
    </row>
    <row r="601" spans="9:12" x14ac:dyDescent="0.15">
      <c r="I601" s="7"/>
      <c r="J601" s="7"/>
      <c r="K601" s="7"/>
      <c r="L601" s="7"/>
    </row>
    <row r="602" spans="9:12" x14ac:dyDescent="0.15">
      <c r="I602" s="7"/>
      <c r="J602" s="7"/>
      <c r="K602" s="7"/>
      <c r="L602" s="7"/>
    </row>
    <row r="603" spans="9:12" x14ac:dyDescent="0.15">
      <c r="I603" s="7"/>
      <c r="J603" s="7"/>
      <c r="K603" s="7"/>
      <c r="L603" s="7"/>
    </row>
    <row r="604" spans="9:12" x14ac:dyDescent="0.15">
      <c r="I604" s="7"/>
      <c r="J604" s="7"/>
      <c r="K604" s="7"/>
      <c r="L604" s="7"/>
    </row>
    <row r="605" spans="9:12" x14ac:dyDescent="0.15">
      <c r="I605" s="7"/>
      <c r="J605" s="7"/>
      <c r="K605" s="7"/>
      <c r="L605" s="7"/>
    </row>
    <row r="606" spans="9:12" x14ac:dyDescent="0.15">
      <c r="I606" s="7"/>
      <c r="J606" s="7"/>
      <c r="K606" s="7"/>
      <c r="L606" s="7"/>
    </row>
    <row r="607" spans="9:12" x14ac:dyDescent="0.15">
      <c r="I607" s="7"/>
      <c r="J607" s="7"/>
      <c r="K607" s="7"/>
      <c r="L607" s="7"/>
    </row>
    <row r="608" spans="9:12" x14ac:dyDescent="0.15">
      <c r="I608" s="7"/>
      <c r="J608" s="7"/>
      <c r="K608" s="7"/>
      <c r="L608" s="7"/>
    </row>
    <row r="609" spans="9:12" x14ac:dyDescent="0.15">
      <c r="I609" s="7"/>
      <c r="J609" s="7"/>
      <c r="K609" s="7"/>
      <c r="L609" s="7"/>
    </row>
    <row r="610" spans="9:12" x14ac:dyDescent="0.15">
      <c r="I610" s="7"/>
      <c r="J610" s="7"/>
      <c r="K610" s="7"/>
      <c r="L610" s="7"/>
    </row>
    <row r="611" spans="9:12" x14ac:dyDescent="0.15">
      <c r="I611" s="7"/>
      <c r="J611" s="7"/>
      <c r="K611" s="7"/>
      <c r="L611" s="7"/>
    </row>
    <row r="612" spans="9:12" x14ac:dyDescent="0.15">
      <c r="I612" s="7"/>
      <c r="J612" s="7"/>
      <c r="K612" s="7"/>
      <c r="L612" s="7"/>
    </row>
    <row r="613" spans="9:12" x14ac:dyDescent="0.15">
      <c r="I613" s="7"/>
      <c r="J613" s="7"/>
      <c r="K613" s="7"/>
      <c r="L613" s="7"/>
    </row>
    <row r="614" spans="9:12" x14ac:dyDescent="0.15">
      <c r="I614" s="7"/>
      <c r="J614" s="7"/>
      <c r="K614" s="7"/>
      <c r="L614" s="7"/>
    </row>
    <row r="615" spans="9:12" x14ac:dyDescent="0.15">
      <c r="I615" s="7"/>
      <c r="J615" s="7"/>
      <c r="K615" s="7"/>
      <c r="L615" s="7"/>
    </row>
    <row r="616" spans="9:12" x14ac:dyDescent="0.15">
      <c r="I616" s="7"/>
      <c r="J616" s="7"/>
      <c r="K616" s="7"/>
      <c r="L616" s="7"/>
    </row>
    <row r="617" spans="9:12" x14ac:dyDescent="0.15">
      <c r="I617" s="7"/>
      <c r="J617" s="7"/>
      <c r="K617" s="7"/>
      <c r="L617" s="7"/>
    </row>
    <row r="618" spans="9:12" x14ac:dyDescent="0.15">
      <c r="I618" s="7"/>
      <c r="J618" s="7"/>
      <c r="K618" s="7"/>
      <c r="L618" s="7"/>
    </row>
    <row r="619" spans="9:12" x14ac:dyDescent="0.15">
      <c r="I619" s="7"/>
      <c r="J619" s="7"/>
      <c r="K619" s="7"/>
      <c r="L619" s="7"/>
    </row>
    <row r="620" spans="9:12" x14ac:dyDescent="0.15">
      <c r="I620" s="7"/>
      <c r="J620" s="7"/>
      <c r="K620" s="7"/>
      <c r="L620" s="7"/>
    </row>
    <row r="621" spans="9:12" x14ac:dyDescent="0.15">
      <c r="I621" s="7"/>
      <c r="J621" s="7"/>
      <c r="K621" s="7"/>
      <c r="L621" s="7"/>
    </row>
    <row r="622" spans="9:12" x14ac:dyDescent="0.15">
      <c r="I622" s="7"/>
      <c r="J622" s="7"/>
      <c r="K622" s="7"/>
      <c r="L622" s="7"/>
    </row>
    <row r="623" spans="9:12" x14ac:dyDescent="0.15">
      <c r="I623" s="7"/>
      <c r="J623" s="7"/>
      <c r="K623" s="7"/>
      <c r="L623" s="7"/>
    </row>
    <row r="624" spans="9:12" x14ac:dyDescent="0.15">
      <c r="I624" s="7"/>
      <c r="J624" s="7"/>
      <c r="K624" s="7"/>
      <c r="L624" s="7"/>
    </row>
    <row r="625" spans="9:12" x14ac:dyDescent="0.15">
      <c r="I625" s="7"/>
      <c r="J625" s="7"/>
      <c r="K625" s="7"/>
      <c r="L625" s="7"/>
    </row>
    <row r="626" spans="9:12" x14ac:dyDescent="0.15">
      <c r="I626" s="7"/>
      <c r="J626" s="7"/>
      <c r="K626" s="7"/>
      <c r="L626" s="7"/>
    </row>
    <row r="627" spans="9:12" x14ac:dyDescent="0.15">
      <c r="I627" s="7"/>
      <c r="J627" s="7"/>
      <c r="K627" s="7"/>
      <c r="L627" s="7"/>
    </row>
    <row r="628" spans="9:12" x14ac:dyDescent="0.15">
      <c r="I628" s="7"/>
      <c r="J628" s="7"/>
      <c r="K628" s="7"/>
      <c r="L628" s="7"/>
    </row>
    <row r="629" spans="9:12" x14ac:dyDescent="0.15">
      <c r="I629" s="7"/>
      <c r="J629" s="7"/>
      <c r="K629" s="7"/>
      <c r="L629" s="7"/>
    </row>
    <row r="630" spans="9:12" x14ac:dyDescent="0.15">
      <c r="I630" s="7"/>
      <c r="J630" s="7"/>
      <c r="K630" s="7"/>
      <c r="L630" s="7"/>
    </row>
    <row r="631" spans="9:12" x14ac:dyDescent="0.15">
      <c r="I631" s="7"/>
      <c r="J631" s="7"/>
      <c r="K631" s="7"/>
      <c r="L631" s="7"/>
    </row>
    <row r="632" spans="9:12" x14ac:dyDescent="0.15">
      <c r="I632" s="7"/>
      <c r="J632" s="7"/>
      <c r="K632" s="7"/>
      <c r="L632" s="7"/>
    </row>
    <row r="633" spans="9:12" x14ac:dyDescent="0.15">
      <c r="I633" s="7"/>
      <c r="J633" s="7"/>
      <c r="K633" s="7"/>
      <c r="L633" s="7"/>
    </row>
    <row r="634" spans="9:12" x14ac:dyDescent="0.15">
      <c r="I634" s="7"/>
      <c r="J634" s="7"/>
      <c r="K634" s="7"/>
      <c r="L634" s="7"/>
    </row>
    <row r="635" spans="9:12" x14ac:dyDescent="0.15">
      <c r="I635" s="7"/>
      <c r="J635" s="7"/>
      <c r="K635" s="7"/>
      <c r="L635" s="7"/>
    </row>
    <row r="636" spans="9:12" x14ac:dyDescent="0.15">
      <c r="I636" s="7"/>
      <c r="J636" s="7"/>
      <c r="K636" s="7"/>
      <c r="L636" s="7"/>
    </row>
    <row r="637" spans="9:12" x14ac:dyDescent="0.15">
      <c r="I637" s="7"/>
      <c r="J637" s="7"/>
      <c r="K637" s="7"/>
      <c r="L637" s="7"/>
    </row>
    <row r="638" spans="9:12" x14ac:dyDescent="0.15">
      <c r="I638" s="7"/>
      <c r="J638" s="7"/>
      <c r="K638" s="7"/>
      <c r="L638" s="7"/>
    </row>
    <row r="639" spans="9:12" x14ac:dyDescent="0.15">
      <c r="I639" s="7"/>
      <c r="J639" s="7"/>
      <c r="K639" s="7"/>
      <c r="L639" s="7"/>
    </row>
    <row r="640" spans="9:12" x14ac:dyDescent="0.15">
      <c r="I640" s="7"/>
      <c r="J640" s="7"/>
      <c r="K640" s="7"/>
      <c r="L640" s="7"/>
    </row>
    <row r="641" spans="9:12" x14ac:dyDescent="0.15">
      <c r="I641" s="7"/>
      <c r="J641" s="7"/>
      <c r="K641" s="7"/>
      <c r="L641" s="7"/>
    </row>
    <row r="642" spans="9:12" x14ac:dyDescent="0.15">
      <c r="I642" s="7"/>
      <c r="J642" s="7"/>
      <c r="K642" s="7"/>
      <c r="L642" s="7"/>
    </row>
    <row r="643" spans="9:12" x14ac:dyDescent="0.15">
      <c r="I643" s="7"/>
      <c r="J643" s="7"/>
      <c r="K643" s="7"/>
      <c r="L643" s="7"/>
    </row>
    <row r="644" spans="9:12" x14ac:dyDescent="0.15">
      <c r="I644" s="7"/>
      <c r="J644" s="7"/>
      <c r="K644" s="7"/>
      <c r="L644" s="7"/>
    </row>
    <row r="645" spans="9:12" x14ac:dyDescent="0.15">
      <c r="I645" s="7"/>
      <c r="J645" s="7"/>
      <c r="K645" s="7"/>
      <c r="L645" s="7"/>
    </row>
    <row r="646" spans="9:12" x14ac:dyDescent="0.15">
      <c r="I646" s="7"/>
      <c r="J646" s="7"/>
      <c r="K646" s="7"/>
      <c r="L646" s="7"/>
    </row>
    <row r="647" spans="9:12" x14ac:dyDescent="0.15">
      <c r="I647" s="7"/>
      <c r="J647" s="7"/>
      <c r="K647" s="7"/>
      <c r="L647" s="7"/>
    </row>
    <row r="648" spans="9:12" x14ac:dyDescent="0.15">
      <c r="I648" s="7"/>
      <c r="J648" s="7"/>
      <c r="K648" s="7"/>
      <c r="L648" s="7"/>
    </row>
    <row r="649" spans="9:12" x14ac:dyDescent="0.15">
      <c r="I649" s="7"/>
      <c r="J649" s="7"/>
      <c r="K649" s="7"/>
      <c r="L649" s="7"/>
    </row>
    <row r="650" spans="9:12" x14ac:dyDescent="0.15">
      <c r="I650" s="7"/>
      <c r="J650" s="7"/>
      <c r="K650" s="7"/>
      <c r="L650" s="7"/>
    </row>
    <row r="651" spans="9:12" x14ac:dyDescent="0.15">
      <c r="I651" s="7"/>
      <c r="J651" s="7"/>
      <c r="K651" s="7"/>
      <c r="L651" s="7"/>
    </row>
    <row r="652" spans="9:12" x14ac:dyDescent="0.15">
      <c r="I652" s="7"/>
      <c r="J652" s="7"/>
      <c r="K652" s="7"/>
      <c r="L652" s="7"/>
    </row>
    <row r="653" spans="9:12" x14ac:dyDescent="0.15">
      <c r="I653" s="7"/>
      <c r="J653" s="7"/>
      <c r="K653" s="7"/>
      <c r="L653" s="7"/>
    </row>
    <row r="654" spans="9:12" x14ac:dyDescent="0.15">
      <c r="I654" s="7"/>
      <c r="J654" s="7"/>
      <c r="K654" s="7"/>
      <c r="L654" s="7"/>
    </row>
    <row r="655" spans="9:12" x14ac:dyDescent="0.15">
      <c r="I655" s="7"/>
      <c r="J655" s="7"/>
      <c r="K655" s="7"/>
      <c r="L655" s="7"/>
    </row>
    <row r="656" spans="9:12" x14ac:dyDescent="0.15">
      <c r="I656" s="7"/>
      <c r="J656" s="7"/>
      <c r="K656" s="7"/>
      <c r="L656" s="7"/>
    </row>
    <row r="657" spans="9:12" x14ac:dyDescent="0.15">
      <c r="I657" s="7"/>
      <c r="J657" s="7"/>
      <c r="K657" s="7"/>
      <c r="L657" s="7"/>
    </row>
    <row r="658" spans="9:12" x14ac:dyDescent="0.15">
      <c r="I658" s="7"/>
      <c r="J658" s="7"/>
      <c r="K658" s="7"/>
      <c r="L658" s="7"/>
    </row>
    <row r="659" spans="9:12" x14ac:dyDescent="0.15">
      <c r="I659" s="7"/>
      <c r="J659" s="7"/>
      <c r="K659" s="7"/>
      <c r="L659" s="7"/>
    </row>
    <row r="660" spans="9:12" x14ac:dyDescent="0.15">
      <c r="I660" s="7"/>
      <c r="J660" s="7"/>
      <c r="K660" s="7"/>
      <c r="L660" s="7"/>
    </row>
    <row r="661" spans="9:12" x14ac:dyDescent="0.15">
      <c r="I661" s="7"/>
      <c r="J661" s="7"/>
      <c r="K661" s="7"/>
      <c r="L661" s="7"/>
    </row>
    <row r="662" spans="9:12" x14ac:dyDescent="0.15">
      <c r="I662" s="7"/>
      <c r="J662" s="7"/>
      <c r="K662" s="7"/>
      <c r="L662" s="7"/>
    </row>
    <row r="663" spans="9:12" x14ac:dyDescent="0.15">
      <c r="I663" s="7"/>
      <c r="J663" s="7"/>
      <c r="K663" s="7"/>
      <c r="L663" s="7"/>
    </row>
    <row r="664" spans="9:12" x14ac:dyDescent="0.15">
      <c r="I664" s="7"/>
      <c r="J664" s="7"/>
      <c r="K664" s="7"/>
      <c r="L664" s="7"/>
    </row>
    <row r="665" spans="9:12" x14ac:dyDescent="0.15">
      <c r="I665" s="7"/>
      <c r="J665" s="7"/>
      <c r="K665" s="7"/>
      <c r="L665" s="7"/>
    </row>
    <row r="666" spans="9:12" x14ac:dyDescent="0.15">
      <c r="I666" s="7"/>
      <c r="J666" s="7"/>
      <c r="K666" s="7"/>
      <c r="L666" s="7"/>
    </row>
    <row r="667" spans="9:12" x14ac:dyDescent="0.15">
      <c r="I667" s="7"/>
      <c r="J667" s="7"/>
      <c r="K667" s="7"/>
      <c r="L667" s="7"/>
    </row>
    <row r="668" spans="9:12" x14ac:dyDescent="0.15">
      <c r="I668" s="7"/>
      <c r="J668" s="7"/>
      <c r="K668" s="7"/>
      <c r="L668" s="7"/>
    </row>
    <row r="669" spans="9:12" x14ac:dyDescent="0.15">
      <c r="I669" s="7"/>
      <c r="J669" s="7"/>
      <c r="K669" s="7"/>
      <c r="L669" s="7"/>
    </row>
    <row r="670" spans="9:12" x14ac:dyDescent="0.15">
      <c r="I670" s="7"/>
      <c r="J670" s="7"/>
      <c r="K670" s="7"/>
      <c r="L670" s="7"/>
    </row>
    <row r="671" spans="9:12" x14ac:dyDescent="0.15">
      <c r="I671" s="7"/>
      <c r="J671" s="7"/>
      <c r="K671" s="7"/>
      <c r="L671" s="7"/>
    </row>
    <row r="672" spans="9:12" x14ac:dyDescent="0.15">
      <c r="I672" s="7"/>
      <c r="J672" s="7"/>
      <c r="K672" s="7"/>
      <c r="L672" s="7"/>
    </row>
    <row r="673" spans="9:12" x14ac:dyDescent="0.15">
      <c r="I673" s="7"/>
      <c r="J673" s="7"/>
      <c r="K673" s="7"/>
      <c r="L673" s="7"/>
    </row>
    <row r="674" spans="9:12" x14ac:dyDescent="0.15">
      <c r="I674" s="7"/>
      <c r="J674" s="7"/>
      <c r="K674" s="7"/>
      <c r="L674" s="7"/>
    </row>
    <row r="675" spans="9:12" x14ac:dyDescent="0.15">
      <c r="I675" s="7"/>
      <c r="J675" s="7"/>
      <c r="K675" s="7"/>
      <c r="L675" s="7"/>
    </row>
    <row r="676" spans="9:12" x14ac:dyDescent="0.15">
      <c r="I676" s="7"/>
      <c r="J676" s="7"/>
      <c r="K676" s="7"/>
      <c r="L676" s="7"/>
    </row>
    <row r="677" spans="9:12" x14ac:dyDescent="0.15">
      <c r="I677" s="7"/>
      <c r="J677" s="7"/>
      <c r="K677" s="7"/>
      <c r="L677" s="7"/>
    </row>
    <row r="678" spans="9:12" x14ac:dyDescent="0.15">
      <c r="I678" s="7"/>
      <c r="J678" s="7"/>
      <c r="K678" s="7"/>
      <c r="L678" s="7"/>
    </row>
    <row r="679" spans="9:12" x14ac:dyDescent="0.15">
      <c r="I679" s="7"/>
      <c r="J679" s="7"/>
      <c r="K679" s="7"/>
      <c r="L679" s="7"/>
    </row>
    <row r="680" spans="9:12" x14ac:dyDescent="0.15">
      <c r="I680" s="7"/>
      <c r="J680" s="7"/>
      <c r="K680" s="7"/>
      <c r="L680" s="7"/>
    </row>
    <row r="681" spans="9:12" x14ac:dyDescent="0.15">
      <c r="I681" s="7"/>
      <c r="J681" s="7"/>
      <c r="K681" s="7"/>
      <c r="L681" s="7"/>
    </row>
    <row r="682" spans="9:12" x14ac:dyDescent="0.15">
      <c r="I682" s="7"/>
      <c r="J682" s="7"/>
      <c r="K682" s="7"/>
      <c r="L682" s="7"/>
    </row>
    <row r="683" spans="9:12" x14ac:dyDescent="0.15">
      <c r="I683" s="7"/>
      <c r="J683" s="7"/>
      <c r="K683" s="7"/>
      <c r="L683" s="7"/>
    </row>
    <row r="684" spans="9:12" x14ac:dyDescent="0.15">
      <c r="I684" s="7"/>
      <c r="J684" s="7"/>
      <c r="K684" s="7"/>
      <c r="L684" s="7"/>
    </row>
    <row r="685" spans="9:12" x14ac:dyDescent="0.15">
      <c r="I685" s="7"/>
      <c r="J685" s="7"/>
      <c r="K685" s="7"/>
      <c r="L685" s="7"/>
    </row>
    <row r="686" spans="9:12" x14ac:dyDescent="0.15">
      <c r="I686" s="7"/>
      <c r="J686" s="7"/>
      <c r="K686" s="7"/>
      <c r="L686" s="7"/>
    </row>
    <row r="687" spans="9:12" x14ac:dyDescent="0.15">
      <c r="I687" s="7"/>
      <c r="J687" s="7"/>
      <c r="K687" s="7"/>
      <c r="L687" s="7"/>
    </row>
    <row r="688" spans="9:12" x14ac:dyDescent="0.15">
      <c r="I688" s="7"/>
      <c r="J688" s="7"/>
      <c r="K688" s="7"/>
      <c r="L688" s="7"/>
    </row>
    <row r="689" spans="9:12" x14ac:dyDescent="0.15">
      <c r="I689" s="7"/>
      <c r="J689" s="7"/>
      <c r="K689" s="7"/>
      <c r="L689" s="7"/>
    </row>
    <row r="690" spans="9:12" x14ac:dyDescent="0.15">
      <c r="I690" s="7"/>
      <c r="J690" s="7"/>
      <c r="K690" s="7"/>
      <c r="L690" s="7"/>
    </row>
    <row r="691" spans="9:12" x14ac:dyDescent="0.15">
      <c r="I691" s="7"/>
      <c r="J691" s="7"/>
      <c r="K691" s="7"/>
      <c r="L691" s="7"/>
    </row>
    <row r="692" spans="9:12" x14ac:dyDescent="0.15">
      <c r="I692" s="7"/>
      <c r="J692" s="7"/>
      <c r="K692" s="7"/>
      <c r="L692" s="7"/>
    </row>
    <row r="693" spans="9:12" x14ac:dyDescent="0.15">
      <c r="I693" s="7"/>
      <c r="J693" s="7"/>
      <c r="K693" s="7"/>
      <c r="L693" s="7"/>
    </row>
    <row r="694" spans="9:12" x14ac:dyDescent="0.15">
      <c r="I694" s="7"/>
      <c r="J694" s="7"/>
      <c r="K694" s="7"/>
      <c r="L694" s="7"/>
    </row>
    <row r="695" spans="9:12" x14ac:dyDescent="0.15">
      <c r="I695" s="7"/>
      <c r="J695" s="7"/>
      <c r="K695" s="7"/>
      <c r="L695" s="7"/>
    </row>
    <row r="696" spans="9:12" x14ac:dyDescent="0.15">
      <c r="I696" s="7"/>
      <c r="J696" s="7"/>
      <c r="K696" s="7"/>
      <c r="L696" s="7"/>
    </row>
    <row r="697" spans="9:12" x14ac:dyDescent="0.15">
      <c r="I697" s="7"/>
      <c r="J697" s="7"/>
      <c r="K697" s="7"/>
      <c r="L697" s="7"/>
    </row>
    <row r="698" spans="9:12" x14ac:dyDescent="0.15">
      <c r="I698" s="7"/>
      <c r="J698" s="7"/>
      <c r="K698" s="7"/>
      <c r="L698" s="7"/>
    </row>
    <row r="699" spans="9:12" x14ac:dyDescent="0.15">
      <c r="I699" s="7"/>
      <c r="J699" s="7"/>
      <c r="K699" s="7"/>
      <c r="L699" s="7"/>
    </row>
    <row r="700" spans="9:12" x14ac:dyDescent="0.15">
      <c r="I700" s="7"/>
      <c r="J700" s="7"/>
      <c r="K700" s="7"/>
      <c r="L700" s="7"/>
    </row>
    <row r="701" spans="9:12" x14ac:dyDescent="0.15">
      <c r="I701" s="7"/>
      <c r="J701" s="7"/>
      <c r="K701" s="7"/>
      <c r="L701" s="7"/>
    </row>
    <row r="702" spans="9:12" x14ac:dyDescent="0.15">
      <c r="I702" s="7"/>
      <c r="J702" s="7"/>
      <c r="K702" s="7"/>
      <c r="L702" s="7"/>
    </row>
    <row r="703" spans="9:12" x14ac:dyDescent="0.15">
      <c r="I703" s="7"/>
      <c r="J703" s="7"/>
      <c r="K703" s="7"/>
      <c r="L703" s="7"/>
    </row>
    <row r="704" spans="9:12" x14ac:dyDescent="0.15">
      <c r="I704" s="7"/>
      <c r="J704" s="7"/>
      <c r="K704" s="7"/>
      <c r="L704" s="7"/>
    </row>
    <row r="705" spans="9:12" x14ac:dyDescent="0.15">
      <c r="I705" s="7"/>
      <c r="J705" s="7"/>
      <c r="K705" s="7"/>
      <c r="L705" s="7"/>
    </row>
    <row r="706" spans="9:12" x14ac:dyDescent="0.15">
      <c r="I706" s="7"/>
      <c r="J706" s="7"/>
      <c r="K706" s="7"/>
      <c r="L706" s="7"/>
    </row>
    <row r="707" spans="9:12" x14ac:dyDescent="0.15">
      <c r="I707" s="7"/>
      <c r="J707" s="7"/>
      <c r="K707" s="7"/>
      <c r="L707" s="7"/>
    </row>
    <row r="708" spans="9:12" x14ac:dyDescent="0.15">
      <c r="I708" s="7"/>
      <c r="J708" s="7"/>
      <c r="K708" s="7"/>
      <c r="L708" s="7"/>
    </row>
    <row r="709" spans="9:12" x14ac:dyDescent="0.15">
      <c r="I709" s="7"/>
      <c r="J709" s="7"/>
      <c r="K709" s="7"/>
      <c r="L709" s="7"/>
    </row>
    <row r="710" spans="9:12" x14ac:dyDescent="0.15">
      <c r="I710" s="7"/>
      <c r="J710" s="7"/>
      <c r="K710" s="7"/>
      <c r="L710" s="7"/>
    </row>
    <row r="711" spans="9:12" x14ac:dyDescent="0.15">
      <c r="I711" s="7"/>
      <c r="J711" s="7"/>
      <c r="K711" s="7"/>
      <c r="L711" s="7"/>
    </row>
    <row r="712" spans="9:12" x14ac:dyDescent="0.15">
      <c r="I712" s="7"/>
      <c r="J712" s="7"/>
      <c r="K712" s="7"/>
      <c r="L712" s="7"/>
    </row>
    <row r="713" spans="9:12" x14ac:dyDescent="0.15">
      <c r="I713" s="7"/>
      <c r="J713" s="7"/>
      <c r="K713" s="7"/>
      <c r="L713" s="7"/>
    </row>
    <row r="714" spans="9:12" x14ac:dyDescent="0.15">
      <c r="I714" s="7"/>
      <c r="J714" s="7"/>
      <c r="K714" s="7"/>
      <c r="L714" s="7"/>
    </row>
    <row r="715" spans="9:12" x14ac:dyDescent="0.15">
      <c r="I715" s="7"/>
      <c r="J715" s="7"/>
      <c r="K715" s="7"/>
      <c r="L715" s="7"/>
    </row>
    <row r="716" spans="9:12" x14ac:dyDescent="0.15">
      <c r="I716" s="7"/>
      <c r="J716" s="7"/>
      <c r="K716" s="7"/>
      <c r="L716" s="7"/>
    </row>
    <row r="717" spans="9:12" x14ac:dyDescent="0.15">
      <c r="I717" s="7"/>
      <c r="J717" s="7"/>
      <c r="K717" s="7"/>
      <c r="L717" s="7"/>
    </row>
    <row r="718" spans="9:12" x14ac:dyDescent="0.15">
      <c r="I718" s="7"/>
      <c r="J718" s="7"/>
      <c r="K718" s="7"/>
      <c r="L718" s="7"/>
    </row>
    <row r="719" spans="9:12" x14ac:dyDescent="0.15">
      <c r="I719" s="7"/>
      <c r="J719" s="7"/>
      <c r="K719" s="7"/>
      <c r="L719" s="7"/>
    </row>
    <row r="720" spans="9:12" x14ac:dyDescent="0.15">
      <c r="I720" s="7"/>
      <c r="J720" s="7"/>
      <c r="K720" s="7"/>
      <c r="L720" s="7"/>
    </row>
    <row r="721" spans="9:12" x14ac:dyDescent="0.15">
      <c r="I721" s="7"/>
      <c r="J721" s="7"/>
      <c r="K721" s="7"/>
      <c r="L721" s="7"/>
    </row>
    <row r="722" spans="9:12" x14ac:dyDescent="0.15">
      <c r="I722" s="7"/>
      <c r="J722" s="7"/>
      <c r="K722" s="7"/>
      <c r="L722" s="7"/>
    </row>
    <row r="723" spans="9:12" x14ac:dyDescent="0.15">
      <c r="I723" s="7"/>
      <c r="J723" s="7"/>
      <c r="K723" s="7"/>
      <c r="L723" s="7"/>
    </row>
    <row r="724" spans="9:12" x14ac:dyDescent="0.15">
      <c r="I724" s="7"/>
      <c r="J724" s="7"/>
      <c r="K724" s="7"/>
      <c r="L724" s="7"/>
    </row>
    <row r="725" spans="9:12" x14ac:dyDescent="0.15">
      <c r="I725" s="7"/>
      <c r="J725" s="7"/>
      <c r="K725" s="7"/>
      <c r="L725" s="7"/>
    </row>
    <row r="726" spans="9:12" x14ac:dyDescent="0.15">
      <c r="I726" s="7"/>
      <c r="J726" s="7"/>
      <c r="K726" s="7"/>
      <c r="L726" s="7"/>
    </row>
    <row r="727" spans="9:12" x14ac:dyDescent="0.15">
      <c r="I727" s="7"/>
      <c r="J727" s="7"/>
      <c r="K727" s="7"/>
      <c r="L727" s="7"/>
    </row>
    <row r="728" spans="9:12" x14ac:dyDescent="0.15">
      <c r="I728" s="7"/>
      <c r="J728" s="7"/>
      <c r="K728" s="7"/>
      <c r="L728" s="7"/>
    </row>
    <row r="729" spans="9:12" x14ac:dyDescent="0.15">
      <c r="I729" s="7"/>
      <c r="J729" s="7"/>
      <c r="K729" s="7"/>
      <c r="L729" s="7"/>
    </row>
    <row r="730" spans="9:12" x14ac:dyDescent="0.15">
      <c r="I730" s="7"/>
      <c r="J730" s="7"/>
      <c r="K730" s="7"/>
      <c r="L730" s="7"/>
    </row>
    <row r="731" spans="9:12" x14ac:dyDescent="0.15">
      <c r="I731" s="7"/>
      <c r="J731" s="7"/>
      <c r="K731" s="7"/>
      <c r="L731" s="7"/>
    </row>
    <row r="732" spans="9:12" x14ac:dyDescent="0.15">
      <c r="I732" s="7"/>
      <c r="J732" s="7"/>
      <c r="K732" s="7"/>
      <c r="L732" s="7"/>
    </row>
    <row r="733" spans="9:12" x14ac:dyDescent="0.15">
      <c r="I733" s="7"/>
      <c r="J733" s="7"/>
      <c r="K733" s="7"/>
      <c r="L733" s="7"/>
    </row>
    <row r="734" spans="9:12" x14ac:dyDescent="0.15">
      <c r="I734" s="7"/>
      <c r="J734" s="7"/>
      <c r="K734" s="7"/>
      <c r="L734" s="7"/>
    </row>
    <row r="735" spans="9:12" x14ac:dyDescent="0.15">
      <c r="I735" s="7"/>
      <c r="J735" s="7"/>
      <c r="K735" s="7"/>
      <c r="L735" s="7"/>
    </row>
    <row r="736" spans="9:12" x14ac:dyDescent="0.15">
      <c r="I736" s="7"/>
      <c r="J736" s="7"/>
      <c r="K736" s="7"/>
      <c r="L736" s="7"/>
    </row>
    <row r="737" spans="9:12" x14ac:dyDescent="0.15">
      <c r="I737" s="7"/>
      <c r="J737" s="7"/>
      <c r="K737" s="7"/>
      <c r="L737" s="7"/>
    </row>
    <row r="738" spans="9:12" x14ac:dyDescent="0.15">
      <c r="I738" s="7"/>
      <c r="J738" s="7"/>
      <c r="K738" s="7"/>
      <c r="L738" s="7"/>
    </row>
    <row r="739" spans="9:12" x14ac:dyDescent="0.15">
      <c r="I739" s="7"/>
      <c r="J739" s="7"/>
      <c r="K739" s="7"/>
      <c r="L739" s="7"/>
    </row>
    <row r="740" spans="9:12" x14ac:dyDescent="0.15">
      <c r="I740" s="7"/>
      <c r="J740" s="7"/>
      <c r="K740" s="7"/>
      <c r="L740" s="7"/>
    </row>
    <row r="741" spans="9:12" x14ac:dyDescent="0.15">
      <c r="I741" s="7"/>
      <c r="J741" s="7"/>
      <c r="K741" s="7"/>
      <c r="L741" s="7"/>
    </row>
    <row r="742" spans="9:12" x14ac:dyDescent="0.15">
      <c r="I742" s="7"/>
      <c r="J742" s="7"/>
      <c r="K742" s="7"/>
      <c r="L742" s="7"/>
    </row>
    <row r="743" spans="9:12" x14ac:dyDescent="0.15">
      <c r="I743" s="7"/>
      <c r="J743" s="7"/>
      <c r="K743" s="7"/>
      <c r="L743" s="7"/>
    </row>
    <row r="744" spans="9:12" x14ac:dyDescent="0.15">
      <c r="I744" s="7"/>
      <c r="J744" s="7"/>
      <c r="K744" s="7"/>
      <c r="L744" s="7"/>
    </row>
    <row r="745" spans="9:12" x14ac:dyDescent="0.15">
      <c r="I745" s="7"/>
      <c r="J745" s="7"/>
      <c r="K745" s="7"/>
      <c r="L745" s="7"/>
    </row>
    <row r="746" spans="9:12" x14ac:dyDescent="0.15">
      <c r="I746" s="7"/>
      <c r="J746" s="7"/>
      <c r="K746" s="7"/>
      <c r="L746" s="7"/>
    </row>
    <row r="747" spans="9:12" x14ac:dyDescent="0.15">
      <c r="I747" s="7"/>
      <c r="J747" s="7"/>
      <c r="K747" s="7"/>
      <c r="L747" s="7"/>
    </row>
    <row r="748" spans="9:12" x14ac:dyDescent="0.15">
      <c r="I748" s="7"/>
      <c r="J748" s="7"/>
      <c r="K748" s="7"/>
      <c r="L748" s="7"/>
    </row>
    <row r="749" spans="9:12" x14ac:dyDescent="0.15">
      <c r="I749" s="7"/>
      <c r="J749" s="7"/>
      <c r="K749" s="7"/>
      <c r="L749" s="7"/>
    </row>
    <row r="750" spans="9:12" x14ac:dyDescent="0.15">
      <c r="I750" s="7"/>
      <c r="J750" s="7"/>
      <c r="K750" s="7"/>
      <c r="L750" s="7"/>
    </row>
    <row r="751" spans="9:12" x14ac:dyDescent="0.15">
      <c r="I751" s="7"/>
      <c r="J751" s="7"/>
      <c r="K751" s="7"/>
      <c r="L751" s="7"/>
    </row>
    <row r="752" spans="9:12" x14ac:dyDescent="0.15">
      <c r="I752" s="7"/>
      <c r="J752" s="7"/>
      <c r="K752" s="7"/>
      <c r="L752" s="7"/>
    </row>
    <row r="753" spans="9:12" x14ac:dyDescent="0.15">
      <c r="I753" s="7"/>
      <c r="J753" s="7"/>
      <c r="K753" s="7"/>
      <c r="L753" s="7"/>
    </row>
    <row r="754" spans="9:12" x14ac:dyDescent="0.15">
      <c r="I754" s="7"/>
      <c r="J754" s="7"/>
      <c r="K754" s="7"/>
      <c r="L754" s="7"/>
    </row>
    <row r="755" spans="9:12" x14ac:dyDescent="0.15">
      <c r="I755" s="7"/>
      <c r="J755" s="7"/>
      <c r="K755" s="7"/>
      <c r="L755" s="7"/>
    </row>
    <row r="756" spans="9:12" x14ac:dyDescent="0.15">
      <c r="I756" s="7"/>
      <c r="J756" s="7"/>
      <c r="K756" s="7"/>
      <c r="L756" s="7"/>
    </row>
    <row r="757" spans="9:12" x14ac:dyDescent="0.15">
      <c r="I757" s="7"/>
      <c r="J757" s="7"/>
      <c r="K757" s="7"/>
      <c r="L757" s="7"/>
    </row>
    <row r="758" spans="9:12" x14ac:dyDescent="0.15">
      <c r="I758" s="7"/>
      <c r="J758" s="7"/>
      <c r="K758" s="7"/>
      <c r="L758" s="7"/>
    </row>
    <row r="759" spans="9:12" x14ac:dyDescent="0.15">
      <c r="I759" s="7"/>
      <c r="J759" s="7"/>
      <c r="K759" s="7"/>
      <c r="L759" s="7"/>
    </row>
    <row r="760" spans="9:12" x14ac:dyDescent="0.15">
      <c r="I760" s="7"/>
      <c r="J760" s="7"/>
      <c r="K760" s="7"/>
      <c r="L760" s="7"/>
    </row>
    <row r="761" spans="9:12" x14ac:dyDescent="0.15">
      <c r="I761" s="7"/>
      <c r="J761" s="7"/>
      <c r="K761" s="7"/>
      <c r="L761" s="7"/>
    </row>
    <row r="762" spans="9:12" x14ac:dyDescent="0.15">
      <c r="I762" s="7"/>
      <c r="J762" s="7"/>
      <c r="K762" s="7"/>
      <c r="L762" s="7"/>
    </row>
    <row r="763" spans="9:12" x14ac:dyDescent="0.15">
      <c r="I763" s="7"/>
      <c r="J763" s="7"/>
      <c r="K763" s="7"/>
      <c r="L763" s="7"/>
    </row>
    <row r="764" spans="9:12" x14ac:dyDescent="0.15">
      <c r="I764" s="7"/>
      <c r="J764" s="7"/>
      <c r="K764" s="7"/>
      <c r="L764" s="7"/>
    </row>
    <row r="765" spans="9:12" x14ac:dyDescent="0.15">
      <c r="I765" s="7"/>
      <c r="J765" s="7"/>
      <c r="K765" s="7"/>
      <c r="L765" s="7"/>
    </row>
    <row r="766" spans="9:12" x14ac:dyDescent="0.15">
      <c r="I766" s="7"/>
      <c r="J766" s="7"/>
      <c r="K766" s="7"/>
      <c r="L766" s="7"/>
    </row>
    <row r="767" spans="9:12" x14ac:dyDescent="0.15">
      <c r="I767" s="7"/>
      <c r="J767" s="7"/>
      <c r="K767" s="7"/>
      <c r="L767" s="7"/>
    </row>
    <row r="768" spans="9:12" x14ac:dyDescent="0.15">
      <c r="I768" s="7"/>
      <c r="J768" s="7"/>
      <c r="K768" s="7"/>
      <c r="L768" s="7"/>
    </row>
    <row r="769" spans="9:12" x14ac:dyDescent="0.15">
      <c r="I769" s="7"/>
      <c r="J769" s="7"/>
      <c r="K769" s="7"/>
      <c r="L769" s="7"/>
    </row>
    <row r="770" spans="9:12" x14ac:dyDescent="0.15">
      <c r="I770" s="7"/>
      <c r="J770" s="7"/>
      <c r="K770" s="7"/>
      <c r="L770" s="7"/>
    </row>
    <row r="771" spans="9:12" x14ac:dyDescent="0.15">
      <c r="I771" s="7"/>
      <c r="J771" s="7"/>
      <c r="K771" s="7"/>
      <c r="L771" s="7"/>
    </row>
    <row r="772" spans="9:12" x14ac:dyDescent="0.15">
      <c r="I772" s="7"/>
      <c r="J772" s="7"/>
      <c r="K772" s="7"/>
      <c r="L772" s="7"/>
    </row>
    <row r="773" spans="9:12" x14ac:dyDescent="0.15">
      <c r="I773" s="7"/>
      <c r="J773" s="7"/>
      <c r="K773" s="7"/>
      <c r="L773" s="7"/>
    </row>
    <row r="774" spans="9:12" x14ac:dyDescent="0.15">
      <c r="I774" s="7"/>
      <c r="J774" s="7"/>
      <c r="K774" s="7"/>
      <c r="L774" s="7"/>
    </row>
    <row r="775" spans="9:12" x14ac:dyDescent="0.15">
      <c r="I775" s="7"/>
      <c r="J775" s="7"/>
      <c r="K775" s="7"/>
      <c r="L775" s="7"/>
    </row>
    <row r="776" spans="9:12" x14ac:dyDescent="0.15">
      <c r="I776" s="7"/>
      <c r="J776" s="7"/>
      <c r="K776" s="7"/>
      <c r="L776" s="7"/>
    </row>
    <row r="777" spans="9:12" x14ac:dyDescent="0.15">
      <c r="I777" s="7"/>
      <c r="J777" s="7"/>
      <c r="K777" s="7"/>
      <c r="L777" s="7"/>
    </row>
    <row r="778" spans="9:12" x14ac:dyDescent="0.15">
      <c r="I778" s="7"/>
      <c r="J778" s="7"/>
      <c r="K778" s="7"/>
      <c r="L778" s="7"/>
    </row>
    <row r="779" spans="9:12" x14ac:dyDescent="0.15">
      <c r="I779" s="7"/>
      <c r="J779" s="7"/>
      <c r="K779" s="7"/>
      <c r="L779" s="7"/>
    </row>
    <row r="780" spans="9:12" x14ac:dyDescent="0.15">
      <c r="I780" s="7"/>
      <c r="J780" s="7"/>
      <c r="K780" s="7"/>
      <c r="L780" s="7"/>
    </row>
    <row r="781" spans="9:12" x14ac:dyDescent="0.15">
      <c r="I781" s="7"/>
      <c r="J781" s="7"/>
      <c r="K781" s="7"/>
      <c r="L781" s="7"/>
    </row>
    <row r="782" spans="9:12" x14ac:dyDescent="0.15">
      <c r="I782" s="7"/>
      <c r="J782" s="7"/>
      <c r="K782" s="7"/>
      <c r="L782" s="7"/>
    </row>
    <row r="783" spans="9:12" x14ac:dyDescent="0.15">
      <c r="I783" s="7"/>
      <c r="J783" s="7"/>
      <c r="K783" s="7"/>
      <c r="L783" s="7"/>
    </row>
    <row r="784" spans="9:12" x14ac:dyDescent="0.15">
      <c r="I784" s="7"/>
      <c r="J784" s="7"/>
      <c r="K784" s="7"/>
      <c r="L784" s="7"/>
    </row>
    <row r="785" spans="9:12" x14ac:dyDescent="0.15">
      <c r="I785" s="7"/>
      <c r="J785" s="7"/>
      <c r="K785" s="7"/>
      <c r="L785" s="7"/>
    </row>
    <row r="786" spans="9:12" x14ac:dyDescent="0.15">
      <c r="I786" s="7"/>
      <c r="J786" s="7"/>
      <c r="K786" s="7"/>
      <c r="L786" s="7"/>
    </row>
    <row r="787" spans="9:12" x14ac:dyDescent="0.15">
      <c r="I787" s="7"/>
      <c r="J787" s="7"/>
      <c r="K787" s="7"/>
      <c r="L787" s="7"/>
    </row>
    <row r="788" spans="9:12" x14ac:dyDescent="0.15">
      <c r="I788" s="7"/>
      <c r="J788" s="7"/>
      <c r="K788" s="7"/>
      <c r="L788" s="7"/>
    </row>
    <row r="789" spans="9:12" x14ac:dyDescent="0.15">
      <c r="I789" s="7"/>
      <c r="J789" s="7"/>
      <c r="K789" s="7"/>
      <c r="L789" s="7"/>
    </row>
    <row r="790" spans="9:12" x14ac:dyDescent="0.15">
      <c r="I790" s="7"/>
      <c r="J790" s="7"/>
      <c r="K790" s="7"/>
      <c r="L790" s="7"/>
    </row>
    <row r="791" spans="9:12" x14ac:dyDescent="0.15">
      <c r="I791" s="7"/>
      <c r="J791" s="7"/>
      <c r="K791" s="7"/>
      <c r="L791" s="7"/>
    </row>
    <row r="792" spans="9:12" x14ac:dyDescent="0.15">
      <c r="I792" s="7"/>
      <c r="J792" s="7"/>
      <c r="K792" s="7"/>
      <c r="L792" s="7"/>
    </row>
    <row r="793" spans="9:12" x14ac:dyDescent="0.15">
      <c r="I793" s="7"/>
      <c r="J793" s="7"/>
      <c r="K793" s="7"/>
      <c r="L793" s="7"/>
    </row>
    <row r="794" spans="9:12" x14ac:dyDescent="0.15">
      <c r="I794" s="7"/>
      <c r="J794" s="7"/>
      <c r="K794" s="7"/>
      <c r="L794" s="7"/>
    </row>
    <row r="795" spans="9:12" x14ac:dyDescent="0.15">
      <c r="I795" s="7"/>
      <c r="J795" s="7"/>
      <c r="K795" s="7"/>
      <c r="L795" s="7"/>
    </row>
    <row r="796" spans="9:12" x14ac:dyDescent="0.15">
      <c r="I796" s="7"/>
      <c r="J796" s="7"/>
      <c r="K796" s="7"/>
      <c r="L796" s="7"/>
    </row>
    <row r="797" spans="9:12" x14ac:dyDescent="0.15">
      <c r="I797" s="7"/>
      <c r="J797" s="7"/>
      <c r="K797" s="7"/>
      <c r="L797" s="7"/>
    </row>
    <row r="798" spans="9:12" x14ac:dyDescent="0.15">
      <c r="I798" s="7"/>
      <c r="J798" s="7"/>
      <c r="K798" s="7"/>
      <c r="L798" s="7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V798"/>
  <sheetViews>
    <sheetView zoomScale="75" zoomScaleNormal="75" zoomScalePageLayoutView="75" workbookViewId="0">
      <selection activeCell="D1" sqref="D1:G1048576"/>
    </sheetView>
  </sheetViews>
  <sheetFormatPr baseColWidth="10" defaultColWidth="11.5" defaultRowHeight="13" x14ac:dyDescent="0.15"/>
  <cols>
    <col min="1" max="2" width="11.5" style="6"/>
    <col min="3" max="3" width="13.5" style="6" customWidth="1"/>
    <col min="8" max="8" width="4.5" style="6" customWidth="1"/>
    <col min="9" max="10" width="8.5" style="6" customWidth="1"/>
    <col min="11" max="11" width="13.5" style="6" customWidth="1"/>
    <col min="12" max="12" width="17.5" style="6" customWidth="1"/>
    <col min="13" max="13" width="12.5" style="6" customWidth="1"/>
    <col min="14" max="14" width="11.5" style="6"/>
    <col min="15" max="15" width="6.5" style="6" customWidth="1"/>
    <col min="16" max="16" width="9.5" style="6" customWidth="1"/>
    <col min="17" max="16384" width="11.5" style="6"/>
  </cols>
  <sheetData>
    <row r="1" spans="1:16" s="4" customFormat="1" ht="55.5" customHeight="1" x14ac:dyDescent="0.2">
      <c r="A1" s="4" t="s">
        <v>11</v>
      </c>
      <c r="B1" s="4" t="s">
        <v>6</v>
      </c>
      <c r="C1" s="4" t="s">
        <v>4</v>
      </c>
      <c r="D1" t="s">
        <v>37</v>
      </c>
      <c r="E1" t="s">
        <v>38</v>
      </c>
      <c r="F1" t="s">
        <v>39</v>
      </c>
      <c r="G1" t="s">
        <v>40</v>
      </c>
      <c r="I1" s="4" t="s">
        <v>0</v>
      </c>
      <c r="J1" s="4" t="s">
        <v>1</v>
      </c>
      <c r="K1" s="4" t="s">
        <v>2</v>
      </c>
      <c r="L1" s="4" t="s">
        <v>3</v>
      </c>
      <c r="M1" s="5" t="s">
        <v>12</v>
      </c>
      <c r="N1" s="5" t="s">
        <v>15</v>
      </c>
      <c r="O1" s="4" t="s">
        <v>13</v>
      </c>
      <c r="P1" s="4" t="s">
        <v>14</v>
      </c>
    </row>
    <row r="2" spans="1:16" x14ac:dyDescent="0.15">
      <c r="A2" s="6">
        <v>0.5</v>
      </c>
      <c r="B2" s="6">
        <v>0</v>
      </c>
      <c r="C2" s="6" t="s">
        <v>9</v>
      </c>
      <c r="D2">
        <v>886.69964599609398</v>
      </c>
      <c r="E2">
        <v>626.55798339843795</v>
      </c>
      <c r="F2">
        <v>431.60079956054699</v>
      </c>
      <c r="G2">
        <v>430.70489501953102</v>
      </c>
      <c r="I2" s="7">
        <f t="shared" ref="I2:J65" si="0">D2-F2</f>
        <v>455.09884643554699</v>
      </c>
      <c r="J2" s="7">
        <f t="shared" si="0"/>
        <v>195.85308837890693</v>
      </c>
      <c r="K2" s="7">
        <f t="shared" ref="K2:K65" si="1">I2-0.7*J2</f>
        <v>318.00168457031214</v>
      </c>
      <c r="L2" s="8">
        <f t="shared" ref="L2:L65" si="2">K2/J2</f>
        <v>1.6236745981512968</v>
      </c>
      <c r="M2" s="8"/>
      <c r="N2" s="18">
        <f>LINEST(V64:V104,U64:U104)</f>
        <v>-3.4045843515417063E-3</v>
      </c>
      <c r="O2" s="9">
        <f>AVERAGE(M38:M45)</f>
        <v>1.6439816625561119</v>
      </c>
    </row>
    <row r="3" spans="1:16" x14ac:dyDescent="0.15">
      <c r="A3" s="6">
        <v>1</v>
      </c>
      <c r="B3" s="6">
        <v>1</v>
      </c>
      <c r="C3" s="6" t="s">
        <v>7</v>
      </c>
      <c r="D3">
        <v>871.45220947265602</v>
      </c>
      <c r="E3">
        <v>617.80841064453102</v>
      </c>
      <c r="F3">
        <v>431.06259155273398</v>
      </c>
      <c r="G3">
        <v>429.99169921875</v>
      </c>
      <c r="I3" s="7">
        <f t="shared" si="0"/>
        <v>440.38961791992205</v>
      </c>
      <c r="J3" s="7">
        <f t="shared" si="0"/>
        <v>187.81671142578102</v>
      </c>
      <c r="K3" s="7">
        <f t="shared" si="1"/>
        <v>308.9179199218753</v>
      </c>
      <c r="L3" s="8">
        <f t="shared" si="2"/>
        <v>1.6447839895437073</v>
      </c>
      <c r="M3" s="8"/>
      <c r="N3" s="18"/>
    </row>
    <row r="4" spans="1:16" ht="15" x14ac:dyDescent="0.15">
      <c r="A4" s="6">
        <v>1.5</v>
      </c>
      <c r="B4" s="6">
        <v>2</v>
      </c>
      <c r="D4">
        <v>845.66473388671898</v>
      </c>
      <c r="E4">
        <v>606.77087402343795</v>
      </c>
      <c r="F4">
        <v>431.10711669921898</v>
      </c>
      <c r="G4">
        <v>429.89535522460898</v>
      </c>
      <c r="I4" s="7">
        <f t="shared" si="0"/>
        <v>414.5576171875</v>
      </c>
      <c r="J4" s="7">
        <f t="shared" si="0"/>
        <v>176.87551879882898</v>
      </c>
      <c r="K4" s="7">
        <f t="shared" si="1"/>
        <v>290.74475402831973</v>
      </c>
      <c r="L4" s="8">
        <f t="shared" si="2"/>
        <v>1.6437817737739104</v>
      </c>
      <c r="M4" s="8"/>
      <c r="N4" s="16" t="s">
        <v>16</v>
      </c>
    </row>
    <row r="5" spans="1:16" x14ac:dyDescent="0.15">
      <c r="A5" s="6">
        <v>2</v>
      </c>
      <c r="B5" s="6">
        <v>3</v>
      </c>
      <c r="D5">
        <v>856.650390625</v>
      </c>
      <c r="E5">
        <v>611.64251708984398</v>
      </c>
      <c r="F5">
        <v>431.06695556640602</v>
      </c>
      <c r="G5">
        <v>430.03262329101602</v>
      </c>
      <c r="I5" s="7">
        <f t="shared" si="0"/>
        <v>425.58343505859398</v>
      </c>
      <c r="J5" s="7">
        <f t="shared" si="0"/>
        <v>181.60989379882795</v>
      </c>
      <c r="K5" s="7">
        <f t="shared" si="1"/>
        <v>298.45650939941441</v>
      </c>
      <c r="L5" s="8">
        <f t="shared" si="2"/>
        <v>1.643393447110427</v>
      </c>
      <c r="M5" s="8"/>
      <c r="N5" s="18">
        <f>RSQ(V64:V104,U64:U104)</f>
        <v>0.99483837459915325</v>
      </c>
    </row>
    <row r="6" spans="1:16" x14ac:dyDescent="0.15">
      <c r="A6" s="6">
        <v>2.5</v>
      </c>
      <c r="B6" s="6">
        <v>4</v>
      </c>
      <c r="C6" s="6" t="s">
        <v>5</v>
      </c>
      <c r="D6">
        <v>862.0302734375</v>
      </c>
      <c r="E6">
        <v>614.37060546875</v>
      </c>
      <c r="F6">
        <v>431.24929809570301</v>
      </c>
      <c r="G6">
        <v>430.26776123046898</v>
      </c>
      <c r="I6" s="7">
        <f t="shared" si="0"/>
        <v>430.78097534179699</v>
      </c>
      <c r="J6" s="7">
        <f t="shared" si="0"/>
        <v>184.10284423828102</v>
      </c>
      <c r="K6" s="7">
        <f t="shared" si="1"/>
        <v>301.90898437500027</v>
      </c>
      <c r="L6" s="8">
        <f t="shared" si="2"/>
        <v>1.6398931022719283</v>
      </c>
      <c r="M6" s="8">
        <f t="shared" ref="M6:M22" si="3">L6+ABS($N$2)*A6</f>
        <v>1.6484045631507827</v>
      </c>
      <c r="P6" s="6">
        <f t="shared" ref="P6:P69" si="4">(M6-$O$2)/$O$2*100</f>
        <v>0.26903588375760262</v>
      </c>
    </row>
    <row r="7" spans="1:16" x14ac:dyDescent="0.15">
      <c r="A7" s="6">
        <v>3</v>
      </c>
      <c r="B7" s="6">
        <v>5</v>
      </c>
      <c r="C7" s="6" t="s">
        <v>8</v>
      </c>
      <c r="D7">
        <v>862.94128417968795</v>
      </c>
      <c r="E7">
        <v>614.50994873046898</v>
      </c>
      <c r="F7">
        <v>430.80255126953102</v>
      </c>
      <c r="G7">
        <v>429.84613037109398</v>
      </c>
      <c r="I7" s="7">
        <f t="shared" si="0"/>
        <v>432.13873291015693</v>
      </c>
      <c r="J7" s="7">
        <f t="shared" si="0"/>
        <v>184.663818359375</v>
      </c>
      <c r="K7" s="7">
        <f t="shared" si="1"/>
        <v>302.87406005859441</v>
      </c>
      <c r="L7" s="8">
        <f t="shared" si="2"/>
        <v>1.6401375361424075</v>
      </c>
      <c r="M7" s="8">
        <f t="shared" si="3"/>
        <v>1.6503512891970327</v>
      </c>
      <c r="P7" s="6">
        <f t="shared" si="4"/>
        <v>0.3874511976622107</v>
      </c>
    </row>
    <row r="8" spans="1:16" x14ac:dyDescent="0.15">
      <c r="A8" s="6">
        <v>3.5</v>
      </c>
      <c r="B8" s="6">
        <v>6</v>
      </c>
      <c r="D8">
        <v>866.12359619140602</v>
      </c>
      <c r="E8">
        <v>614.62103271484398</v>
      </c>
      <c r="F8">
        <v>431.05432128906301</v>
      </c>
      <c r="G8">
        <v>429.93701171875</v>
      </c>
      <c r="I8" s="7">
        <f t="shared" si="0"/>
        <v>435.06927490234301</v>
      </c>
      <c r="J8" s="7">
        <f t="shared" si="0"/>
        <v>184.68402099609398</v>
      </c>
      <c r="K8" s="7">
        <f t="shared" si="1"/>
        <v>305.79046020507724</v>
      </c>
      <c r="L8" s="8">
        <f t="shared" si="2"/>
        <v>1.6557494176041609</v>
      </c>
      <c r="M8" s="8">
        <f t="shared" si="3"/>
        <v>1.6676654628345569</v>
      </c>
      <c r="P8" s="6">
        <f t="shared" si="4"/>
        <v>1.440636523987785</v>
      </c>
    </row>
    <row r="9" spans="1:16" x14ac:dyDescent="0.15">
      <c r="A9" s="6">
        <v>4</v>
      </c>
      <c r="B9" s="6">
        <v>7</v>
      </c>
      <c r="D9">
        <v>852.3740234375</v>
      </c>
      <c r="E9">
        <v>608.18634033203102</v>
      </c>
      <c r="F9">
        <v>430.47595214843801</v>
      </c>
      <c r="G9">
        <v>429.63662719726602</v>
      </c>
      <c r="I9" s="7">
        <f t="shared" si="0"/>
        <v>421.89807128906199</v>
      </c>
      <c r="J9" s="7">
        <f t="shared" si="0"/>
        <v>178.549713134765</v>
      </c>
      <c r="K9" s="7">
        <f t="shared" si="1"/>
        <v>296.91327209472649</v>
      </c>
      <c r="L9" s="8">
        <f t="shared" si="2"/>
        <v>1.6629165451003751</v>
      </c>
      <c r="M9" s="8">
        <f t="shared" si="3"/>
        <v>1.676534882506542</v>
      </c>
      <c r="P9" s="6">
        <f t="shared" si="4"/>
        <v>1.9801449548905201</v>
      </c>
    </row>
    <row r="10" spans="1:16" x14ac:dyDescent="0.15">
      <c r="A10" s="6">
        <v>4.5</v>
      </c>
      <c r="B10" s="6">
        <v>8</v>
      </c>
      <c r="D10">
        <v>862.85974121093795</v>
      </c>
      <c r="E10">
        <v>614.07659912109398</v>
      </c>
      <c r="F10">
        <v>431.24569702148398</v>
      </c>
      <c r="G10">
        <v>430.2294921875</v>
      </c>
      <c r="I10" s="7">
        <f t="shared" si="0"/>
        <v>431.61404418945398</v>
      </c>
      <c r="J10" s="7">
        <f t="shared" si="0"/>
        <v>183.84710693359398</v>
      </c>
      <c r="K10" s="7">
        <f t="shared" si="1"/>
        <v>302.92106933593823</v>
      </c>
      <c r="L10" s="8">
        <f t="shared" si="2"/>
        <v>1.6476792830107141</v>
      </c>
      <c r="M10" s="8">
        <f t="shared" si="3"/>
        <v>1.6629999125926518</v>
      </c>
      <c r="P10" s="6">
        <f t="shared" si="4"/>
        <v>1.1568407646937955</v>
      </c>
    </row>
    <row r="11" spans="1:16" x14ac:dyDescent="0.15">
      <c r="A11" s="6">
        <v>5</v>
      </c>
      <c r="B11" s="6">
        <v>9</v>
      </c>
      <c r="D11">
        <v>914.55633544921898</v>
      </c>
      <c r="E11">
        <v>636.77215576171898</v>
      </c>
      <c r="F11">
        <v>431.021484375</v>
      </c>
      <c r="G11">
        <v>430.589111328125</v>
      </c>
      <c r="I11" s="7">
        <f t="shared" si="0"/>
        <v>483.53485107421898</v>
      </c>
      <c r="J11" s="7">
        <f t="shared" si="0"/>
        <v>206.18304443359398</v>
      </c>
      <c r="K11" s="7">
        <f t="shared" si="1"/>
        <v>339.2067199707032</v>
      </c>
      <c r="L11" s="8">
        <f t="shared" si="2"/>
        <v>1.6451727197187282</v>
      </c>
      <c r="M11" s="8">
        <f t="shared" si="3"/>
        <v>1.6621956414764367</v>
      </c>
      <c r="P11" s="6">
        <f t="shared" si="4"/>
        <v>1.1079186182651939</v>
      </c>
    </row>
    <row r="12" spans="1:16" x14ac:dyDescent="0.15">
      <c r="A12" s="6">
        <v>5.5</v>
      </c>
      <c r="B12" s="6">
        <v>10</v>
      </c>
      <c r="D12">
        <v>928.60357666015602</v>
      </c>
      <c r="E12">
        <v>642.94561767578102</v>
      </c>
      <c r="F12">
        <v>431.24514770507801</v>
      </c>
      <c r="G12">
        <v>430.32867431640602</v>
      </c>
      <c r="I12" s="7">
        <f t="shared" si="0"/>
        <v>497.35842895507801</v>
      </c>
      <c r="J12" s="7">
        <f t="shared" si="0"/>
        <v>212.616943359375</v>
      </c>
      <c r="K12" s="7">
        <f t="shared" si="1"/>
        <v>348.52656860351556</v>
      </c>
      <c r="L12" s="8">
        <f t="shared" si="2"/>
        <v>1.6392229287880402</v>
      </c>
      <c r="M12" s="8">
        <f t="shared" si="3"/>
        <v>1.6579481427215197</v>
      </c>
      <c r="P12" s="6">
        <f t="shared" si="4"/>
        <v>0.84955206517889625</v>
      </c>
    </row>
    <row r="13" spans="1:16" x14ac:dyDescent="0.15">
      <c r="A13" s="6">
        <v>6</v>
      </c>
      <c r="B13" s="6">
        <v>11</v>
      </c>
      <c r="D13">
        <v>934.15264892578102</v>
      </c>
      <c r="E13">
        <v>644.976806640625</v>
      </c>
      <c r="F13">
        <v>431.55722045898398</v>
      </c>
      <c r="G13">
        <v>430.50726318359398</v>
      </c>
      <c r="I13" s="7">
        <f t="shared" si="0"/>
        <v>502.59542846679705</v>
      </c>
      <c r="J13" s="7">
        <f t="shared" si="0"/>
        <v>214.46954345703102</v>
      </c>
      <c r="K13" s="7">
        <f t="shared" si="1"/>
        <v>352.46674804687535</v>
      </c>
      <c r="L13" s="8">
        <f t="shared" si="2"/>
        <v>1.6434349715370755</v>
      </c>
      <c r="M13" s="8">
        <f t="shared" si="3"/>
        <v>1.6638624776463258</v>
      </c>
      <c r="P13" s="6">
        <f t="shared" si="4"/>
        <v>1.2093088106166952</v>
      </c>
    </row>
    <row r="14" spans="1:16" x14ac:dyDescent="0.15">
      <c r="A14" s="6">
        <v>6.5</v>
      </c>
      <c r="B14" s="6">
        <v>12</v>
      </c>
      <c r="D14">
        <v>928.5830078125</v>
      </c>
      <c r="E14">
        <v>642.54455566406295</v>
      </c>
      <c r="F14">
        <v>431.10144042968801</v>
      </c>
      <c r="G14">
        <v>430.20309448242199</v>
      </c>
      <c r="I14" s="7">
        <f t="shared" si="0"/>
        <v>497.48156738281199</v>
      </c>
      <c r="J14" s="7">
        <f t="shared" si="0"/>
        <v>212.34146118164097</v>
      </c>
      <c r="K14" s="7">
        <f t="shared" si="1"/>
        <v>348.84254455566332</v>
      </c>
      <c r="L14" s="8">
        <f t="shared" si="2"/>
        <v>1.642837638087348</v>
      </c>
      <c r="M14" s="8">
        <f t="shared" si="3"/>
        <v>1.664967436372369</v>
      </c>
      <c r="P14" s="6">
        <f t="shared" si="4"/>
        <v>1.2765211616550391</v>
      </c>
    </row>
    <row r="15" spans="1:16" x14ac:dyDescent="0.15">
      <c r="A15" s="6">
        <v>7</v>
      </c>
      <c r="B15" s="6">
        <v>13</v>
      </c>
      <c r="D15">
        <v>934.82159423828102</v>
      </c>
      <c r="E15">
        <v>646.78759765625</v>
      </c>
      <c r="F15">
        <v>431.304931640625</v>
      </c>
      <c r="G15">
        <v>430.34527587890602</v>
      </c>
      <c r="I15" s="7">
        <f t="shared" si="0"/>
        <v>503.51666259765602</v>
      </c>
      <c r="J15" s="7">
        <f t="shared" si="0"/>
        <v>216.44232177734398</v>
      </c>
      <c r="K15" s="7">
        <f t="shared" si="1"/>
        <v>352.00703735351522</v>
      </c>
      <c r="L15" s="8">
        <f t="shared" si="2"/>
        <v>1.6263318304061984</v>
      </c>
      <c r="M15" s="8">
        <f t="shared" si="3"/>
        <v>1.6501639208669905</v>
      </c>
      <c r="P15" s="6">
        <f t="shared" si="4"/>
        <v>0.37605397016814873</v>
      </c>
    </row>
    <row r="16" spans="1:16" x14ac:dyDescent="0.15">
      <c r="A16" s="6">
        <v>7.5</v>
      </c>
      <c r="B16" s="6">
        <v>14</v>
      </c>
      <c r="D16">
        <v>931.82171630859398</v>
      </c>
      <c r="E16">
        <v>644.94854736328102</v>
      </c>
      <c r="F16">
        <v>431.34677124023398</v>
      </c>
      <c r="G16">
        <v>430.68527221679699</v>
      </c>
      <c r="I16" s="7">
        <f t="shared" si="0"/>
        <v>500.47494506836</v>
      </c>
      <c r="J16" s="7">
        <f t="shared" si="0"/>
        <v>214.26327514648403</v>
      </c>
      <c r="K16" s="7">
        <f t="shared" si="1"/>
        <v>350.4906524658212</v>
      </c>
      <c r="L16" s="8">
        <f t="shared" si="2"/>
        <v>1.6357943386527787</v>
      </c>
      <c r="M16" s="8">
        <f t="shared" si="3"/>
        <v>1.6613287212893415</v>
      </c>
      <c r="P16" s="6">
        <f t="shared" si="4"/>
        <v>1.0551856585953574</v>
      </c>
    </row>
    <row r="17" spans="1:16" x14ac:dyDescent="0.15">
      <c r="A17" s="6">
        <v>8</v>
      </c>
      <c r="B17" s="6">
        <v>15</v>
      </c>
      <c r="D17">
        <v>939.004150390625</v>
      </c>
      <c r="E17">
        <v>647.81628417968795</v>
      </c>
      <c r="F17">
        <v>431.54385375976602</v>
      </c>
      <c r="G17">
        <v>430.88385009765602</v>
      </c>
      <c r="I17" s="7">
        <f t="shared" si="0"/>
        <v>507.46029663085898</v>
      </c>
      <c r="J17" s="7">
        <f t="shared" si="0"/>
        <v>216.93243408203193</v>
      </c>
      <c r="K17" s="7">
        <f t="shared" si="1"/>
        <v>355.60759277343664</v>
      </c>
      <c r="L17" s="8">
        <f t="shared" si="2"/>
        <v>1.639255071645789</v>
      </c>
      <c r="M17" s="8">
        <f t="shared" si="3"/>
        <v>1.6664917464581226</v>
      </c>
      <c r="P17" s="6">
        <f t="shared" si="4"/>
        <v>1.3692417874668597</v>
      </c>
    </row>
    <row r="18" spans="1:16" x14ac:dyDescent="0.15">
      <c r="A18" s="6">
        <v>8.5</v>
      </c>
      <c r="B18" s="6">
        <v>16</v>
      </c>
      <c r="D18">
        <v>937.91485595703102</v>
      </c>
      <c r="E18">
        <v>647.52496337890602</v>
      </c>
      <c r="F18">
        <v>432.08807373046898</v>
      </c>
      <c r="G18">
        <v>431.25872802734398</v>
      </c>
      <c r="I18" s="7">
        <f t="shared" si="0"/>
        <v>505.82678222656205</v>
      </c>
      <c r="J18" s="7">
        <f t="shared" si="0"/>
        <v>216.26623535156205</v>
      </c>
      <c r="K18" s="7">
        <f t="shared" si="1"/>
        <v>354.44041748046862</v>
      </c>
      <c r="L18" s="8">
        <f t="shared" si="2"/>
        <v>1.6389077883761691</v>
      </c>
      <c r="M18" s="8">
        <f t="shared" si="3"/>
        <v>1.6678467553642737</v>
      </c>
      <c r="P18" s="6">
        <f t="shared" si="4"/>
        <v>1.4516641731304769</v>
      </c>
    </row>
    <row r="19" spans="1:16" x14ac:dyDescent="0.15">
      <c r="A19" s="6">
        <v>9</v>
      </c>
      <c r="B19" s="6">
        <v>17</v>
      </c>
      <c r="D19">
        <v>941.65423583984398</v>
      </c>
      <c r="E19">
        <v>649.42004394531295</v>
      </c>
      <c r="F19">
        <v>431.70751953125</v>
      </c>
      <c r="G19">
        <v>430.9560546875</v>
      </c>
      <c r="I19" s="7">
        <f t="shared" si="0"/>
        <v>509.94671630859398</v>
      </c>
      <c r="J19" s="7">
        <f t="shared" si="0"/>
        <v>218.46398925781295</v>
      </c>
      <c r="K19" s="7">
        <f t="shared" si="1"/>
        <v>357.02192382812495</v>
      </c>
      <c r="L19" s="8">
        <f t="shared" si="2"/>
        <v>1.6342369515499302</v>
      </c>
      <c r="M19" s="8">
        <f t="shared" si="3"/>
        <v>1.6648782107138056</v>
      </c>
      <c r="P19" s="6">
        <f t="shared" si="4"/>
        <v>1.2710937496226771</v>
      </c>
    </row>
    <row r="20" spans="1:16" x14ac:dyDescent="0.15">
      <c r="A20" s="6">
        <v>9.5</v>
      </c>
      <c r="B20" s="6">
        <v>18</v>
      </c>
      <c r="D20">
        <v>963.88629150390602</v>
      </c>
      <c r="E20">
        <v>657.460693359375</v>
      </c>
      <c r="F20">
        <v>431.92080688476602</v>
      </c>
      <c r="G20">
        <v>430.94738769531301</v>
      </c>
      <c r="I20" s="7">
        <f t="shared" si="0"/>
        <v>531.96548461913994</v>
      </c>
      <c r="J20" s="7">
        <f t="shared" si="0"/>
        <v>226.51330566406199</v>
      </c>
      <c r="K20" s="7">
        <f t="shared" si="1"/>
        <v>373.4061706542966</v>
      </c>
      <c r="L20" s="8">
        <f t="shared" si="2"/>
        <v>1.6484955246209196</v>
      </c>
      <c r="M20" s="8">
        <f t="shared" si="3"/>
        <v>1.6808390759605658</v>
      </c>
      <c r="P20" s="6">
        <f t="shared" si="4"/>
        <v>2.2419601291140263</v>
      </c>
    </row>
    <row r="21" spans="1:16" x14ac:dyDescent="0.15">
      <c r="A21" s="6">
        <v>10</v>
      </c>
      <c r="B21" s="6">
        <v>19</v>
      </c>
      <c r="D21">
        <v>979.82604980468795</v>
      </c>
      <c r="E21">
        <v>664.75762939453102</v>
      </c>
      <c r="F21">
        <v>431.79595947265602</v>
      </c>
      <c r="G21">
        <v>431.10125732421898</v>
      </c>
      <c r="I21" s="7">
        <f t="shared" si="0"/>
        <v>548.03009033203193</v>
      </c>
      <c r="J21" s="7">
        <f t="shared" si="0"/>
        <v>233.65637207031205</v>
      </c>
      <c r="K21" s="7">
        <f t="shared" si="1"/>
        <v>384.47062988281351</v>
      </c>
      <c r="L21" s="8">
        <f t="shared" si="2"/>
        <v>1.6454532203689198</v>
      </c>
      <c r="M21" s="8">
        <f t="shared" si="3"/>
        <v>1.6794990638843368</v>
      </c>
      <c r="P21" s="6">
        <f t="shared" si="4"/>
        <v>2.1604499695575301</v>
      </c>
    </row>
    <row r="22" spans="1:16" x14ac:dyDescent="0.15">
      <c r="A22" s="6">
        <v>10.5</v>
      </c>
      <c r="B22" s="6">
        <v>20</v>
      </c>
      <c r="D22">
        <v>961.79779052734398</v>
      </c>
      <c r="E22">
        <v>657.66076660156295</v>
      </c>
      <c r="F22">
        <v>431.52819824218801</v>
      </c>
      <c r="G22">
        <v>430.646240234375</v>
      </c>
      <c r="I22" s="7">
        <f t="shared" si="0"/>
        <v>530.26959228515602</v>
      </c>
      <c r="J22" s="7">
        <f t="shared" si="0"/>
        <v>227.01452636718795</v>
      </c>
      <c r="K22" s="7">
        <f t="shared" si="1"/>
        <v>371.35942382812448</v>
      </c>
      <c r="L22" s="8">
        <f t="shared" si="2"/>
        <v>1.635839916373738</v>
      </c>
      <c r="M22" s="8">
        <f t="shared" si="3"/>
        <v>1.671588052064926</v>
      </c>
      <c r="P22" s="6">
        <f t="shared" si="4"/>
        <v>1.6792395035532739</v>
      </c>
    </row>
    <row r="23" spans="1:16" x14ac:dyDescent="0.15">
      <c r="A23" s="6">
        <v>11</v>
      </c>
      <c r="B23" s="6">
        <v>21</v>
      </c>
      <c r="D23">
        <v>945.147705078125</v>
      </c>
      <c r="E23">
        <v>650.25567626953102</v>
      </c>
      <c r="F23">
        <v>431.48330688476602</v>
      </c>
      <c r="G23">
        <v>430.63623046875</v>
      </c>
      <c r="I23" s="7">
        <f t="shared" si="0"/>
        <v>513.66439819335892</v>
      </c>
      <c r="J23" s="7">
        <f t="shared" si="0"/>
        <v>219.61944580078102</v>
      </c>
      <c r="K23" s="7">
        <f t="shared" si="1"/>
        <v>359.93078613281222</v>
      </c>
      <c r="L23" s="8">
        <f t="shared" si="2"/>
        <v>1.6388839559285155</v>
      </c>
      <c r="M23" s="8">
        <f>L23+ABS($N$2)*A23</f>
        <v>1.6763343837954743</v>
      </c>
      <c r="P23" s="6">
        <f t="shared" si="4"/>
        <v>1.9679490335104719</v>
      </c>
    </row>
    <row r="24" spans="1:16" x14ac:dyDescent="0.15">
      <c r="A24" s="6">
        <v>11.5</v>
      </c>
      <c r="B24" s="6">
        <v>22</v>
      </c>
      <c r="D24">
        <v>951.02532958984398</v>
      </c>
      <c r="E24">
        <v>652.77276611328102</v>
      </c>
      <c r="F24">
        <v>430.89157104492199</v>
      </c>
      <c r="G24">
        <v>430.05450439453102</v>
      </c>
      <c r="I24" s="7">
        <f t="shared" si="0"/>
        <v>520.13375854492199</v>
      </c>
      <c r="J24" s="7">
        <f t="shared" si="0"/>
        <v>222.71826171875</v>
      </c>
      <c r="K24" s="7">
        <f t="shared" si="1"/>
        <v>364.23097534179703</v>
      </c>
      <c r="L24" s="8">
        <f t="shared" si="2"/>
        <v>1.6353889103254144</v>
      </c>
      <c r="M24" s="8">
        <f t="shared" ref="M24:M87" si="5">L24+ABS($N$2)*A24</f>
        <v>1.674541630368144</v>
      </c>
      <c r="P24" s="6">
        <f t="shared" si="4"/>
        <v>1.85889955515176</v>
      </c>
    </row>
    <row r="25" spans="1:16" x14ac:dyDescent="0.15">
      <c r="A25" s="6">
        <v>12</v>
      </c>
      <c r="B25" s="6">
        <v>23</v>
      </c>
      <c r="D25">
        <v>958.25506591796898</v>
      </c>
      <c r="E25">
        <v>655.98284912109398</v>
      </c>
      <c r="F25">
        <v>430.80123901367199</v>
      </c>
      <c r="G25">
        <v>429.91326904296898</v>
      </c>
      <c r="I25" s="7">
        <f t="shared" si="0"/>
        <v>527.45382690429699</v>
      </c>
      <c r="J25" s="7">
        <f t="shared" si="0"/>
        <v>226.069580078125</v>
      </c>
      <c r="K25" s="7">
        <f t="shared" si="1"/>
        <v>369.2051208496095</v>
      </c>
      <c r="L25" s="8">
        <f t="shared" si="2"/>
        <v>1.6331481693468879</v>
      </c>
      <c r="M25" s="8">
        <f t="shared" si="5"/>
        <v>1.6740031815653884</v>
      </c>
      <c r="P25" s="6">
        <f t="shared" si="4"/>
        <v>1.8261468295575856</v>
      </c>
    </row>
    <row r="26" spans="1:16" x14ac:dyDescent="0.15">
      <c r="A26" s="6">
        <v>12.5</v>
      </c>
      <c r="B26" s="6">
        <v>24</v>
      </c>
      <c r="D26">
        <v>960.30725097656295</v>
      </c>
      <c r="E26">
        <v>658.01867675781295</v>
      </c>
      <c r="F26">
        <v>430.87951660156301</v>
      </c>
      <c r="G26">
        <v>430.09429931640602</v>
      </c>
      <c r="I26" s="7">
        <f t="shared" si="0"/>
        <v>529.427734375</v>
      </c>
      <c r="J26" s="7">
        <f t="shared" si="0"/>
        <v>227.92437744140693</v>
      </c>
      <c r="K26" s="7">
        <f t="shared" si="1"/>
        <v>369.88067016601519</v>
      </c>
      <c r="L26" s="8">
        <f t="shared" si="2"/>
        <v>1.622821895218739</v>
      </c>
      <c r="M26" s="8">
        <f t="shared" si="5"/>
        <v>1.6653791996130103</v>
      </c>
      <c r="P26" s="6">
        <f t="shared" si="4"/>
        <v>1.3015678668598325</v>
      </c>
    </row>
    <row r="27" spans="1:16" x14ac:dyDescent="0.15">
      <c r="A27" s="6">
        <v>13</v>
      </c>
      <c r="B27" s="6">
        <v>25</v>
      </c>
      <c r="D27">
        <v>959.1123046875</v>
      </c>
      <c r="E27">
        <v>658.712646484375</v>
      </c>
      <c r="F27">
        <v>431.43994140625</v>
      </c>
      <c r="G27">
        <v>430.60134887695301</v>
      </c>
      <c r="I27" s="7">
        <f t="shared" si="0"/>
        <v>527.67236328125</v>
      </c>
      <c r="J27" s="7">
        <f t="shared" si="0"/>
        <v>228.11129760742199</v>
      </c>
      <c r="K27" s="7">
        <f t="shared" si="1"/>
        <v>367.9944549560546</v>
      </c>
      <c r="L27" s="8">
        <f t="shared" si="2"/>
        <v>1.6132232766014534</v>
      </c>
      <c r="M27" s="8">
        <f t="shared" si="5"/>
        <v>1.6574828731714955</v>
      </c>
      <c r="P27" s="6">
        <f t="shared" si="4"/>
        <v>0.82125068198093376</v>
      </c>
    </row>
    <row r="28" spans="1:16" x14ac:dyDescent="0.15">
      <c r="A28" s="6">
        <v>13.5</v>
      </c>
      <c r="B28" s="6">
        <v>26</v>
      </c>
      <c r="D28">
        <v>952.24005126953102</v>
      </c>
      <c r="E28">
        <v>656.29602050781295</v>
      </c>
      <c r="F28">
        <v>431.94400024414102</v>
      </c>
      <c r="G28">
        <v>431.09729003906301</v>
      </c>
      <c r="I28" s="7">
        <f t="shared" si="0"/>
        <v>520.29605102538994</v>
      </c>
      <c r="J28" s="7">
        <f t="shared" si="0"/>
        <v>225.19873046874994</v>
      </c>
      <c r="K28" s="7">
        <f t="shared" si="1"/>
        <v>362.65693969726499</v>
      </c>
      <c r="L28" s="8">
        <f t="shared" si="2"/>
        <v>1.6103862528105577</v>
      </c>
      <c r="M28" s="8">
        <f t="shared" si="5"/>
        <v>1.6563481415563708</v>
      </c>
      <c r="P28" s="6">
        <f t="shared" si="4"/>
        <v>0.75222730775665214</v>
      </c>
    </row>
    <row r="29" spans="1:16" x14ac:dyDescent="0.15">
      <c r="A29" s="6">
        <v>14</v>
      </c>
      <c r="B29" s="6">
        <v>27</v>
      </c>
      <c r="D29">
        <v>952.55059814453102</v>
      </c>
      <c r="E29">
        <v>657.11309814453102</v>
      </c>
      <c r="F29">
        <v>432.12728881835898</v>
      </c>
      <c r="G29">
        <v>431.13558959960898</v>
      </c>
      <c r="I29" s="7">
        <f t="shared" si="0"/>
        <v>520.4233093261721</v>
      </c>
      <c r="J29" s="7">
        <f t="shared" si="0"/>
        <v>225.97750854492205</v>
      </c>
      <c r="K29" s="7">
        <f t="shared" si="1"/>
        <v>362.2390533447267</v>
      </c>
      <c r="L29" s="8">
        <f t="shared" si="2"/>
        <v>1.6029871984924431</v>
      </c>
      <c r="M29" s="8">
        <f t="shared" si="5"/>
        <v>1.650651379414027</v>
      </c>
      <c r="P29" s="6">
        <f t="shared" si="4"/>
        <v>0.40570506410301371</v>
      </c>
    </row>
    <row r="30" spans="1:16" x14ac:dyDescent="0.15">
      <c r="A30" s="6">
        <v>14.5</v>
      </c>
      <c r="B30" s="6">
        <v>28</v>
      </c>
      <c r="D30">
        <v>943.47180175781295</v>
      </c>
      <c r="E30">
        <v>653.093017578125</v>
      </c>
      <c r="F30">
        <v>431.92230224609398</v>
      </c>
      <c r="G30">
        <v>430.99301147460898</v>
      </c>
      <c r="I30" s="7">
        <f t="shared" si="0"/>
        <v>511.54949951171898</v>
      </c>
      <c r="J30" s="7">
        <f t="shared" si="0"/>
        <v>222.10000610351602</v>
      </c>
      <c r="K30" s="7">
        <f t="shared" si="1"/>
        <v>356.07949523925777</v>
      </c>
      <c r="L30" s="8">
        <f t="shared" si="2"/>
        <v>1.6032394662488068</v>
      </c>
      <c r="M30" s="8">
        <f t="shared" si="5"/>
        <v>1.6526059393461614</v>
      </c>
      <c r="P30" s="6">
        <f t="shared" si="4"/>
        <v>0.52459689706272206</v>
      </c>
    </row>
    <row r="31" spans="1:16" x14ac:dyDescent="0.15">
      <c r="A31" s="6">
        <v>15</v>
      </c>
      <c r="B31" s="6">
        <v>29</v>
      </c>
      <c r="D31">
        <v>945.67126464843795</v>
      </c>
      <c r="E31">
        <v>653.77783203125</v>
      </c>
      <c r="F31">
        <v>431.44784545898398</v>
      </c>
      <c r="G31">
        <v>430.57833862304699</v>
      </c>
      <c r="I31" s="7">
        <f t="shared" si="0"/>
        <v>514.22341918945403</v>
      </c>
      <c r="J31" s="7">
        <f t="shared" si="0"/>
        <v>223.19949340820301</v>
      </c>
      <c r="K31" s="7">
        <f t="shared" si="1"/>
        <v>357.98377380371193</v>
      </c>
      <c r="L31" s="8">
        <f t="shared" si="2"/>
        <v>1.603873594591928</v>
      </c>
      <c r="M31" s="8">
        <f t="shared" si="5"/>
        <v>1.6549423598650537</v>
      </c>
      <c r="P31" s="6">
        <f t="shared" si="4"/>
        <v>0.66671651871711024</v>
      </c>
    </row>
    <row r="32" spans="1:16" x14ac:dyDescent="0.15">
      <c r="A32" s="6">
        <v>15.5</v>
      </c>
      <c r="B32" s="6">
        <v>30</v>
      </c>
      <c r="D32">
        <v>942.81628417968795</v>
      </c>
      <c r="E32">
        <v>653.83966064453102</v>
      </c>
      <c r="F32">
        <v>431.315673828125</v>
      </c>
      <c r="G32">
        <v>430.65734863281301</v>
      </c>
      <c r="I32" s="7">
        <f t="shared" si="0"/>
        <v>511.50061035156295</v>
      </c>
      <c r="J32" s="7">
        <f t="shared" si="0"/>
        <v>223.18231201171801</v>
      </c>
      <c r="K32" s="7">
        <f t="shared" si="1"/>
        <v>355.27299194336035</v>
      </c>
      <c r="L32" s="8">
        <f t="shared" si="2"/>
        <v>1.5918510241291299</v>
      </c>
      <c r="M32" s="8">
        <f t="shared" si="5"/>
        <v>1.6446220815780264</v>
      </c>
      <c r="P32" s="6">
        <f t="shared" si="4"/>
        <v>3.8955362854761456E-2</v>
      </c>
    </row>
    <row r="33" spans="1:16" x14ac:dyDescent="0.15">
      <c r="A33" s="6">
        <v>16</v>
      </c>
      <c r="B33" s="6">
        <v>31</v>
      </c>
      <c r="D33">
        <v>949.828369140625</v>
      </c>
      <c r="E33">
        <v>657.36584472656295</v>
      </c>
      <c r="F33">
        <v>431.37731933593801</v>
      </c>
      <c r="G33">
        <v>430.57702636718801</v>
      </c>
      <c r="I33" s="7">
        <f t="shared" si="0"/>
        <v>518.45104980468705</v>
      </c>
      <c r="J33" s="7">
        <f t="shared" si="0"/>
        <v>226.78881835937494</v>
      </c>
      <c r="K33" s="7">
        <f t="shared" si="1"/>
        <v>359.69887695312457</v>
      </c>
      <c r="L33" s="8">
        <f t="shared" si="2"/>
        <v>1.5860520794421937</v>
      </c>
      <c r="M33" s="8">
        <f t="shared" si="5"/>
        <v>1.6405254290668609</v>
      </c>
      <c r="P33" s="6">
        <f t="shared" si="4"/>
        <v>-0.21023552561268191</v>
      </c>
    </row>
    <row r="34" spans="1:16" x14ac:dyDescent="0.15">
      <c r="A34" s="6">
        <v>16.5</v>
      </c>
      <c r="B34" s="6">
        <v>32</v>
      </c>
      <c r="D34">
        <v>951.27917480468795</v>
      </c>
      <c r="E34">
        <v>657.344482421875</v>
      </c>
      <c r="F34">
        <v>430.98208618164102</v>
      </c>
      <c r="G34">
        <v>430.21685791015602</v>
      </c>
      <c r="I34" s="7">
        <f t="shared" si="0"/>
        <v>520.29708862304688</v>
      </c>
      <c r="J34" s="7">
        <f t="shared" si="0"/>
        <v>227.12762451171898</v>
      </c>
      <c r="K34" s="7">
        <f t="shared" si="1"/>
        <v>361.30775146484359</v>
      </c>
      <c r="L34" s="8">
        <f t="shared" si="2"/>
        <v>1.5907697368014404</v>
      </c>
      <c r="M34" s="8">
        <f t="shared" si="5"/>
        <v>1.6469453786018786</v>
      </c>
      <c r="P34" s="6">
        <f t="shared" si="4"/>
        <v>0.18027670948340474</v>
      </c>
    </row>
    <row r="35" spans="1:16" x14ac:dyDescent="0.15">
      <c r="A35" s="6">
        <v>17</v>
      </c>
      <c r="B35" s="6">
        <v>33</v>
      </c>
      <c r="D35">
        <v>954.19885253906295</v>
      </c>
      <c r="E35">
        <v>658.70587158203102</v>
      </c>
      <c r="F35">
        <v>431.90966796875</v>
      </c>
      <c r="G35">
        <v>431.14276123046898</v>
      </c>
      <c r="I35" s="7">
        <f t="shared" si="0"/>
        <v>522.28918457031295</v>
      </c>
      <c r="J35" s="7">
        <f t="shared" si="0"/>
        <v>227.56311035156205</v>
      </c>
      <c r="K35" s="7">
        <f t="shared" si="1"/>
        <v>362.9950073242195</v>
      </c>
      <c r="L35" s="8">
        <f t="shared" si="2"/>
        <v>1.5951399449736332</v>
      </c>
      <c r="M35" s="8">
        <f t="shared" si="5"/>
        <v>1.6530178789498422</v>
      </c>
      <c r="P35" s="6">
        <f t="shared" si="4"/>
        <v>0.5496543300659773</v>
      </c>
    </row>
    <row r="36" spans="1:16" x14ac:dyDescent="0.15">
      <c r="A36" s="6">
        <v>17.5</v>
      </c>
      <c r="B36" s="6">
        <v>34</v>
      </c>
      <c r="D36">
        <v>949.99072265625</v>
      </c>
      <c r="E36">
        <v>658.02130126953102</v>
      </c>
      <c r="F36">
        <v>431.78485107421898</v>
      </c>
      <c r="G36">
        <v>430.96359252929699</v>
      </c>
      <c r="I36" s="7">
        <f t="shared" si="0"/>
        <v>518.20587158203102</v>
      </c>
      <c r="J36" s="7">
        <f t="shared" si="0"/>
        <v>227.05770874023403</v>
      </c>
      <c r="K36" s="7">
        <f t="shared" si="1"/>
        <v>359.26547546386723</v>
      </c>
      <c r="L36" s="8">
        <f t="shared" si="2"/>
        <v>1.5822650437950374</v>
      </c>
      <c r="M36" s="8">
        <f t="shared" si="5"/>
        <v>1.6418452699470172</v>
      </c>
      <c r="P36" s="6">
        <f t="shared" si="4"/>
        <v>-0.12995233814062007</v>
      </c>
    </row>
    <row r="37" spans="1:16" x14ac:dyDescent="0.15">
      <c r="A37" s="6">
        <v>18</v>
      </c>
      <c r="B37" s="6">
        <v>35</v>
      </c>
      <c r="D37">
        <v>945.32781982421898</v>
      </c>
      <c r="E37">
        <v>654.91937255859398</v>
      </c>
      <c r="F37">
        <v>431.14163208007801</v>
      </c>
      <c r="G37">
        <v>430.23419189453102</v>
      </c>
      <c r="I37" s="7">
        <f t="shared" si="0"/>
        <v>514.18618774414097</v>
      </c>
      <c r="J37" s="7">
        <f t="shared" si="0"/>
        <v>224.68518066406295</v>
      </c>
      <c r="K37" s="7">
        <f t="shared" si="1"/>
        <v>356.90656127929691</v>
      </c>
      <c r="L37" s="8">
        <f t="shared" si="2"/>
        <v>1.5884739715563359</v>
      </c>
      <c r="M37" s="8">
        <f t="shared" si="5"/>
        <v>1.6497564898840866</v>
      </c>
      <c r="P37" s="6">
        <f t="shared" si="4"/>
        <v>0.35127078722982025</v>
      </c>
    </row>
    <row r="38" spans="1:16" x14ac:dyDescent="0.15">
      <c r="A38" s="6">
        <v>18.5</v>
      </c>
      <c r="B38" s="6">
        <v>36</v>
      </c>
      <c r="D38">
        <v>949.67883300781295</v>
      </c>
      <c r="E38">
        <v>656.87408447265602</v>
      </c>
      <c r="F38">
        <v>430.64114379882801</v>
      </c>
      <c r="G38">
        <v>429.92663574218801</v>
      </c>
      <c r="I38" s="7">
        <f t="shared" si="0"/>
        <v>519.03768920898494</v>
      </c>
      <c r="J38" s="7">
        <f t="shared" si="0"/>
        <v>226.94744873046801</v>
      </c>
      <c r="K38" s="7">
        <f t="shared" si="1"/>
        <v>360.17447509765736</v>
      </c>
      <c r="L38" s="8">
        <f t="shared" si="2"/>
        <v>1.5870391013975009</v>
      </c>
      <c r="M38" s="8">
        <f t="shared" si="5"/>
        <v>1.6500239119010225</v>
      </c>
      <c r="P38" s="6">
        <f t="shared" si="4"/>
        <v>0.36753751471387641</v>
      </c>
    </row>
    <row r="39" spans="1:16" x14ac:dyDescent="0.15">
      <c r="A39" s="6">
        <v>19</v>
      </c>
      <c r="B39" s="6">
        <v>37</v>
      </c>
      <c r="D39">
        <v>939.05316162109398</v>
      </c>
      <c r="E39">
        <v>652.17706298828102</v>
      </c>
      <c r="F39">
        <v>430.96096801757801</v>
      </c>
      <c r="G39">
        <v>430.33489990234398</v>
      </c>
      <c r="I39" s="7">
        <f t="shared" si="0"/>
        <v>508.09219360351597</v>
      </c>
      <c r="J39" s="7">
        <f t="shared" si="0"/>
        <v>221.84216308593705</v>
      </c>
      <c r="K39" s="7">
        <f t="shared" si="1"/>
        <v>352.80267944336003</v>
      </c>
      <c r="L39" s="8">
        <f t="shared" si="2"/>
        <v>1.5903319483352296</v>
      </c>
      <c r="M39" s="8">
        <f t="shared" si="5"/>
        <v>1.655019051014522</v>
      </c>
      <c r="P39" s="6">
        <f t="shared" si="4"/>
        <v>0.67138148251902074</v>
      </c>
    </row>
    <row r="40" spans="1:16" x14ac:dyDescent="0.15">
      <c r="A40" s="6">
        <v>19.5</v>
      </c>
      <c r="B40" s="6">
        <v>38</v>
      </c>
      <c r="D40">
        <v>919.43536376953102</v>
      </c>
      <c r="E40">
        <v>645.814453125</v>
      </c>
      <c r="F40">
        <v>431.31680297851602</v>
      </c>
      <c r="G40">
        <v>430.53234863281301</v>
      </c>
      <c r="I40" s="7">
        <f t="shared" si="0"/>
        <v>488.118560791015</v>
      </c>
      <c r="J40" s="7">
        <f t="shared" si="0"/>
        <v>215.28210449218699</v>
      </c>
      <c r="K40" s="7">
        <f t="shared" si="1"/>
        <v>337.42108764648412</v>
      </c>
      <c r="L40" s="8">
        <f t="shared" si="2"/>
        <v>1.5673438739481005</v>
      </c>
      <c r="M40" s="8">
        <f t="shared" si="5"/>
        <v>1.6337332688031638</v>
      </c>
      <c r="P40" s="6">
        <f t="shared" si="4"/>
        <v>-0.62338856852049984</v>
      </c>
    </row>
    <row r="41" spans="1:16" x14ac:dyDescent="0.15">
      <c r="A41" s="6">
        <v>20</v>
      </c>
      <c r="B41" s="6">
        <v>39</v>
      </c>
      <c r="D41">
        <v>924.77398681640602</v>
      </c>
      <c r="E41">
        <v>647.56866455078102</v>
      </c>
      <c r="F41">
        <v>431.927978515625</v>
      </c>
      <c r="G41">
        <v>431.08279418945301</v>
      </c>
      <c r="I41" s="7">
        <f t="shared" si="0"/>
        <v>492.84600830078102</v>
      </c>
      <c r="J41" s="7">
        <f t="shared" si="0"/>
        <v>216.48587036132801</v>
      </c>
      <c r="K41" s="7">
        <f t="shared" si="1"/>
        <v>341.30589904785143</v>
      </c>
      <c r="L41" s="8">
        <f t="shared" si="2"/>
        <v>1.5765735587185956</v>
      </c>
      <c r="M41" s="8">
        <f t="shared" si="5"/>
        <v>1.6446652457494297</v>
      </c>
      <c r="P41" s="6">
        <f t="shared" si="4"/>
        <v>4.158095001224002E-2</v>
      </c>
    </row>
    <row r="42" spans="1:16" x14ac:dyDescent="0.15">
      <c r="A42" s="6">
        <v>20.5</v>
      </c>
      <c r="B42" s="6">
        <v>40</v>
      </c>
      <c r="D42">
        <v>929.57470703125</v>
      </c>
      <c r="E42">
        <v>650.27282714843795</v>
      </c>
      <c r="F42">
        <v>432.39938354492199</v>
      </c>
      <c r="G42">
        <v>431.386962890625</v>
      </c>
      <c r="I42" s="7">
        <f t="shared" si="0"/>
        <v>497.17532348632801</v>
      </c>
      <c r="J42" s="7">
        <f t="shared" si="0"/>
        <v>218.88586425781295</v>
      </c>
      <c r="K42" s="7">
        <f t="shared" si="1"/>
        <v>343.95521850585897</v>
      </c>
      <c r="L42" s="8">
        <f t="shared" si="2"/>
        <v>1.5713907322070559</v>
      </c>
      <c r="M42" s="8">
        <f t="shared" si="5"/>
        <v>1.6411847114136608</v>
      </c>
      <c r="P42" s="6">
        <f t="shared" si="4"/>
        <v>-0.17013274576933296</v>
      </c>
    </row>
    <row r="43" spans="1:16" x14ac:dyDescent="0.15">
      <c r="A43" s="6">
        <v>21</v>
      </c>
      <c r="B43" s="6">
        <v>41</v>
      </c>
      <c r="D43">
        <v>924.74664306640602</v>
      </c>
      <c r="E43">
        <v>647.18939208984398</v>
      </c>
      <c r="F43">
        <v>431.69338989257801</v>
      </c>
      <c r="G43">
        <v>430.86611938476602</v>
      </c>
      <c r="I43" s="7">
        <f t="shared" si="0"/>
        <v>493.05325317382801</v>
      </c>
      <c r="J43" s="7">
        <f t="shared" si="0"/>
        <v>216.32327270507795</v>
      </c>
      <c r="K43" s="7">
        <f t="shared" si="1"/>
        <v>341.62696228027346</v>
      </c>
      <c r="L43" s="8">
        <f t="shared" si="2"/>
        <v>1.5792427601907955</v>
      </c>
      <c r="M43" s="8">
        <f t="shared" si="5"/>
        <v>1.6507390315731714</v>
      </c>
      <c r="P43" s="6">
        <f t="shared" si="4"/>
        <v>0.41103676342429013</v>
      </c>
    </row>
    <row r="44" spans="1:16" x14ac:dyDescent="0.15">
      <c r="A44" s="6">
        <v>21.5</v>
      </c>
      <c r="B44" s="6">
        <v>42</v>
      </c>
      <c r="D44">
        <v>927.964599609375</v>
      </c>
      <c r="E44">
        <v>649.84197998046898</v>
      </c>
      <c r="F44">
        <v>431.17385864257801</v>
      </c>
      <c r="G44">
        <v>430.334716796875</v>
      </c>
      <c r="I44" s="7">
        <f t="shared" si="0"/>
        <v>496.79074096679699</v>
      </c>
      <c r="J44" s="7">
        <f t="shared" si="0"/>
        <v>219.50726318359398</v>
      </c>
      <c r="K44" s="7">
        <f t="shared" si="1"/>
        <v>343.13565673828123</v>
      </c>
      <c r="L44" s="8">
        <f t="shared" si="2"/>
        <v>1.5632086690966829</v>
      </c>
      <c r="M44" s="8">
        <f t="shared" si="5"/>
        <v>1.6364072326548296</v>
      </c>
      <c r="P44" s="6">
        <f t="shared" si="4"/>
        <v>-0.46073688495438386</v>
      </c>
    </row>
    <row r="45" spans="1:16" x14ac:dyDescent="0.15">
      <c r="A45" s="6">
        <v>22</v>
      </c>
      <c r="B45" s="6">
        <v>43</v>
      </c>
      <c r="D45">
        <v>932.09375</v>
      </c>
      <c r="E45">
        <v>651.45062255859398</v>
      </c>
      <c r="F45">
        <v>431.43145751953102</v>
      </c>
      <c r="G45">
        <v>430.42523193359398</v>
      </c>
      <c r="I45" s="7">
        <f t="shared" si="0"/>
        <v>500.66229248046898</v>
      </c>
      <c r="J45" s="7">
        <f t="shared" si="0"/>
        <v>221.025390625</v>
      </c>
      <c r="K45" s="7">
        <f t="shared" si="1"/>
        <v>345.94451904296898</v>
      </c>
      <c r="L45" s="8">
        <f t="shared" si="2"/>
        <v>1.5651799916051794</v>
      </c>
      <c r="M45" s="8">
        <f t="shared" si="5"/>
        <v>1.6400808473390969</v>
      </c>
      <c r="P45" s="6">
        <f t="shared" si="4"/>
        <v>-0.23727851142511619</v>
      </c>
    </row>
    <row r="46" spans="1:16" ht="15" x14ac:dyDescent="0.2">
      <c r="A46" s="6">
        <v>22.5</v>
      </c>
      <c r="B46" s="6">
        <v>44</v>
      </c>
      <c r="C46" s="24" t="s">
        <v>27</v>
      </c>
      <c r="D46">
        <v>924.0673828125</v>
      </c>
      <c r="E46">
        <v>647.910400390625</v>
      </c>
      <c r="F46">
        <v>431.40731811523398</v>
      </c>
      <c r="G46">
        <v>430.63342285156301</v>
      </c>
      <c r="I46" s="7">
        <f t="shared" si="0"/>
        <v>492.66006469726602</v>
      </c>
      <c r="J46" s="7">
        <f t="shared" si="0"/>
        <v>217.27697753906199</v>
      </c>
      <c r="K46" s="7">
        <f t="shared" si="1"/>
        <v>340.5661804199226</v>
      </c>
      <c r="L46" s="8">
        <f t="shared" si="2"/>
        <v>1.5674287459134768</v>
      </c>
      <c r="M46" s="8">
        <f t="shared" si="5"/>
        <v>1.6440318938231653</v>
      </c>
      <c r="P46" s="6">
        <f t="shared" si="4"/>
        <v>3.0554639505704713E-3</v>
      </c>
    </row>
    <row r="47" spans="1:16" x14ac:dyDescent="0.15">
      <c r="A47" s="6">
        <v>23</v>
      </c>
      <c r="B47" s="6">
        <v>45</v>
      </c>
      <c r="D47">
        <v>913.00384521484398</v>
      </c>
      <c r="E47">
        <v>642.759765625</v>
      </c>
      <c r="F47">
        <v>431.92288208007801</v>
      </c>
      <c r="G47">
        <v>430.77560424804699</v>
      </c>
      <c r="I47" s="7">
        <f t="shared" si="0"/>
        <v>481.08096313476597</v>
      </c>
      <c r="J47" s="7">
        <f t="shared" si="0"/>
        <v>211.98416137695301</v>
      </c>
      <c r="K47" s="7">
        <f t="shared" si="1"/>
        <v>332.69205017089888</v>
      </c>
      <c r="L47" s="8">
        <f t="shared" si="2"/>
        <v>1.5694193755320309</v>
      </c>
      <c r="M47" s="8">
        <f t="shared" si="5"/>
        <v>1.6477248156174902</v>
      </c>
      <c r="P47" s="6">
        <f t="shared" si="4"/>
        <v>0.2276882490014106</v>
      </c>
    </row>
    <row r="48" spans="1:16" x14ac:dyDescent="0.15">
      <c r="A48" s="6">
        <v>23.5</v>
      </c>
      <c r="B48" s="6">
        <v>46</v>
      </c>
      <c r="D48">
        <v>927.03338623046898</v>
      </c>
      <c r="E48">
        <v>649.51055908203102</v>
      </c>
      <c r="F48">
        <v>430.66189575195301</v>
      </c>
      <c r="G48">
        <v>429.78070068359398</v>
      </c>
      <c r="I48" s="7">
        <f t="shared" si="0"/>
        <v>496.37149047851597</v>
      </c>
      <c r="J48" s="7">
        <f t="shared" si="0"/>
        <v>219.72985839843705</v>
      </c>
      <c r="K48" s="7">
        <f t="shared" si="1"/>
        <v>342.56058959961001</v>
      </c>
      <c r="L48" s="8">
        <f t="shared" si="2"/>
        <v>1.5590079204367551</v>
      </c>
      <c r="M48" s="8">
        <f t="shared" si="5"/>
        <v>1.6390156526979851</v>
      </c>
      <c r="P48" s="6">
        <f t="shared" si="4"/>
        <v>-0.30207209552480557</v>
      </c>
    </row>
    <row r="49" spans="1:22" x14ac:dyDescent="0.15">
      <c r="A49" s="6">
        <v>24</v>
      </c>
      <c r="B49" s="6">
        <v>47</v>
      </c>
      <c r="D49">
        <v>919.73876953125</v>
      </c>
      <c r="E49">
        <v>646.54150390625</v>
      </c>
      <c r="F49">
        <v>430.45880126953102</v>
      </c>
      <c r="G49">
        <v>429.81820678710898</v>
      </c>
      <c r="I49" s="7">
        <f t="shared" si="0"/>
        <v>489.27996826171898</v>
      </c>
      <c r="J49" s="7">
        <f t="shared" si="0"/>
        <v>216.72329711914102</v>
      </c>
      <c r="K49" s="7">
        <f t="shared" si="1"/>
        <v>337.57366027832029</v>
      </c>
      <c r="L49" s="8">
        <f t="shared" si="2"/>
        <v>1.5576251596649677</v>
      </c>
      <c r="M49" s="8">
        <f t="shared" si="5"/>
        <v>1.6393351841019688</v>
      </c>
      <c r="P49" s="6">
        <f t="shared" si="4"/>
        <v>-0.28263566194033074</v>
      </c>
    </row>
    <row r="50" spans="1:22" x14ac:dyDescent="0.15">
      <c r="A50" s="6">
        <v>24.5</v>
      </c>
      <c r="B50" s="6">
        <v>48</v>
      </c>
      <c r="D50">
        <v>923.6328125</v>
      </c>
      <c r="E50">
        <v>647.992919921875</v>
      </c>
      <c r="F50">
        <v>431.70223999023398</v>
      </c>
      <c r="G50">
        <v>430.82632446289102</v>
      </c>
      <c r="I50" s="7">
        <f t="shared" si="0"/>
        <v>491.93057250976602</v>
      </c>
      <c r="J50" s="7">
        <f t="shared" si="0"/>
        <v>217.16659545898398</v>
      </c>
      <c r="K50" s="7">
        <f t="shared" si="1"/>
        <v>339.91395568847724</v>
      </c>
      <c r="L50" s="8">
        <f t="shared" si="2"/>
        <v>1.5652221050390618</v>
      </c>
      <c r="M50" s="8">
        <f t="shared" si="5"/>
        <v>1.6486344216518336</v>
      </c>
      <c r="P50" s="6">
        <f t="shared" si="4"/>
        <v>0.28301770036093138</v>
      </c>
    </row>
    <row r="51" spans="1:22" x14ac:dyDescent="0.15">
      <c r="A51" s="6">
        <v>25</v>
      </c>
      <c r="B51" s="6">
        <v>49</v>
      </c>
      <c r="D51">
        <v>921.98992919921898</v>
      </c>
      <c r="E51">
        <v>648.04138183593795</v>
      </c>
      <c r="F51">
        <v>431.76333618164102</v>
      </c>
      <c r="G51">
        <v>430.72488403320301</v>
      </c>
      <c r="I51" s="7">
        <f t="shared" si="0"/>
        <v>490.22659301757795</v>
      </c>
      <c r="J51" s="7">
        <f t="shared" si="0"/>
        <v>217.31649780273494</v>
      </c>
      <c r="K51" s="7">
        <f t="shared" si="1"/>
        <v>338.10504455566354</v>
      </c>
      <c r="L51" s="8">
        <f t="shared" si="2"/>
        <v>1.5558185778540026</v>
      </c>
      <c r="M51" s="8">
        <f t="shared" si="5"/>
        <v>1.6409331866425452</v>
      </c>
      <c r="P51" s="6">
        <f t="shared" si="4"/>
        <v>-0.18543247671186647</v>
      </c>
    </row>
    <row r="52" spans="1:22" x14ac:dyDescent="0.15">
      <c r="A52" s="6">
        <v>25.5</v>
      </c>
      <c r="B52" s="6">
        <v>50</v>
      </c>
      <c r="D52">
        <v>909.359619140625</v>
      </c>
      <c r="E52">
        <v>641.83673095703102</v>
      </c>
      <c r="F52">
        <v>431.06335449218801</v>
      </c>
      <c r="G52">
        <v>430.08825683593801</v>
      </c>
      <c r="I52" s="7">
        <f t="shared" si="0"/>
        <v>478.29626464843699</v>
      </c>
      <c r="J52" s="7">
        <f t="shared" si="0"/>
        <v>211.74847412109301</v>
      </c>
      <c r="K52" s="7">
        <f t="shared" si="1"/>
        <v>330.07233276367185</v>
      </c>
      <c r="L52" s="8">
        <f t="shared" si="2"/>
        <v>1.5587943862816822</v>
      </c>
      <c r="M52" s="8">
        <f t="shared" si="5"/>
        <v>1.6456112872459958</v>
      </c>
      <c r="P52" s="6">
        <f t="shared" si="4"/>
        <v>9.9126695084307381E-2</v>
      </c>
      <c r="R52" s="29"/>
      <c r="S52" s="29"/>
      <c r="T52" s="29"/>
      <c r="U52" s="14"/>
    </row>
    <row r="53" spans="1:22" x14ac:dyDescent="0.15">
      <c r="A53" s="6">
        <v>26</v>
      </c>
      <c r="B53" s="6">
        <v>51</v>
      </c>
      <c r="D53">
        <v>907.74816894531295</v>
      </c>
      <c r="E53">
        <v>642.04296875</v>
      </c>
      <c r="F53">
        <v>430.89572143554699</v>
      </c>
      <c r="G53">
        <v>429.89251708984398</v>
      </c>
      <c r="I53" s="7">
        <f t="shared" si="0"/>
        <v>476.85244750976597</v>
      </c>
      <c r="J53" s="7">
        <f t="shared" si="0"/>
        <v>212.15045166015602</v>
      </c>
      <c r="K53" s="7">
        <f t="shared" si="1"/>
        <v>328.34713134765673</v>
      </c>
      <c r="L53" s="8">
        <f t="shared" si="2"/>
        <v>1.5477088489711832</v>
      </c>
      <c r="M53" s="8">
        <f t="shared" si="5"/>
        <v>1.6362280421112676</v>
      </c>
      <c r="P53" s="6">
        <f t="shared" si="4"/>
        <v>-0.47163667463229048</v>
      </c>
      <c r="R53" s="29"/>
      <c r="S53" s="34"/>
      <c r="T53" s="29"/>
      <c r="U53" s="15"/>
    </row>
    <row r="54" spans="1:22" x14ac:dyDescent="0.15">
      <c r="A54" s="6">
        <v>26.5</v>
      </c>
      <c r="B54" s="6">
        <v>52</v>
      </c>
      <c r="D54">
        <v>903.33721923828102</v>
      </c>
      <c r="E54">
        <v>640.226806640625</v>
      </c>
      <c r="F54">
        <v>431.35226440429699</v>
      </c>
      <c r="G54">
        <v>430.60476684570301</v>
      </c>
      <c r="I54" s="7">
        <f t="shared" si="0"/>
        <v>471.98495483398403</v>
      </c>
      <c r="J54" s="7">
        <f t="shared" si="0"/>
        <v>209.62203979492199</v>
      </c>
      <c r="K54" s="7">
        <f t="shared" si="1"/>
        <v>325.24952697753866</v>
      </c>
      <c r="L54" s="8">
        <f t="shared" si="2"/>
        <v>1.5515998570366822</v>
      </c>
      <c r="M54" s="8">
        <f t="shared" si="5"/>
        <v>1.6418213423525374</v>
      </c>
      <c r="P54" s="6">
        <f t="shared" si="4"/>
        <v>-0.13140780416099979</v>
      </c>
      <c r="R54" s="29"/>
      <c r="S54" s="34"/>
      <c r="T54" s="29"/>
      <c r="U54" s="14"/>
    </row>
    <row r="55" spans="1:22" x14ac:dyDescent="0.15">
      <c r="A55" s="6">
        <v>27</v>
      </c>
      <c r="B55" s="6">
        <v>53</v>
      </c>
      <c r="D55">
        <v>896.34912109375</v>
      </c>
      <c r="E55">
        <v>637.80920410156295</v>
      </c>
      <c r="F55">
        <v>431.54327392578102</v>
      </c>
      <c r="G55">
        <v>430.75845336914102</v>
      </c>
      <c r="I55" s="7">
        <f t="shared" si="0"/>
        <v>464.80584716796898</v>
      </c>
      <c r="J55" s="7">
        <f t="shared" si="0"/>
        <v>207.05075073242193</v>
      </c>
      <c r="K55" s="7">
        <f t="shared" si="1"/>
        <v>319.87032165527364</v>
      </c>
      <c r="L55" s="8">
        <f t="shared" si="2"/>
        <v>1.5448884900139865</v>
      </c>
      <c r="M55" s="8">
        <f t="shared" si="5"/>
        <v>1.6368122675056127</v>
      </c>
      <c r="P55" s="6">
        <f t="shared" si="4"/>
        <v>-0.43609945377079162</v>
      </c>
      <c r="R55" s="35"/>
      <c r="S55" s="34"/>
      <c r="T55" s="29"/>
      <c r="U55" s="14"/>
    </row>
    <row r="56" spans="1:22" x14ac:dyDescent="0.15">
      <c r="A56" s="6">
        <v>27.5</v>
      </c>
      <c r="B56" s="6">
        <v>54</v>
      </c>
      <c r="D56">
        <v>887.39501953125</v>
      </c>
      <c r="E56">
        <v>634.37542724609398</v>
      </c>
      <c r="F56">
        <v>431.739013671875</v>
      </c>
      <c r="G56">
        <v>431.00225830078102</v>
      </c>
      <c r="I56" s="7">
        <f t="shared" si="0"/>
        <v>455.656005859375</v>
      </c>
      <c r="J56" s="7">
        <f t="shared" si="0"/>
        <v>203.37316894531295</v>
      </c>
      <c r="K56" s="7">
        <f t="shared" si="1"/>
        <v>313.29478759765595</v>
      </c>
      <c r="L56" s="8">
        <f t="shared" si="2"/>
        <v>1.5404922351477983</v>
      </c>
      <c r="M56" s="8">
        <f t="shared" si="5"/>
        <v>1.6341183048151953</v>
      </c>
      <c r="P56" s="6">
        <f t="shared" si="4"/>
        <v>-0.59996762528243641</v>
      </c>
      <c r="R56" s="35"/>
      <c r="S56" s="34"/>
      <c r="T56" s="29"/>
      <c r="U56" s="14"/>
    </row>
    <row r="57" spans="1:22" x14ac:dyDescent="0.15">
      <c r="A57" s="6">
        <v>28</v>
      </c>
      <c r="B57" s="6">
        <v>55</v>
      </c>
      <c r="D57">
        <v>890.31036376953102</v>
      </c>
      <c r="E57">
        <v>634.46038818359398</v>
      </c>
      <c r="F57">
        <v>431.73825073242199</v>
      </c>
      <c r="G57">
        <v>431.11199951171898</v>
      </c>
      <c r="I57" s="7">
        <f t="shared" si="0"/>
        <v>458.57211303710903</v>
      </c>
      <c r="J57" s="7">
        <f t="shared" si="0"/>
        <v>203.348388671875</v>
      </c>
      <c r="K57" s="7">
        <f t="shared" si="1"/>
        <v>316.22824096679653</v>
      </c>
      <c r="L57" s="8">
        <f t="shared" si="2"/>
        <v>1.5551057130679584</v>
      </c>
      <c r="M57" s="8">
        <f t="shared" si="5"/>
        <v>1.6504340749111261</v>
      </c>
      <c r="P57" s="6">
        <f t="shared" si="4"/>
        <v>0.39248688120899444</v>
      </c>
      <c r="R57" s="29"/>
      <c r="S57" s="34"/>
      <c r="T57" s="29"/>
      <c r="U57" s="14"/>
    </row>
    <row r="58" spans="1:22" x14ac:dyDescent="0.15">
      <c r="A58" s="6">
        <v>28.5</v>
      </c>
      <c r="B58" s="6">
        <v>56</v>
      </c>
      <c r="D58">
        <v>876.36029052734398</v>
      </c>
      <c r="E58">
        <v>627.42810058593795</v>
      </c>
      <c r="F58">
        <v>431.66339111328102</v>
      </c>
      <c r="G58">
        <v>430.59625244140602</v>
      </c>
      <c r="I58" s="7">
        <f t="shared" si="0"/>
        <v>444.69689941406295</v>
      </c>
      <c r="J58" s="7">
        <f t="shared" si="0"/>
        <v>196.83184814453193</v>
      </c>
      <c r="K58" s="7">
        <f t="shared" si="1"/>
        <v>306.91460571289065</v>
      </c>
      <c r="L58" s="8">
        <f t="shared" si="2"/>
        <v>1.5592730983632583</v>
      </c>
      <c r="M58" s="8">
        <f t="shared" si="5"/>
        <v>1.6563037523821971</v>
      </c>
      <c r="P58" s="6">
        <f t="shared" si="4"/>
        <v>0.74952720621752111</v>
      </c>
      <c r="R58" s="29"/>
      <c r="S58" s="34"/>
      <c r="T58" s="29"/>
      <c r="U58" s="14"/>
    </row>
    <row r="59" spans="1:22" x14ac:dyDescent="0.15">
      <c r="A59" s="6">
        <v>29</v>
      </c>
      <c r="B59" s="6">
        <v>57</v>
      </c>
      <c r="D59">
        <v>866.97668457031295</v>
      </c>
      <c r="E59">
        <v>624.01824951171898</v>
      </c>
      <c r="F59">
        <v>431.71826171875</v>
      </c>
      <c r="G59">
        <v>431.08316040039102</v>
      </c>
      <c r="I59" s="7">
        <f t="shared" si="0"/>
        <v>435.25842285156295</v>
      </c>
      <c r="J59" s="7">
        <f t="shared" si="0"/>
        <v>192.93508911132795</v>
      </c>
      <c r="K59" s="7">
        <f t="shared" si="1"/>
        <v>300.20386047363343</v>
      </c>
      <c r="L59" s="8">
        <f t="shared" si="2"/>
        <v>1.5559837345108796</v>
      </c>
      <c r="M59" s="8">
        <f t="shared" si="5"/>
        <v>1.6547166807055891</v>
      </c>
      <c r="P59" s="6">
        <f t="shared" si="4"/>
        <v>0.65298892280745191</v>
      </c>
      <c r="R59" s="36"/>
      <c r="S59" s="34"/>
      <c r="T59" s="29"/>
      <c r="U59" s="14"/>
    </row>
    <row r="60" spans="1:22" x14ac:dyDescent="0.15">
      <c r="A60" s="6">
        <v>29.5</v>
      </c>
      <c r="B60" s="6">
        <v>58</v>
      </c>
      <c r="D60">
        <v>876.19342041015602</v>
      </c>
      <c r="E60">
        <v>628.05389404296898</v>
      </c>
      <c r="F60">
        <v>431.64642333984398</v>
      </c>
      <c r="G60">
        <v>430.62173461914102</v>
      </c>
      <c r="I60" s="7">
        <f t="shared" si="0"/>
        <v>444.54699707031205</v>
      </c>
      <c r="J60" s="7">
        <f t="shared" si="0"/>
        <v>197.43215942382795</v>
      </c>
      <c r="K60" s="7">
        <f t="shared" si="1"/>
        <v>306.34448547363252</v>
      </c>
      <c r="L60" s="8">
        <f t="shared" si="2"/>
        <v>1.5516443033781659</v>
      </c>
      <c r="M60" s="8">
        <f t="shared" si="5"/>
        <v>1.6520795417486462</v>
      </c>
      <c r="P60" s="6">
        <f t="shared" si="4"/>
        <v>0.49257722132639403</v>
      </c>
      <c r="R60" s="35"/>
      <c r="S60" s="34"/>
      <c r="T60" s="29"/>
      <c r="U60" s="14"/>
    </row>
    <row r="61" spans="1:22" x14ac:dyDescent="0.15">
      <c r="A61" s="6">
        <v>30</v>
      </c>
      <c r="B61" s="6">
        <v>59</v>
      </c>
      <c r="D61">
        <v>895.800537109375</v>
      </c>
      <c r="E61">
        <v>637.20654296875</v>
      </c>
      <c r="F61">
        <v>431.73355102539102</v>
      </c>
      <c r="G61">
        <v>430.79577636718801</v>
      </c>
      <c r="I61" s="7">
        <f t="shared" si="0"/>
        <v>464.06698608398398</v>
      </c>
      <c r="J61" s="7">
        <f t="shared" si="0"/>
        <v>206.41076660156199</v>
      </c>
      <c r="K61" s="7">
        <f t="shared" si="1"/>
        <v>319.57944946289058</v>
      </c>
      <c r="L61" s="8">
        <f t="shared" si="2"/>
        <v>1.5482692822888444</v>
      </c>
      <c r="M61" s="8">
        <f t="shared" si="5"/>
        <v>1.6504068128350955</v>
      </c>
      <c r="P61" s="6">
        <f t="shared" si="4"/>
        <v>0.39082858558127642</v>
      </c>
      <c r="R61" s="35"/>
      <c r="S61" s="34"/>
      <c r="T61" s="29"/>
      <c r="U61" s="14"/>
    </row>
    <row r="62" spans="1:22" x14ac:dyDescent="0.15">
      <c r="A62" s="6">
        <v>30.5</v>
      </c>
      <c r="B62" s="6">
        <v>60</v>
      </c>
      <c r="D62">
        <v>892.95861816406295</v>
      </c>
      <c r="E62">
        <v>636.1220703125</v>
      </c>
      <c r="F62">
        <v>431.25759887695301</v>
      </c>
      <c r="G62">
        <v>430.58947753906301</v>
      </c>
      <c r="I62" s="7">
        <f t="shared" si="0"/>
        <v>461.70101928710994</v>
      </c>
      <c r="J62" s="7">
        <f t="shared" si="0"/>
        <v>205.53259277343699</v>
      </c>
      <c r="K62" s="7">
        <f t="shared" si="1"/>
        <v>317.82820434570408</v>
      </c>
      <c r="L62" s="8">
        <f t="shared" si="2"/>
        <v>1.5463640099945266</v>
      </c>
      <c r="M62" s="8">
        <f t="shared" si="5"/>
        <v>1.6502038327165487</v>
      </c>
      <c r="P62" s="6">
        <f t="shared" si="4"/>
        <v>0.37848172532304197</v>
      </c>
      <c r="R62" s="29"/>
      <c r="S62" s="29"/>
      <c r="T62" s="29"/>
      <c r="U62" s="4" t="s">
        <v>17</v>
      </c>
    </row>
    <row r="63" spans="1:22" x14ac:dyDescent="0.15">
      <c r="A63" s="6">
        <v>31</v>
      </c>
      <c r="B63" s="6">
        <v>61</v>
      </c>
      <c r="D63">
        <v>880.42205810546898</v>
      </c>
      <c r="E63">
        <v>630.66442871093795</v>
      </c>
      <c r="F63">
        <v>431.86364746093801</v>
      </c>
      <c r="G63">
        <v>431.05770874023398</v>
      </c>
      <c r="I63" s="7">
        <f t="shared" si="0"/>
        <v>448.55841064453097</v>
      </c>
      <c r="J63" s="7">
        <f t="shared" si="0"/>
        <v>199.60671997070398</v>
      </c>
      <c r="K63" s="7">
        <f t="shared" si="1"/>
        <v>308.83370666503822</v>
      </c>
      <c r="L63" s="8">
        <f t="shared" si="2"/>
        <v>1.5472109692016649</v>
      </c>
      <c r="M63" s="8">
        <f t="shared" si="5"/>
        <v>1.6527530840994578</v>
      </c>
      <c r="P63" s="6">
        <f t="shared" si="4"/>
        <v>0.53354740768262598</v>
      </c>
      <c r="R63" s="29"/>
      <c r="S63" s="29"/>
      <c r="T63" s="29"/>
    </row>
    <row r="64" spans="1:22" x14ac:dyDescent="0.15">
      <c r="A64" s="6">
        <v>31.5</v>
      </c>
      <c r="B64" s="6">
        <v>62</v>
      </c>
      <c r="D64">
        <v>875.74664306640602</v>
      </c>
      <c r="E64">
        <v>628.80023193359398</v>
      </c>
      <c r="F64">
        <v>431.50933837890602</v>
      </c>
      <c r="G64">
        <v>430.77182006835898</v>
      </c>
      <c r="I64" s="7">
        <f t="shared" si="0"/>
        <v>444.2373046875</v>
      </c>
      <c r="J64" s="7">
        <f t="shared" si="0"/>
        <v>198.028411865235</v>
      </c>
      <c r="K64" s="7">
        <f t="shared" si="1"/>
        <v>305.61741638183548</v>
      </c>
      <c r="L64" s="8">
        <f t="shared" si="2"/>
        <v>1.5433008501316388</v>
      </c>
      <c r="M64" s="8">
        <f t="shared" si="5"/>
        <v>1.6505452572052026</v>
      </c>
      <c r="P64" s="6">
        <f t="shared" si="4"/>
        <v>0.39924986990946476</v>
      </c>
      <c r="R64" s="29"/>
      <c r="S64" s="29"/>
      <c r="T64" s="29"/>
      <c r="U64" s="18">
        <v>12.5</v>
      </c>
      <c r="V64" s="20">
        <f t="shared" ref="V64:V83" si="6">L26</f>
        <v>1.622821895218739</v>
      </c>
    </row>
    <row r="65" spans="1:22" x14ac:dyDescent="0.15">
      <c r="A65" s="6">
        <v>32</v>
      </c>
      <c r="B65" s="6">
        <v>63</v>
      </c>
      <c r="D65">
        <v>872.14044189453102</v>
      </c>
      <c r="E65">
        <v>627.19787597656295</v>
      </c>
      <c r="F65">
        <v>431.30322265625</v>
      </c>
      <c r="G65">
        <v>430.57418823242199</v>
      </c>
      <c r="I65" s="7">
        <f t="shared" si="0"/>
        <v>440.83721923828102</v>
      </c>
      <c r="J65" s="7">
        <f t="shared" si="0"/>
        <v>196.62368774414097</v>
      </c>
      <c r="K65" s="7">
        <f t="shared" si="1"/>
        <v>303.20063781738236</v>
      </c>
      <c r="L65" s="8">
        <f t="shared" si="2"/>
        <v>1.542035149965888</v>
      </c>
      <c r="M65" s="8">
        <f t="shared" si="5"/>
        <v>1.6509818492152226</v>
      </c>
      <c r="P65" s="6">
        <f t="shared" si="4"/>
        <v>0.42580685773749027</v>
      </c>
      <c r="R65" s="29"/>
      <c r="S65" s="29"/>
      <c r="T65" s="29"/>
      <c r="U65" s="18">
        <v>13</v>
      </c>
      <c r="V65" s="20">
        <f t="shared" si="6"/>
        <v>1.6132232766014534</v>
      </c>
    </row>
    <row r="66" spans="1:22" x14ac:dyDescent="0.15">
      <c r="A66" s="6">
        <v>32.5</v>
      </c>
      <c r="B66" s="6">
        <v>64</v>
      </c>
      <c r="D66">
        <v>871.61083984375</v>
      </c>
      <c r="E66">
        <v>627.07073974609398</v>
      </c>
      <c r="F66">
        <v>430.76239013671898</v>
      </c>
      <c r="G66">
        <v>429.91250610351602</v>
      </c>
      <c r="I66" s="7">
        <f t="shared" ref="I66:J129" si="7">D66-F66</f>
        <v>440.84844970703102</v>
      </c>
      <c r="J66" s="7">
        <f t="shared" si="7"/>
        <v>197.15823364257795</v>
      </c>
      <c r="K66" s="7">
        <f t="shared" ref="K66:K129" si="8">I66-0.7*J66</f>
        <v>302.83768615722647</v>
      </c>
      <c r="L66" s="8">
        <f t="shared" ref="L66:L129" si="9">K66/J66</f>
        <v>1.5360133866193564</v>
      </c>
      <c r="M66" s="8">
        <f t="shared" si="5"/>
        <v>1.6466623780444618</v>
      </c>
      <c r="P66" s="6">
        <f t="shared" si="4"/>
        <v>0.16306237164360213</v>
      </c>
      <c r="U66" s="18">
        <v>13.5</v>
      </c>
      <c r="V66" s="20">
        <f t="shared" si="6"/>
        <v>1.6103862528105577</v>
      </c>
    </row>
    <row r="67" spans="1:22" x14ac:dyDescent="0.15">
      <c r="A67" s="6">
        <v>33</v>
      </c>
      <c r="B67" s="6">
        <v>65</v>
      </c>
      <c r="D67">
        <v>865.22448730468795</v>
      </c>
      <c r="E67">
        <v>624.247314453125</v>
      </c>
      <c r="F67">
        <v>430.59606933593801</v>
      </c>
      <c r="G67">
        <v>429.78314208984398</v>
      </c>
      <c r="I67" s="7">
        <f t="shared" si="7"/>
        <v>434.62841796874994</v>
      </c>
      <c r="J67" s="7">
        <f t="shared" si="7"/>
        <v>194.46417236328102</v>
      </c>
      <c r="K67" s="7">
        <f t="shared" si="8"/>
        <v>298.50349731445323</v>
      </c>
      <c r="L67" s="8">
        <f t="shared" si="9"/>
        <v>1.5350051049856885</v>
      </c>
      <c r="M67" s="8">
        <f t="shared" si="5"/>
        <v>1.6473563885865647</v>
      </c>
      <c r="P67" s="6">
        <f t="shared" si="4"/>
        <v>0.2052775956883687</v>
      </c>
      <c r="U67" s="18">
        <v>14</v>
      </c>
      <c r="V67" s="20">
        <f t="shared" si="6"/>
        <v>1.6029871984924431</v>
      </c>
    </row>
    <row r="68" spans="1:22" x14ac:dyDescent="0.15">
      <c r="A68" s="6">
        <v>33.5</v>
      </c>
      <c r="B68" s="6">
        <v>66</v>
      </c>
      <c r="D68">
        <v>889.95074462890602</v>
      </c>
      <c r="E68">
        <v>636.46838378906295</v>
      </c>
      <c r="F68">
        <v>431.20440673828102</v>
      </c>
      <c r="G68">
        <v>430.35263061523398</v>
      </c>
      <c r="I68" s="7">
        <f t="shared" si="7"/>
        <v>458.746337890625</v>
      </c>
      <c r="J68" s="7">
        <f t="shared" si="7"/>
        <v>206.11575317382898</v>
      </c>
      <c r="K68" s="7">
        <f t="shared" si="8"/>
        <v>314.46531066894477</v>
      </c>
      <c r="L68" s="8">
        <f t="shared" si="9"/>
        <v>1.5256733453252287</v>
      </c>
      <c r="M68" s="8">
        <f t="shared" si="5"/>
        <v>1.6397269211018759</v>
      </c>
      <c r="P68" s="6">
        <f t="shared" si="4"/>
        <v>-0.25880711148691216</v>
      </c>
      <c r="U68" s="18">
        <v>14.5</v>
      </c>
      <c r="V68" s="20">
        <f t="shared" si="6"/>
        <v>1.6032394662488068</v>
      </c>
    </row>
    <row r="69" spans="1:22" x14ac:dyDescent="0.15">
      <c r="A69" s="6">
        <v>34</v>
      </c>
      <c r="B69" s="6">
        <v>67</v>
      </c>
      <c r="D69">
        <v>893.22198486328102</v>
      </c>
      <c r="E69">
        <v>638.38562011718795</v>
      </c>
      <c r="F69">
        <v>431.13973999023398</v>
      </c>
      <c r="G69">
        <v>430.53649902343801</v>
      </c>
      <c r="I69" s="7">
        <f t="shared" si="7"/>
        <v>462.08224487304705</v>
      </c>
      <c r="J69" s="7">
        <f t="shared" si="7"/>
        <v>207.84912109374994</v>
      </c>
      <c r="K69" s="7">
        <f t="shared" si="8"/>
        <v>316.5878601074221</v>
      </c>
      <c r="L69" s="8">
        <f t="shared" si="9"/>
        <v>1.5231618899395094</v>
      </c>
      <c r="M69" s="8">
        <f t="shared" si="5"/>
        <v>1.6389177578919274</v>
      </c>
      <c r="P69" s="6">
        <f t="shared" si="4"/>
        <v>-0.30802683384624757</v>
      </c>
      <c r="U69" s="18">
        <v>15</v>
      </c>
      <c r="V69" s="20">
        <f t="shared" si="6"/>
        <v>1.603873594591928</v>
      </c>
    </row>
    <row r="70" spans="1:22" x14ac:dyDescent="0.15">
      <c r="A70" s="6">
        <v>34.5</v>
      </c>
      <c r="B70" s="6">
        <v>68</v>
      </c>
      <c r="D70">
        <v>891.43890380859398</v>
      </c>
      <c r="E70">
        <v>637.72796630859398</v>
      </c>
      <c r="F70">
        <v>431.77993774414102</v>
      </c>
      <c r="G70">
        <v>431.11862182617199</v>
      </c>
      <c r="I70" s="7">
        <f t="shared" si="7"/>
        <v>459.65896606445295</v>
      </c>
      <c r="J70" s="7">
        <f t="shared" si="7"/>
        <v>206.60934448242199</v>
      </c>
      <c r="K70" s="7">
        <f t="shared" si="8"/>
        <v>315.03242492675759</v>
      </c>
      <c r="L70" s="8">
        <f t="shared" si="9"/>
        <v>1.5247733625792519</v>
      </c>
      <c r="M70" s="8">
        <f t="shared" si="5"/>
        <v>1.6422315227074407</v>
      </c>
      <c r="P70" s="6">
        <f t="shared" ref="P70:P133" si="10">(M70-$O$2)/$O$2*100</f>
        <v>-0.10645738261764175</v>
      </c>
      <c r="U70" s="18">
        <v>15.5</v>
      </c>
      <c r="V70" s="20">
        <f t="shared" si="6"/>
        <v>1.5918510241291299</v>
      </c>
    </row>
    <row r="71" spans="1:22" x14ac:dyDescent="0.15">
      <c r="A71" s="6">
        <v>35</v>
      </c>
      <c r="B71" s="6">
        <v>69</v>
      </c>
      <c r="D71">
        <v>879.45819091796898</v>
      </c>
      <c r="E71">
        <v>631.27252197265602</v>
      </c>
      <c r="F71">
        <v>431.17745971679699</v>
      </c>
      <c r="G71">
        <v>430.34979248046898</v>
      </c>
      <c r="I71" s="7">
        <f t="shared" si="7"/>
        <v>448.28073120117199</v>
      </c>
      <c r="J71" s="7">
        <f t="shared" si="7"/>
        <v>200.92272949218705</v>
      </c>
      <c r="K71" s="7">
        <f t="shared" si="8"/>
        <v>307.6348205566411</v>
      </c>
      <c r="L71" s="8">
        <f t="shared" si="9"/>
        <v>1.531110100555366</v>
      </c>
      <c r="M71" s="8">
        <f t="shared" si="5"/>
        <v>1.6502705528593258</v>
      </c>
      <c r="P71" s="6">
        <f t="shared" si="10"/>
        <v>0.38254017343695523</v>
      </c>
      <c r="U71" s="18">
        <v>16</v>
      </c>
      <c r="V71" s="20">
        <f t="shared" si="6"/>
        <v>1.5860520794421937</v>
      </c>
    </row>
    <row r="72" spans="1:22" x14ac:dyDescent="0.15">
      <c r="A72" s="6">
        <v>35.5</v>
      </c>
      <c r="B72" s="6">
        <v>70</v>
      </c>
      <c r="D72">
        <v>880.15570068359398</v>
      </c>
      <c r="E72">
        <v>631.40539550781295</v>
      </c>
      <c r="F72">
        <v>431.0654296875</v>
      </c>
      <c r="G72">
        <v>430.17913818359398</v>
      </c>
      <c r="I72" s="7">
        <f t="shared" si="7"/>
        <v>449.09027099609398</v>
      </c>
      <c r="J72" s="7">
        <f t="shared" si="7"/>
        <v>201.22625732421898</v>
      </c>
      <c r="K72" s="7">
        <f t="shared" si="8"/>
        <v>308.23189086914067</v>
      </c>
      <c r="L72" s="8">
        <f t="shared" si="9"/>
        <v>1.5317677472503626</v>
      </c>
      <c r="M72" s="8">
        <f t="shared" si="5"/>
        <v>1.6526304917300931</v>
      </c>
      <c r="P72" s="6">
        <f t="shared" si="10"/>
        <v>0.52609036773158313</v>
      </c>
      <c r="U72" s="18">
        <v>16.5</v>
      </c>
      <c r="V72" s="20">
        <f t="shared" si="6"/>
        <v>1.5907697368014404</v>
      </c>
    </row>
    <row r="73" spans="1:22" x14ac:dyDescent="0.15">
      <c r="A73" s="6">
        <v>36</v>
      </c>
      <c r="B73" s="6">
        <v>71</v>
      </c>
      <c r="D73">
        <v>884.70153808593795</v>
      </c>
      <c r="E73">
        <v>634.15234375</v>
      </c>
      <c r="F73">
        <v>430.87875366210898</v>
      </c>
      <c r="G73">
        <v>429.97473144531301</v>
      </c>
      <c r="I73" s="7">
        <f t="shared" si="7"/>
        <v>453.82278442382898</v>
      </c>
      <c r="J73" s="7">
        <f t="shared" si="7"/>
        <v>204.17761230468699</v>
      </c>
      <c r="K73" s="7">
        <f t="shared" si="8"/>
        <v>310.89845581054806</v>
      </c>
      <c r="L73" s="8">
        <f t="shared" si="9"/>
        <v>1.522686313652279</v>
      </c>
      <c r="M73" s="8">
        <f t="shared" si="5"/>
        <v>1.6452513503077804</v>
      </c>
      <c r="P73" s="6">
        <f t="shared" si="10"/>
        <v>7.7232476528620184E-2</v>
      </c>
      <c r="U73" s="18">
        <v>17</v>
      </c>
      <c r="V73" s="20">
        <f t="shared" si="6"/>
        <v>1.5951399449736332</v>
      </c>
    </row>
    <row r="74" spans="1:22" x14ac:dyDescent="0.15">
      <c r="A74" s="6">
        <v>36.5</v>
      </c>
      <c r="B74" s="6">
        <v>72</v>
      </c>
      <c r="D74">
        <v>894.95965576171898</v>
      </c>
      <c r="E74">
        <v>639.727783203125</v>
      </c>
      <c r="F74">
        <v>431.23571777343801</v>
      </c>
      <c r="G74">
        <v>430.454833984375</v>
      </c>
      <c r="I74" s="7">
        <f t="shared" si="7"/>
        <v>463.72393798828097</v>
      </c>
      <c r="J74" s="7">
        <f t="shared" si="7"/>
        <v>209.27294921875</v>
      </c>
      <c r="K74" s="7">
        <f t="shared" si="8"/>
        <v>317.23287353515599</v>
      </c>
      <c r="L74" s="8">
        <f t="shared" si="9"/>
        <v>1.5158809331040537</v>
      </c>
      <c r="M74" s="8">
        <f t="shared" si="5"/>
        <v>1.640148261935326</v>
      </c>
      <c r="P74" s="6">
        <f t="shared" si="10"/>
        <v>-0.23317782114586166</v>
      </c>
      <c r="U74" s="18">
        <v>17.5</v>
      </c>
      <c r="V74" s="20">
        <f t="shared" si="6"/>
        <v>1.5822650437950374</v>
      </c>
    </row>
    <row r="75" spans="1:22" x14ac:dyDescent="0.15">
      <c r="A75" s="6">
        <v>37</v>
      </c>
      <c r="B75" s="6">
        <v>73</v>
      </c>
      <c r="D75">
        <v>906.70861816406295</v>
      </c>
      <c r="E75">
        <v>645.64514160156295</v>
      </c>
      <c r="F75">
        <v>431.48898315429699</v>
      </c>
      <c r="G75">
        <v>430.83517456054699</v>
      </c>
      <c r="I75" s="7">
        <f t="shared" si="7"/>
        <v>475.21963500976597</v>
      </c>
      <c r="J75" s="7">
        <f t="shared" si="7"/>
        <v>214.80996704101597</v>
      </c>
      <c r="K75" s="7">
        <f t="shared" si="8"/>
        <v>324.85265808105481</v>
      </c>
      <c r="L75" s="8">
        <f t="shared" si="9"/>
        <v>1.5122792603893804</v>
      </c>
      <c r="M75" s="8">
        <f t="shared" si="5"/>
        <v>1.6382488813964236</v>
      </c>
      <c r="P75" s="6">
        <f t="shared" si="10"/>
        <v>-0.34871320588666654</v>
      </c>
      <c r="U75" s="18">
        <v>18</v>
      </c>
      <c r="V75" s="20">
        <f t="shared" si="6"/>
        <v>1.5884739715563359</v>
      </c>
    </row>
    <row r="76" spans="1:22" x14ac:dyDescent="0.15">
      <c r="A76" s="6">
        <v>37.5</v>
      </c>
      <c r="B76" s="6">
        <v>74</v>
      </c>
      <c r="D76">
        <v>902.62292480468795</v>
      </c>
      <c r="E76">
        <v>643.52770996093795</v>
      </c>
      <c r="F76">
        <v>431.48046875</v>
      </c>
      <c r="G76">
        <v>430.79577636718801</v>
      </c>
      <c r="I76" s="7">
        <f t="shared" si="7"/>
        <v>471.14245605468795</v>
      </c>
      <c r="J76" s="7">
        <f t="shared" si="7"/>
        <v>212.73193359374994</v>
      </c>
      <c r="K76" s="7">
        <f t="shared" si="8"/>
        <v>322.23010253906301</v>
      </c>
      <c r="L76" s="8">
        <f t="shared" si="9"/>
        <v>1.5147237045963189</v>
      </c>
      <c r="M76" s="8">
        <f t="shared" si="5"/>
        <v>1.6423956177791328</v>
      </c>
      <c r="P76" s="6">
        <f t="shared" si="10"/>
        <v>-9.6475819232257787E-2</v>
      </c>
      <c r="U76" s="18">
        <v>18.5</v>
      </c>
      <c r="V76" s="20">
        <f t="shared" si="6"/>
        <v>1.5870391013975009</v>
      </c>
    </row>
    <row r="77" spans="1:22" x14ac:dyDescent="0.15">
      <c r="A77" s="6">
        <v>38</v>
      </c>
      <c r="B77" s="6">
        <v>75</v>
      </c>
      <c r="D77">
        <v>890.39147949218795</v>
      </c>
      <c r="E77">
        <v>637.19854736328102</v>
      </c>
      <c r="F77">
        <v>431.37847900390602</v>
      </c>
      <c r="G77">
        <v>430.51818847656301</v>
      </c>
      <c r="I77" s="7">
        <f t="shared" si="7"/>
        <v>459.01300048828193</v>
      </c>
      <c r="J77" s="7">
        <f t="shared" si="7"/>
        <v>206.68035888671801</v>
      </c>
      <c r="K77" s="7">
        <f t="shared" si="8"/>
        <v>314.33674926757931</v>
      </c>
      <c r="L77" s="8">
        <f t="shared" si="9"/>
        <v>1.5208835080447485</v>
      </c>
      <c r="M77" s="8">
        <f t="shared" si="5"/>
        <v>1.6502577134033334</v>
      </c>
      <c r="P77" s="6">
        <f t="shared" si="10"/>
        <v>0.3817591759182582</v>
      </c>
      <c r="U77" s="18">
        <v>19</v>
      </c>
      <c r="V77" s="20">
        <f t="shared" si="6"/>
        <v>1.5903319483352296</v>
      </c>
    </row>
    <row r="78" spans="1:22" x14ac:dyDescent="0.15">
      <c r="A78" s="6">
        <v>38.5</v>
      </c>
      <c r="B78" s="6">
        <v>76</v>
      </c>
      <c r="D78">
        <v>896.85290527343795</v>
      </c>
      <c r="E78">
        <v>639.89959716796898</v>
      </c>
      <c r="F78">
        <v>430.23684692382801</v>
      </c>
      <c r="G78">
        <v>429.53817749023398</v>
      </c>
      <c r="I78" s="7">
        <f t="shared" si="7"/>
        <v>466.61605834960994</v>
      </c>
      <c r="J78" s="7">
        <f t="shared" si="7"/>
        <v>210.361419677735</v>
      </c>
      <c r="K78" s="7">
        <f t="shared" si="8"/>
        <v>319.36306457519549</v>
      </c>
      <c r="L78" s="8">
        <f t="shared" si="9"/>
        <v>1.5181636683401667</v>
      </c>
      <c r="M78" s="8">
        <f t="shared" si="5"/>
        <v>1.6492401658745224</v>
      </c>
      <c r="P78" s="6">
        <f t="shared" si="10"/>
        <v>0.31986386698708136</v>
      </c>
      <c r="U78" s="18">
        <v>19.5</v>
      </c>
      <c r="V78" s="20">
        <f t="shared" si="6"/>
        <v>1.5673438739481005</v>
      </c>
    </row>
    <row r="79" spans="1:22" x14ac:dyDescent="0.15">
      <c r="A79" s="6">
        <v>39</v>
      </c>
      <c r="B79" s="6">
        <v>77</v>
      </c>
      <c r="D79">
        <v>901.792236328125</v>
      </c>
      <c r="E79">
        <v>643.52264404296898</v>
      </c>
      <c r="F79">
        <v>430.31622314453102</v>
      </c>
      <c r="G79">
        <v>429.50595092773398</v>
      </c>
      <c r="I79" s="7">
        <f t="shared" si="7"/>
        <v>471.47601318359398</v>
      </c>
      <c r="J79" s="7">
        <f t="shared" si="7"/>
        <v>214.016693115235</v>
      </c>
      <c r="K79" s="7">
        <f t="shared" si="8"/>
        <v>321.66432800292949</v>
      </c>
      <c r="L79" s="8">
        <f t="shared" si="9"/>
        <v>1.502987095636193</v>
      </c>
      <c r="M79" s="8">
        <f t="shared" si="5"/>
        <v>1.6357658853463195</v>
      </c>
      <c r="P79" s="6">
        <f t="shared" si="10"/>
        <v>-0.49974871356035988</v>
      </c>
      <c r="U79" s="18">
        <v>20</v>
      </c>
      <c r="V79" s="20">
        <f t="shared" si="6"/>
        <v>1.5765735587185956</v>
      </c>
    </row>
    <row r="80" spans="1:22" x14ac:dyDescent="0.15">
      <c r="A80" s="6">
        <v>39.5</v>
      </c>
      <c r="B80" s="6">
        <v>78</v>
      </c>
      <c r="D80">
        <v>900.74139404296898</v>
      </c>
      <c r="E80">
        <v>644.11865234375</v>
      </c>
      <c r="F80">
        <v>430.84329223632801</v>
      </c>
      <c r="G80">
        <v>430.07260131835898</v>
      </c>
      <c r="I80" s="7">
        <f t="shared" si="7"/>
        <v>469.89810180664097</v>
      </c>
      <c r="J80" s="7">
        <f t="shared" si="7"/>
        <v>214.04605102539102</v>
      </c>
      <c r="K80" s="7">
        <f t="shared" si="8"/>
        <v>320.06586608886727</v>
      </c>
      <c r="L80" s="8">
        <f t="shared" si="9"/>
        <v>1.4953131092845984</v>
      </c>
      <c r="M80" s="8">
        <f t="shared" si="5"/>
        <v>1.6297941911704958</v>
      </c>
      <c r="P80" s="6">
        <f t="shared" si="10"/>
        <v>-0.862994503451878</v>
      </c>
      <c r="U80" s="18">
        <v>20.5</v>
      </c>
      <c r="V80" s="20">
        <f t="shared" si="6"/>
        <v>1.5713907322070559</v>
      </c>
    </row>
    <row r="81" spans="1:22" x14ac:dyDescent="0.15">
      <c r="A81" s="6">
        <v>40</v>
      </c>
      <c r="B81" s="6">
        <v>79</v>
      </c>
      <c r="D81">
        <v>902.37091064453102</v>
      </c>
      <c r="E81">
        <v>644.33123779296898</v>
      </c>
      <c r="F81">
        <v>431.17611694335898</v>
      </c>
      <c r="G81">
        <v>430.28887939453102</v>
      </c>
      <c r="I81" s="7">
        <f t="shared" si="7"/>
        <v>471.19479370117205</v>
      </c>
      <c r="J81" s="7">
        <f t="shared" si="7"/>
        <v>214.04235839843795</v>
      </c>
      <c r="K81" s="7">
        <f t="shared" si="8"/>
        <v>321.36514282226551</v>
      </c>
      <c r="L81" s="8">
        <f t="shared" si="9"/>
        <v>1.5014090912979343</v>
      </c>
      <c r="M81" s="8">
        <f t="shared" si="5"/>
        <v>1.6375924653596026</v>
      </c>
      <c r="P81" s="6">
        <f t="shared" si="10"/>
        <v>-0.38864163402985935</v>
      </c>
      <c r="U81" s="18">
        <v>21</v>
      </c>
      <c r="V81" s="20">
        <f t="shared" si="6"/>
        <v>1.5792427601907955</v>
      </c>
    </row>
    <row r="82" spans="1:22" x14ac:dyDescent="0.15">
      <c r="A82" s="6">
        <v>40.5</v>
      </c>
      <c r="B82" s="6">
        <v>80</v>
      </c>
      <c r="D82">
        <v>898.48553466796898</v>
      </c>
      <c r="E82">
        <v>642.24426269531295</v>
      </c>
      <c r="F82">
        <v>430.61004638671898</v>
      </c>
      <c r="G82">
        <v>429.86196899414102</v>
      </c>
      <c r="I82" s="7">
        <f t="shared" si="7"/>
        <v>467.87548828125</v>
      </c>
      <c r="J82" s="7">
        <f t="shared" si="7"/>
        <v>212.38229370117193</v>
      </c>
      <c r="K82" s="7">
        <f t="shared" si="8"/>
        <v>319.20788269042964</v>
      </c>
      <c r="L82" s="8">
        <f t="shared" si="9"/>
        <v>1.5029872647461111</v>
      </c>
      <c r="M82" s="8">
        <f t="shared" si="5"/>
        <v>1.6408729309835501</v>
      </c>
      <c r="P82" s="6">
        <f t="shared" si="10"/>
        <v>-0.18909770366466269</v>
      </c>
      <c r="U82" s="18">
        <v>21.5</v>
      </c>
      <c r="V82" s="20">
        <f t="shared" si="6"/>
        <v>1.5632086690966829</v>
      </c>
    </row>
    <row r="83" spans="1:22" x14ac:dyDescent="0.15">
      <c r="A83" s="6">
        <v>41</v>
      </c>
      <c r="B83" s="6">
        <v>81</v>
      </c>
      <c r="D83">
        <v>902.85552978515602</v>
      </c>
      <c r="E83">
        <v>645.26898193359398</v>
      </c>
      <c r="F83">
        <v>430.51705932617199</v>
      </c>
      <c r="G83">
        <v>429.67660522460898</v>
      </c>
      <c r="I83" s="7">
        <f t="shared" si="7"/>
        <v>472.33847045898403</v>
      </c>
      <c r="J83" s="7">
        <f t="shared" si="7"/>
        <v>215.592376708985</v>
      </c>
      <c r="K83" s="7">
        <f t="shared" si="8"/>
        <v>321.42380676269454</v>
      </c>
      <c r="L83" s="8">
        <f t="shared" si="9"/>
        <v>1.4908866986357543</v>
      </c>
      <c r="M83" s="8">
        <f t="shared" si="5"/>
        <v>1.6304746570489643</v>
      </c>
      <c r="P83" s="6">
        <f t="shared" si="10"/>
        <v>-0.82160317324625542</v>
      </c>
      <c r="U83" s="18">
        <v>22</v>
      </c>
      <c r="V83" s="20">
        <f t="shared" si="6"/>
        <v>1.5651799916051794</v>
      </c>
    </row>
    <row r="84" spans="1:22" x14ac:dyDescent="0.15">
      <c r="A84" s="6">
        <v>41.5</v>
      </c>
      <c r="B84" s="6">
        <v>82</v>
      </c>
      <c r="D84">
        <v>913.50299072265602</v>
      </c>
      <c r="E84">
        <v>650.15972900390602</v>
      </c>
      <c r="F84">
        <v>430.08126831054699</v>
      </c>
      <c r="G84">
        <v>429.31982421875</v>
      </c>
      <c r="I84" s="7">
        <f t="shared" si="7"/>
        <v>483.42172241210903</v>
      </c>
      <c r="J84" s="7">
        <f t="shared" si="7"/>
        <v>220.83990478515602</v>
      </c>
      <c r="K84" s="7">
        <f t="shared" si="8"/>
        <v>328.83378906249982</v>
      </c>
      <c r="L84" s="8">
        <f t="shared" si="9"/>
        <v>1.4890143580817317</v>
      </c>
      <c r="M84" s="8">
        <f t="shared" si="5"/>
        <v>1.6303046086707125</v>
      </c>
      <c r="P84" s="6">
        <f t="shared" si="10"/>
        <v>-0.83194686394092265</v>
      </c>
      <c r="U84" s="18">
        <v>65</v>
      </c>
      <c r="V84" s="20">
        <f t="shared" ref="V84:V104" si="11">L131</f>
        <v>1.4298746316437931</v>
      </c>
    </row>
    <row r="85" spans="1:22" x14ac:dyDescent="0.15">
      <c r="A85" s="6">
        <v>42</v>
      </c>
      <c r="B85" s="6">
        <v>83</v>
      </c>
      <c r="D85">
        <v>910.10626220703102</v>
      </c>
      <c r="E85">
        <v>649.29803466796898</v>
      </c>
      <c r="F85">
        <v>431.24496459960898</v>
      </c>
      <c r="G85">
        <v>430.37960815429699</v>
      </c>
      <c r="I85" s="7">
        <f t="shared" si="7"/>
        <v>478.86129760742205</v>
      </c>
      <c r="J85" s="7">
        <f t="shared" si="7"/>
        <v>218.91842651367199</v>
      </c>
      <c r="K85" s="7">
        <f t="shared" si="8"/>
        <v>325.61839904785165</v>
      </c>
      <c r="L85" s="8">
        <f t="shared" si="9"/>
        <v>1.4873960325469266</v>
      </c>
      <c r="M85" s="8">
        <f t="shared" si="5"/>
        <v>1.6303885753116782</v>
      </c>
      <c r="P85" s="6">
        <f t="shared" si="10"/>
        <v>-0.82683934705808737</v>
      </c>
      <c r="U85" s="18">
        <v>65.5</v>
      </c>
      <c r="V85" s="20">
        <f t="shared" si="11"/>
        <v>1.424470478417952</v>
      </c>
    </row>
    <row r="86" spans="1:22" x14ac:dyDescent="0.15">
      <c r="A86" s="6">
        <v>42.5</v>
      </c>
      <c r="B86" s="6">
        <v>84</v>
      </c>
      <c r="D86">
        <v>903.03350830078102</v>
      </c>
      <c r="E86">
        <v>645.59661865234398</v>
      </c>
      <c r="F86">
        <v>431.34378051757801</v>
      </c>
      <c r="G86">
        <v>430.49594116210898</v>
      </c>
      <c r="I86" s="7">
        <f t="shared" si="7"/>
        <v>471.68972778320301</v>
      </c>
      <c r="J86" s="7">
        <f t="shared" si="7"/>
        <v>215.100677490235</v>
      </c>
      <c r="K86" s="7">
        <f t="shared" si="8"/>
        <v>321.11925354003853</v>
      </c>
      <c r="L86" s="8">
        <f t="shared" si="9"/>
        <v>1.4928788569464941</v>
      </c>
      <c r="M86" s="8">
        <f t="shared" si="5"/>
        <v>1.6375736918870167</v>
      </c>
      <c r="P86" s="6">
        <f t="shared" si="10"/>
        <v>-0.38978358548913794</v>
      </c>
      <c r="U86" s="18">
        <v>66</v>
      </c>
      <c r="V86" s="20">
        <f t="shared" si="11"/>
        <v>1.4330541408116546</v>
      </c>
    </row>
    <row r="87" spans="1:22" x14ac:dyDescent="0.15">
      <c r="A87" s="6">
        <v>43</v>
      </c>
      <c r="B87" s="6">
        <v>85</v>
      </c>
      <c r="C87" s="6" t="s">
        <v>10</v>
      </c>
      <c r="D87">
        <v>895.13226318359398</v>
      </c>
      <c r="E87">
        <v>642.74774169921898</v>
      </c>
      <c r="F87">
        <v>430.58929443359398</v>
      </c>
      <c r="G87">
        <v>429.711669921875</v>
      </c>
      <c r="I87" s="7">
        <f t="shared" si="7"/>
        <v>464.54296875</v>
      </c>
      <c r="J87" s="7">
        <f t="shared" si="7"/>
        <v>213.03607177734398</v>
      </c>
      <c r="K87" s="7">
        <f t="shared" si="8"/>
        <v>315.41771850585923</v>
      </c>
      <c r="L87" s="8">
        <f t="shared" si="9"/>
        <v>1.4805836207659711</v>
      </c>
      <c r="M87" s="8">
        <f t="shared" si="5"/>
        <v>1.6269807478822644</v>
      </c>
      <c r="P87" s="6">
        <f t="shared" si="10"/>
        <v>-1.0341304322953291</v>
      </c>
      <c r="U87" s="18">
        <v>66.5</v>
      </c>
      <c r="V87" s="20">
        <f t="shared" si="11"/>
        <v>1.4262604589077752</v>
      </c>
    </row>
    <row r="88" spans="1:22" x14ac:dyDescent="0.15">
      <c r="A88" s="6">
        <v>43.5</v>
      </c>
      <c r="B88" s="6">
        <v>86</v>
      </c>
      <c r="D88">
        <v>900.33587646484398</v>
      </c>
      <c r="E88">
        <v>644.95074462890602</v>
      </c>
      <c r="F88">
        <v>430.05938720703102</v>
      </c>
      <c r="G88">
        <v>429.42636108398398</v>
      </c>
      <c r="I88" s="7">
        <f t="shared" si="7"/>
        <v>470.27648925781295</v>
      </c>
      <c r="J88" s="7">
        <f t="shared" si="7"/>
        <v>215.52438354492205</v>
      </c>
      <c r="K88" s="7">
        <f t="shared" si="8"/>
        <v>319.40942077636754</v>
      </c>
      <c r="L88" s="8">
        <f t="shared" si="9"/>
        <v>1.4820105990921097</v>
      </c>
      <c r="M88" s="8">
        <f t="shared" ref="M88:M151" si="12">L88+ABS($N$2)*A88</f>
        <v>1.6301100183841739</v>
      </c>
      <c r="P88" s="6">
        <f t="shared" si="10"/>
        <v>-0.84378338809265874</v>
      </c>
      <c r="U88" s="18">
        <v>67</v>
      </c>
      <c r="V88" s="20">
        <f t="shared" si="11"/>
        <v>1.4266675140033527</v>
      </c>
    </row>
    <row r="89" spans="1:22" x14ac:dyDescent="0.15">
      <c r="A89" s="6">
        <v>44</v>
      </c>
      <c r="B89" s="6">
        <v>87</v>
      </c>
      <c r="D89">
        <v>892.68560791015602</v>
      </c>
      <c r="E89">
        <v>641.23309326171898</v>
      </c>
      <c r="F89">
        <v>430.31906127929699</v>
      </c>
      <c r="G89">
        <v>429.50180053710898</v>
      </c>
      <c r="I89" s="7">
        <f t="shared" si="7"/>
        <v>462.36654663085903</v>
      </c>
      <c r="J89" s="7">
        <f t="shared" si="7"/>
        <v>211.73129272461</v>
      </c>
      <c r="K89" s="7">
        <f t="shared" si="8"/>
        <v>314.15464172363204</v>
      </c>
      <c r="L89" s="8">
        <f t="shared" si="9"/>
        <v>1.4837421416598999</v>
      </c>
      <c r="M89" s="8">
        <f t="shared" si="12"/>
        <v>1.6335438531277351</v>
      </c>
      <c r="P89" s="6">
        <f t="shared" si="10"/>
        <v>-0.63491033179456391</v>
      </c>
      <c r="U89" s="18">
        <v>67.5</v>
      </c>
      <c r="V89" s="20">
        <f t="shared" si="11"/>
        <v>1.4246260418259677</v>
      </c>
    </row>
    <row r="90" spans="1:22" x14ac:dyDescent="0.15">
      <c r="A90" s="6">
        <v>44.5</v>
      </c>
      <c r="B90" s="6">
        <v>88</v>
      </c>
      <c r="D90">
        <v>892.791748046875</v>
      </c>
      <c r="E90">
        <v>641.59478759765602</v>
      </c>
      <c r="F90">
        <v>430.96398925781301</v>
      </c>
      <c r="G90">
        <v>430.48141479492199</v>
      </c>
      <c r="I90" s="7">
        <f t="shared" si="7"/>
        <v>461.82775878906199</v>
      </c>
      <c r="J90" s="7">
        <f t="shared" si="7"/>
        <v>211.11337280273403</v>
      </c>
      <c r="K90" s="7">
        <f t="shared" si="8"/>
        <v>314.04839782714816</v>
      </c>
      <c r="L90" s="8">
        <f t="shared" si="9"/>
        <v>1.4875817370441873</v>
      </c>
      <c r="M90" s="8">
        <f t="shared" si="12"/>
        <v>1.6390857406877932</v>
      </c>
      <c r="P90" s="6">
        <f t="shared" si="10"/>
        <v>-0.29780878825049295</v>
      </c>
      <c r="U90" s="18">
        <v>68</v>
      </c>
      <c r="V90" s="20">
        <f t="shared" si="11"/>
        <v>1.4189836205146491</v>
      </c>
    </row>
    <row r="91" spans="1:22" x14ac:dyDescent="0.15">
      <c r="A91" s="6">
        <v>45</v>
      </c>
      <c r="B91" s="6">
        <v>89</v>
      </c>
      <c r="D91">
        <v>885.61981201171898</v>
      </c>
      <c r="E91">
        <v>638.01300048828102</v>
      </c>
      <c r="F91">
        <v>430.86083984375</v>
      </c>
      <c r="G91">
        <v>430.00772094726602</v>
      </c>
      <c r="I91" s="7">
        <f t="shared" si="7"/>
        <v>454.75897216796898</v>
      </c>
      <c r="J91" s="7">
        <f t="shared" si="7"/>
        <v>208.005279541015</v>
      </c>
      <c r="K91" s="7">
        <f t="shared" si="8"/>
        <v>309.15527648925848</v>
      </c>
      <c r="L91" s="8">
        <f t="shared" si="9"/>
        <v>1.4862857191482897</v>
      </c>
      <c r="M91" s="8">
        <f t="shared" si="12"/>
        <v>1.6394920149676664</v>
      </c>
      <c r="P91" s="6">
        <f t="shared" si="10"/>
        <v>-0.27309596516209683</v>
      </c>
      <c r="U91" s="18">
        <v>68.5</v>
      </c>
      <c r="V91" s="20">
        <f t="shared" si="11"/>
        <v>1.4098639858173123</v>
      </c>
    </row>
    <row r="92" spans="1:22" x14ac:dyDescent="0.15">
      <c r="A92" s="6">
        <v>45.5</v>
      </c>
      <c r="B92" s="6">
        <v>90</v>
      </c>
      <c r="D92">
        <v>878.42901611328102</v>
      </c>
      <c r="E92">
        <v>633.66107177734398</v>
      </c>
      <c r="F92">
        <v>430.65002441406301</v>
      </c>
      <c r="G92">
        <v>429.79446411132801</v>
      </c>
      <c r="I92" s="7">
        <f t="shared" si="7"/>
        <v>447.77899169921801</v>
      </c>
      <c r="J92" s="7">
        <f t="shared" si="7"/>
        <v>203.86660766601597</v>
      </c>
      <c r="K92" s="7">
        <f t="shared" si="8"/>
        <v>305.07236633300681</v>
      </c>
      <c r="L92" s="8">
        <f t="shared" si="9"/>
        <v>1.4964312685910337</v>
      </c>
      <c r="M92" s="8">
        <f t="shared" si="12"/>
        <v>1.6513398565861814</v>
      </c>
      <c r="P92" s="6">
        <f t="shared" si="10"/>
        <v>0.44758370471291037</v>
      </c>
      <c r="U92" s="18">
        <v>69</v>
      </c>
      <c r="V92" s="20">
        <f t="shared" si="11"/>
        <v>1.4099485291274718</v>
      </c>
    </row>
    <row r="93" spans="1:22" x14ac:dyDescent="0.15">
      <c r="A93" s="6">
        <v>46</v>
      </c>
      <c r="B93" s="6">
        <v>91</v>
      </c>
      <c r="D93">
        <v>875.57360839843795</v>
      </c>
      <c r="E93">
        <v>633.43902587890602</v>
      </c>
      <c r="F93">
        <v>430.51629638671898</v>
      </c>
      <c r="G93">
        <v>429.58871459960898</v>
      </c>
      <c r="I93" s="7">
        <f t="shared" si="7"/>
        <v>445.05731201171898</v>
      </c>
      <c r="J93" s="7">
        <f t="shared" si="7"/>
        <v>203.85031127929705</v>
      </c>
      <c r="K93" s="7">
        <f t="shared" si="8"/>
        <v>302.3620941162111</v>
      </c>
      <c r="L93" s="8">
        <f t="shared" si="9"/>
        <v>1.4832554937919238</v>
      </c>
      <c r="M93" s="8">
        <f t="shared" si="12"/>
        <v>1.6398663739628423</v>
      </c>
      <c r="P93" s="6">
        <f t="shared" si="10"/>
        <v>-0.25032448274824559</v>
      </c>
      <c r="U93" s="18">
        <v>69.5</v>
      </c>
      <c r="V93" s="20">
        <f t="shared" si="11"/>
        <v>1.4096588797261997</v>
      </c>
    </row>
    <row r="94" spans="1:22" x14ac:dyDescent="0.15">
      <c r="A94" s="6">
        <v>46.5</v>
      </c>
      <c r="B94" s="6">
        <v>92</v>
      </c>
      <c r="D94">
        <v>880.74432373046898</v>
      </c>
      <c r="E94">
        <v>635.81433105468795</v>
      </c>
      <c r="F94">
        <v>430.60305786132801</v>
      </c>
      <c r="G94">
        <v>429.74050903320301</v>
      </c>
      <c r="I94" s="7">
        <f t="shared" si="7"/>
        <v>450.14126586914097</v>
      </c>
      <c r="J94" s="7">
        <f t="shared" si="7"/>
        <v>206.07382202148494</v>
      </c>
      <c r="K94" s="7">
        <f t="shared" si="8"/>
        <v>305.88959045410149</v>
      </c>
      <c r="L94" s="8">
        <f t="shared" si="9"/>
        <v>1.484368987062364</v>
      </c>
      <c r="M94" s="8">
        <f t="shared" si="12"/>
        <v>1.6426821594090533</v>
      </c>
      <c r="P94" s="6">
        <f t="shared" si="10"/>
        <v>-7.9046085285289391E-2</v>
      </c>
      <c r="U94" s="18">
        <v>70</v>
      </c>
      <c r="V94" s="20">
        <f t="shared" si="11"/>
        <v>1.4035759083271806</v>
      </c>
    </row>
    <row r="95" spans="1:22" x14ac:dyDescent="0.15">
      <c r="A95" s="6">
        <v>47</v>
      </c>
      <c r="B95" s="6">
        <v>93</v>
      </c>
      <c r="D95">
        <v>884.94775390625</v>
      </c>
      <c r="E95">
        <v>637.858642578125</v>
      </c>
      <c r="F95">
        <v>431.36657714843801</v>
      </c>
      <c r="G95">
        <v>430.83065795898398</v>
      </c>
      <c r="I95" s="7">
        <f t="shared" si="7"/>
        <v>453.58117675781199</v>
      </c>
      <c r="J95" s="7">
        <f t="shared" si="7"/>
        <v>207.02798461914102</v>
      </c>
      <c r="K95" s="7">
        <f t="shared" si="8"/>
        <v>308.66158752441328</v>
      </c>
      <c r="L95" s="8">
        <f t="shared" si="9"/>
        <v>1.490917221129513</v>
      </c>
      <c r="M95" s="8">
        <f t="shared" si="12"/>
        <v>1.6509326856519733</v>
      </c>
      <c r="P95" s="6">
        <f t="shared" si="10"/>
        <v>0.42281633999820389</v>
      </c>
      <c r="U95" s="18">
        <v>70.5</v>
      </c>
      <c r="V95" s="20">
        <f t="shared" si="11"/>
        <v>1.4046049711786095</v>
      </c>
    </row>
    <row r="96" spans="1:22" x14ac:dyDescent="0.15">
      <c r="A96" s="6">
        <v>47.5</v>
      </c>
      <c r="B96" s="6">
        <v>94</v>
      </c>
      <c r="D96">
        <v>881.76037597656295</v>
      </c>
      <c r="E96">
        <v>636.96429443359398</v>
      </c>
      <c r="F96">
        <v>430.81652832031301</v>
      </c>
      <c r="G96">
        <v>430.25570678710898</v>
      </c>
      <c r="I96" s="7">
        <f t="shared" si="7"/>
        <v>450.94384765624994</v>
      </c>
      <c r="J96" s="7">
        <f t="shared" si="7"/>
        <v>206.708587646485</v>
      </c>
      <c r="K96" s="7">
        <f t="shared" si="8"/>
        <v>306.24783630371041</v>
      </c>
      <c r="L96" s="8">
        <f t="shared" si="9"/>
        <v>1.4815438477450118</v>
      </c>
      <c r="M96" s="8">
        <f t="shared" si="12"/>
        <v>1.6432616044432429</v>
      </c>
      <c r="P96" s="6">
        <f t="shared" si="10"/>
        <v>-4.3799643832367778E-2</v>
      </c>
      <c r="U96" s="18">
        <v>71</v>
      </c>
      <c r="V96" s="20">
        <f t="shared" si="11"/>
        <v>1.405323579132882</v>
      </c>
    </row>
    <row r="97" spans="1:22" x14ac:dyDescent="0.15">
      <c r="A97" s="6">
        <v>48</v>
      </c>
      <c r="B97" s="6">
        <v>95</v>
      </c>
      <c r="D97">
        <v>882.25848388671898</v>
      </c>
      <c r="E97">
        <v>636.94915771484398</v>
      </c>
      <c r="F97">
        <v>431.18215942382801</v>
      </c>
      <c r="G97">
        <v>430.35226440429699</v>
      </c>
      <c r="I97" s="7">
        <f t="shared" si="7"/>
        <v>451.07632446289097</v>
      </c>
      <c r="J97" s="7">
        <f t="shared" si="7"/>
        <v>206.59689331054699</v>
      </c>
      <c r="K97" s="7">
        <f t="shared" si="8"/>
        <v>306.45849914550809</v>
      </c>
      <c r="L97" s="8">
        <f t="shared" si="9"/>
        <v>1.4833645087046576</v>
      </c>
      <c r="M97" s="8">
        <f t="shared" si="12"/>
        <v>1.6467845575786595</v>
      </c>
      <c r="P97" s="6">
        <f t="shared" si="10"/>
        <v>0.17049429968638319</v>
      </c>
      <c r="U97" s="18">
        <v>71.5</v>
      </c>
      <c r="V97" s="20">
        <f t="shared" si="11"/>
        <v>1.3996926976368131</v>
      </c>
    </row>
    <row r="98" spans="1:22" x14ac:dyDescent="0.15">
      <c r="A98" s="6">
        <v>48.5</v>
      </c>
      <c r="B98" s="6">
        <v>96</v>
      </c>
      <c r="D98">
        <v>876.807373046875</v>
      </c>
      <c r="E98">
        <v>633.925048828125</v>
      </c>
      <c r="F98">
        <v>430.82482910156301</v>
      </c>
      <c r="G98">
        <v>430.052978515625</v>
      </c>
      <c r="I98" s="7">
        <f t="shared" si="7"/>
        <v>445.98254394531199</v>
      </c>
      <c r="J98" s="7">
        <f t="shared" si="7"/>
        <v>203.8720703125</v>
      </c>
      <c r="K98" s="7">
        <f t="shared" si="8"/>
        <v>303.27209472656199</v>
      </c>
      <c r="L98" s="8">
        <f t="shared" si="9"/>
        <v>1.4875607740761119</v>
      </c>
      <c r="M98" s="8">
        <f t="shared" si="12"/>
        <v>1.6526831151258845</v>
      </c>
      <c r="P98" s="6">
        <f t="shared" si="10"/>
        <v>0.52929133991940869</v>
      </c>
      <c r="U98" s="18">
        <v>72</v>
      </c>
      <c r="V98" s="20">
        <f t="shared" si="11"/>
        <v>1.3949878265870548</v>
      </c>
    </row>
    <row r="99" spans="1:22" x14ac:dyDescent="0.15">
      <c r="A99" s="6">
        <v>49</v>
      </c>
      <c r="B99" s="6">
        <v>97</v>
      </c>
      <c r="D99">
        <v>881.114013671875</v>
      </c>
      <c r="E99">
        <v>636.09967041015602</v>
      </c>
      <c r="F99">
        <v>430.378662109375</v>
      </c>
      <c r="G99">
        <v>429.67413330078102</v>
      </c>
      <c r="I99" s="7">
        <f t="shared" si="7"/>
        <v>450.7353515625</v>
      </c>
      <c r="J99" s="7">
        <f t="shared" si="7"/>
        <v>206.425537109375</v>
      </c>
      <c r="K99" s="7">
        <f t="shared" si="8"/>
        <v>306.23747558593755</v>
      </c>
      <c r="L99" s="8">
        <f t="shared" si="9"/>
        <v>1.4835251484591123</v>
      </c>
      <c r="M99" s="8">
        <f t="shared" si="12"/>
        <v>1.650349781684656</v>
      </c>
      <c r="P99" s="6">
        <f t="shared" si="10"/>
        <v>0.38735949880625353</v>
      </c>
      <c r="U99" s="18">
        <v>72.5</v>
      </c>
      <c r="V99" s="20">
        <f t="shared" si="11"/>
        <v>1.4019744594330061</v>
      </c>
    </row>
    <row r="100" spans="1:22" x14ac:dyDescent="0.15">
      <c r="A100" s="6">
        <v>49.5</v>
      </c>
      <c r="B100" s="6">
        <v>98</v>
      </c>
      <c r="D100">
        <v>890.73443603515602</v>
      </c>
      <c r="E100">
        <v>641.28503417968795</v>
      </c>
      <c r="F100">
        <v>430.753173828125</v>
      </c>
      <c r="G100">
        <v>430.13973999023398</v>
      </c>
      <c r="I100" s="7">
        <f t="shared" si="7"/>
        <v>459.98126220703102</v>
      </c>
      <c r="J100" s="7">
        <f t="shared" si="7"/>
        <v>211.14529418945398</v>
      </c>
      <c r="K100" s="7">
        <f t="shared" si="8"/>
        <v>312.17955627441324</v>
      </c>
      <c r="L100" s="8">
        <f t="shared" si="9"/>
        <v>1.4785058671224964</v>
      </c>
      <c r="M100" s="8">
        <f t="shared" si="12"/>
        <v>1.6470327925238109</v>
      </c>
      <c r="P100" s="6">
        <f t="shared" si="10"/>
        <v>0.18559391732843139</v>
      </c>
      <c r="U100" s="18">
        <v>73</v>
      </c>
      <c r="V100" s="20">
        <f t="shared" si="11"/>
        <v>1.4015699731062161</v>
      </c>
    </row>
    <row r="101" spans="1:22" x14ac:dyDescent="0.15">
      <c r="A101" s="6">
        <v>50</v>
      </c>
      <c r="B101" s="6">
        <v>99</v>
      </c>
      <c r="D101">
        <v>890.08111572265602</v>
      </c>
      <c r="E101">
        <v>641.31945800781295</v>
      </c>
      <c r="F101">
        <v>431.49688720703102</v>
      </c>
      <c r="G101">
        <v>431.017333984375</v>
      </c>
      <c r="I101" s="7">
        <f t="shared" si="7"/>
        <v>458.584228515625</v>
      </c>
      <c r="J101" s="7">
        <f t="shared" si="7"/>
        <v>210.30212402343795</v>
      </c>
      <c r="K101" s="7">
        <f t="shared" si="8"/>
        <v>311.37274169921841</v>
      </c>
      <c r="L101" s="8">
        <f t="shared" si="9"/>
        <v>1.4805972271802459</v>
      </c>
      <c r="M101" s="8">
        <f t="shared" si="12"/>
        <v>1.6508264447573313</v>
      </c>
      <c r="P101" s="6">
        <f t="shared" si="10"/>
        <v>0.4163539263921564</v>
      </c>
      <c r="U101" s="18">
        <v>73.5</v>
      </c>
      <c r="V101" s="20">
        <f t="shared" si="11"/>
        <v>1.3974979869401423</v>
      </c>
    </row>
    <row r="102" spans="1:22" x14ac:dyDescent="0.15">
      <c r="A102" s="6">
        <v>50.5</v>
      </c>
      <c r="B102" s="6">
        <v>100</v>
      </c>
      <c r="D102">
        <v>890.76422119140602</v>
      </c>
      <c r="E102">
        <v>642.083740234375</v>
      </c>
      <c r="F102">
        <v>431.43389892578102</v>
      </c>
      <c r="G102">
        <v>430.58004760742199</v>
      </c>
      <c r="I102" s="7">
        <f t="shared" si="7"/>
        <v>459.330322265625</v>
      </c>
      <c r="J102" s="7">
        <f t="shared" si="7"/>
        <v>211.50369262695301</v>
      </c>
      <c r="K102" s="7">
        <f t="shared" si="8"/>
        <v>311.27773742675788</v>
      </c>
      <c r="L102" s="8">
        <f t="shared" si="9"/>
        <v>1.4717366565121148</v>
      </c>
      <c r="M102" s="8">
        <f t="shared" si="12"/>
        <v>1.643668166264971</v>
      </c>
      <c r="P102" s="6">
        <f t="shared" si="10"/>
        <v>-1.9069330168404949E-2</v>
      </c>
      <c r="U102" s="18">
        <v>74</v>
      </c>
      <c r="V102" s="20">
        <f t="shared" si="11"/>
        <v>1.3960070601387842</v>
      </c>
    </row>
    <row r="103" spans="1:22" x14ac:dyDescent="0.15">
      <c r="A103" s="6">
        <v>51</v>
      </c>
      <c r="B103" s="6">
        <v>101</v>
      </c>
      <c r="D103">
        <v>889.27899169921898</v>
      </c>
      <c r="E103">
        <v>642.29180908203102</v>
      </c>
      <c r="F103">
        <v>430.47726440429699</v>
      </c>
      <c r="G103">
        <v>429.70733642578102</v>
      </c>
      <c r="I103" s="7">
        <f t="shared" si="7"/>
        <v>458.80172729492199</v>
      </c>
      <c r="J103" s="7">
        <f t="shared" si="7"/>
        <v>212.58447265625</v>
      </c>
      <c r="K103" s="7">
        <f t="shared" si="8"/>
        <v>309.992596435547</v>
      </c>
      <c r="L103" s="8">
        <f t="shared" si="9"/>
        <v>1.4582090242160177</v>
      </c>
      <c r="M103" s="8">
        <f t="shared" si="12"/>
        <v>1.6318428261446447</v>
      </c>
      <c r="P103" s="6">
        <f t="shared" si="10"/>
        <v>-0.73838028050710458</v>
      </c>
      <c r="U103" s="18">
        <v>74.5</v>
      </c>
      <c r="V103" s="20">
        <f t="shared" si="11"/>
        <v>1.4056982767491941</v>
      </c>
    </row>
    <row r="104" spans="1:22" x14ac:dyDescent="0.15">
      <c r="A104" s="6">
        <v>51.5</v>
      </c>
      <c r="B104" s="6">
        <v>102</v>
      </c>
      <c r="D104">
        <v>878.55798339843795</v>
      </c>
      <c r="E104">
        <v>636.68084716796898</v>
      </c>
      <c r="F104">
        <v>430.62417602539102</v>
      </c>
      <c r="G104">
        <v>429.87271118164102</v>
      </c>
      <c r="I104" s="7">
        <f t="shared" si="7"/>
        <v>447.93380737304693</v>
      </c>
      <c r="J104" s="7">
        <f t="shared" si="7"/>
        <v>206.80813598632795</v>
      </c>
      <c r="K104" s="7">
        <f t="shared" si="8"/>
        <v>303.16811218261739</v>
      </c>
      <c r="L104" s="8">
        <f t="shared" si="9"/>
        <v>1.4659390005945403</v>
      </c>
      <c r="M104" s="8">
        <f t="shared" si="12"/>
        <v>1.6412750946989383</v>
      </c>
      <c r="P104" s="6">
        <f t="shared" si="10"/>
        <v>-0.16463491770129299</v>
      </c>
      <c r="U104" s="18">
        <v>75</v>
      </c>
      <c r="V104" s="20">
        <f t="shared" si="11"/>
        <v>1.398385621233307</v>
      </c>
    </row>
    <row r="105" spans="1:22" x14ac:dyDescent="0.15">
      <c r="A105" s="6">
        <v>52</v>
      </c>
      <c r="B105" s="6">
        <v>103</v>
      </c>
      <c r="D105">
        <v>875.566650390625</v>
      </c>
      <c r="E105">
        <v>635.65673828125</v>
      </c>
      <c r="F105">
        <v>431.58929443359398</v>
      </c>
      <c r="G105">
        <v>430.70864868164102</v>
      </c>
      <c r="I105" s="7">
        <f t="shared" si="7"/>
        <v>443.97735595703102</v>
      </c>
      <c r="J105" s="7">
        <f t="shared" si="7"/>
        <v>204.94808959960898</v>
      </c>
      <c r="K105" s="7">
        <f t="shared" si="8"/>
        <v>300.51369323730478</v>
      </c>
      <c r="L105" s="8">
        <f t="shared" si="9"/>
        <v>1.4662917513619904</v>
      </c>
      <c r="M105" s="8">
        <f t="shared" si="12"/>
        <v>1.6433301376421592</v>
      </c>
      <c r="P105" s="6">
        <f t="shared" si="10"/>
        <v>-3.9630911268176514E-2</v>
      </c>
      <c r="U105" s="18"/>
      <c r="V105" s="20"/>
    </row>
    <row r="106" spans="1:22" x14ac:dyDescent="0.15">
      <c r="A106" s="6">
        <v>52.5</v>
      </c>
      <c r="B106" s="6">
        <v>104</v>
      </c>
      <c r="D106">
        <v>874.09997558593795</v>
      </c>
      <c r="E106">
        <v>634.88659667968795</v>
      </c>
      <c r="F106">
        <v>430.58175659179699</v>
      </c>
      <c r="G106">
        <v>429.99734497070301</v>
      </c>
      <c r="I106" s="7">
        <f t="shared" si="7"/>
        <v>443.51821899414097</v>
      </c>
      <c r="J106" s="7">
        <f t="shared" si="7"/>
        <v>204.88925170898494</v>
      </c>
      <c r="K106" s="7">
        <f t="shared" si="8"/>
        <v>300.09574279785153</v>
      </c>
      <c r="L106" s="8">
        <f t="shared" si="9"/>
        <v>1.4646729405996046</v>
      </c>
      <c r="M106" s="8">
        <f t="shared" si="12"/>
        <v>1.6434136190555442</v>
      </c>
      <c r="P106" s="6">
        <f t="shared" si="10"/>
        <v>-3.4552909774218862E-2</v>
      </c>
    </row>
    <row r="107" spans="1:22" x14ac:dyDescent="0.15">
      <c r="A107" s="6">
        <v>53</v>
      </c>
      <c r="B107" s="6">
        <v>105</v>
      </c>
      <c r="D107">
        <v>878.55242919921898</v>
      </c>
      <c r="E107">
        <v>636.86993408203102</v>
      </c>
      <c r="F107">
        <v>430.37054443359398</v>
      </c>
      <c r="G107">
        <v>429.74392700195301</v>
      </c>
      <c r="I107" s="7">
        <f t="shared" si="7"/>
        <v>448.181884765625</v>
      </c>
      <c r="J107" s="7">
        <f t="shared" si="7"/>
        <v>207.12600708007801</v>
      </c>
      <c r="K107" s="7">
        <f t="shared" si="8"/>
        <v>303.19367980957043</v>
      </c>
      <c r="L107" s="8">
        <f t="shared" si="9"/>
        <v>1.463812700702289</v>
      </c>
      <c r="M107" s="8">
        <f t="shared" si="12"/>
        <v>1.6442556713339993</v>
      </c>
      <c r="P107" s="6">
        <f t="shared" si="10"/>
        <v>1.6667386512169261E-2</v>
      </c>
    </row>
    <row r="108" spans="1:22" x14ac:dyDescent="0.15">
      <c r="A108" s="6">
        <v>53.5</v>
      </c>
      <c r="B108" s="6">
        <v>106</v>
      </c>
      <c r="D108">
        <v>875.00866699218795</v>
      </c>
      <c r="E108">
        <v>635.58831787109398</v>
      </c>
      <c r="F108">
        <v>431.25119018554699</v>
      </c>
      <c r="G108">
        <v>430.43786621093801</v>
      </c>
      <c r="I108" s="7">
        <f t="shared" si="7"/>
        <v>443.75747680664097</v>
      </c>
      <c r="J108" s="7">
        <f t="shared" si="7"/>
        <v>205.15045166015597</v>
      </c>
      <c r="K108" s="7">
        <f t="shared" si="8"/>
        <v>300.15216064453182</v>
      </c>
      <c r="L108" s="8">
        <f t="shared" si="9"/>
        <v>1.4630831090820695</v>
      </c>
      <c r="M108" s="8">
        <f t="shared" si="12"/>
        <v>1.6452283718895508</v>
      </c>
      <c r="P108" s="6">
        <f t="shared" si="10"/>
        <v>7.5834746933888211E-2</v>
      </c>
    </row>
    <row r="109" spans="1:22" x14ac:dyDescent="0.15">
      <c r="A109" s="6">
        <v>54</v>
      </c>
      <c r="B109" s="6">
        <v>107</v>
      </c>
      <c r="D109">
        <v>881.66644287109398</v>
      </c>
      <c r="E109">
        <v>639.29833984375</v>
      </c>
      <c r="F109">
        <v>430.86819458007801</v>
      </c>
      <c r="G109">
        <v>430.14764404296898</v>
      </c>
      <c r="I109" s="7">
        <f t="shared" si="7"/>
        <v>450.79824829101597</v>
      </c>
      <c r="J109" s="7">
        <f t="shared" si="7"/>
        <v>209.15069580078102</v>
      </c>
      <c r="K109" s="7">
        <f t="shared" si="8"/>
        <v>304.39276123046926</v>
      </c>
      <c r="L109" s="8">
        <f t="shared" si="9"/>
        <v>1.455375321918162</v>
      </c>
      <c r="M109" s="8">
        <f t="shared" si="12"/>
        <v>1.6392228769014141</v>
      </c>
      <c r="P109" s="6">
        <f t="shared" si="10"/>
        <v>-0.28946707637229246</v>
      </c>
    </row>
    <row r="110" spans="1:22" x14ac:dyDescent="0.15">
      <c r="A110" s="6">
        <v>54.5</v>
      </c>
      <c r="B110" s="6">
        <v>108</v>
      </c>
      <c r="D110">
        <v>882.23962402343795</v>
      </c>
      <c r="E110">
        <v>639.85925292968795</v>
      </c>
      <c r="F110">
        <v>430.3056640625</v>
      </c>
      <c r="G110">
        <v>429.59191894531301</v>
      </c>
      <c r="I110" s="7">
        <f t="shared" si="7"/>
        <v>451.93395996093795</v>
      </c>
      <c r="J110" s="7">
        <f t="shared" si="7"/>
        <v>210.26733398437494</v>
      </c>
      <c r="K110" s="7">
        <f t="shared" si="8"/>
        <v>304.74682617187551</v>
      </c>
      <c r="L110" s="8">
        <f t="shared" si="9"/>
        <v>1.4493303377048639</v>
      </c>
      <c r="M110" s="8">
        <f t="shared" si="12"/>
        <v>1.6348801848638868</v>
      </c>
      <c r="P110" s="6">
        <f t="shared" si="10"/>
        <v>-0.55362403970333129</v>
      </c>
    </row>
    <row r="111" spans="1:22" x14ac:dyDescent="0.15">
      <c r="A111" s="6">
        <v>55</v>
      </c>
      <c r="B111" s="6">
        <v>109</v>
      </c>
      <c r="D111">
        <v>882.211669921875</v>
      </c>
      <c r="E111">
        <v>639.75048828125</v>
      </c>
      <c r="F111">
        <v>431.06921386718801</v>
      </c>
      <c r="G111">
        <v>430.09655761718801</v>
      </c>
      <c r="I111" s="7">
        <f t="shared" si="7"/>
        <v>451.14245605468699</v>
      </c>
      <c r="J111" s="7">
        <f t="shared" si="7"/>
        <v>209.65393066406199</v>
      </c>
      <c r="K111" s="7">
        <f t="shared" si="8"/>
        <v>304.38470458984364</v>
      </c>
      <c r="L111" s="8">
        <f t="shared" si="9"/>
        <v>1.4518435386626405</v>
      </c>
      <c r="M111" s="8">
        <f t="shared" si="12"/>
        <v>1.6390956779974344</v>
      </c>
      <c r="P111" s="6">
        <f t="shared" si="10"/>
        <v>-0.29720432228426613</v>
      </c>
    </row>
    <row r="112" spans="1:22" x14ac:dyDescent="0.15">
      <c r="A112" s="6">
        <v>55.5</v>
      </c>
      <c r="B112" s="6">
        <v>110</v>
      </c>
      <c r="D112">
        <v>878.23974609375</v>
      </c>
      <c r="E112">
        <v>637.68408203125</v>
      </c>
      <c r="F112">
        <v>430.65057373046898</v>
      </c>
      <c r="G112">
        <v>429.71884155273398</v>
      </c>
      <c r="I112" s="7">
        <f t="shared" si="7"/>
        <v>447.58917236328102</v>
      </c>
      <c r="J112" s="7">
        <f t="shared" si="7"/>
        <v>207.96524047851602</v>
      </c>
      <c r="K112" s="7">
        <f t="shared" si="8"/>
        <v>302.01350402831986</v>
      </c>
      <c r="L112" s="8">
        <f t="shared" si="9"/>
        <v>1.4522306868850017</v>
      </c>
      <c r="M112" s="8">
        <f t="shared" si="12"/>
        <v>1.6411851183955664</v>
      </c>
      <c r="P112" s="6">
        <f t="shared" si="10"/>
        <v>-0.17010798990284251</v>
      </c>
    </row>
    <row r="113" spans="1:16" x14ac:dyDescent="0.15">
      <c r="A113" s="6">
        <v>56</v>
      </c>
      <c r="B113" s="6">
        <v>111</v>
      </c>
      <c r="D113">
        <v>877.68853759765602</v>
      </c>
      <c r="E113">
        <v>637.69580078125</v>
      </c>
      <c r="F113">
        <v>429.966064453125</v>
      </c>
      <c r="G113">
        <v>429.06259155273398</v>
      </c>
      <c r="I113" s="7">
        <f t="shared" si="7"/>
        <v>447.72247314453102</v>
      </c>
      <c r="J113" s="7">
        <f t="shared" si="7"/>
        <v>208.63320922851602</v>
      </c>
      <c r="K113" s="7">
        <f t="shared" si="8"/>
        <v>301.67922668456981</v>
      </c>
      <c r="L113" s="8">
        <f t="shared" si="9"/>
        <v>1.4459789397868124</v>
      </c>
      <c r="M113" s="8">
        <f t="shared" si="12"/>
        <v>1.6366356634731478</v>
      </c>
      <c r="P113" s="6">
        <f t="shared" si="10"/>
        <v>-0.44684191133508705</v>
      </c>
    </row>
    <row r="114" spans="1:16" x14ac:dyDescent="0.15">
      <c r="A114" s="6">
        <v>56.5</v>
      </c>
      <c r="B114" s="6">
        <v>112</v>
      </c>
      <c r="D114">
        <v>881.34216308593795</v>
      </c>
      <c r="E114">
        <v>639.91778564453102</v>
      </c>
      <c r="F114">
        <v>430.31924438476602</v>
      </c>
      <c r="G114">
        <v>429.50253295898398</v>
      </c>
      <c r="I114" s="7">
        <f t="shared" si="7"/>
        <v>451.02291870117193</v>
      </c>
      <c r="J114" s="7">
        <f t="shared" si="7"/>
        <v>210.41525268554705</v>
      </c>
      <c r="K114" s="7">
        <f t="shared" si="8"/>
        <v>303.73224182128899</v>
      </c>
      <c r="L114" s="8">
        <f t="shared" si="9"/>
        <v>1.4434896612518797</v>
      </c>
      <c r="M114" s="8">
        <f t="shared" si="12"/>
        <v>1.6358486771139862</v>
      </c>
      <c r="P114" s="6">
        <f t="shared" si="10"/>
        <v>-0.49471266178725481</v>
      </c>
    </row>
    <row r="115" spans="1:16" x14ac:dyDescent="0.15">
      <c r="A115" s="6">
        <v>57</v>
      </c>
      <c r="B115" s="6">
        <v>113</v>
      </c>
      <c r="D115">
        <v>884.96295166015602</v>
      </c>
      <c r="E115">
        <v>643.03875732421898</v>
      </c>
      <c r="F115">
        <v>430.86517333984398</v>
      </c>
      <c r="G115">
        <v>430.15103149414102</v>
      </c>
      <c r="I115" s="7">
        <f t="shared" si="7"/>
        <v>454.09777832031205</v>
      </c>
      <c r="J115" s="7">
        <f t="shared" si="7"/>
        <v>212.88772583007795</v>
      </c>
      <c r="K115" s="7">
        <f t="shared" si="8"/>
        <v>305.07637023925747</v>
      </c>
      <c r="L115" s="8">
        <f t="shared" si="9"/>
        <v>1.4330387956831403</v>
      </c>
      <c r="M115" s="8">
        <f t="shared" si="12"/>
        <v>1.6271001037210175</v>
      </c>
      <c r="P115" s="6">
        <f t="shared" si="10"/>
        <v>-1.0268702637988305</v>
      </c>
    </row>
    <row r="116" spans="1:16" x14ac:dyDescent="0.15">
      <c r="A116" s="6">
        <v>57.5</v>
      </c>
      <c r="B116" s="6">
        <v>114</v>
      </c>
      <c r="D116">
        <v>888.843017578125</v>
      </c>
      <c r="E116">
        <v>644.32379150390602</v>
      </c>
      <c r="F116">
        <v>430.736572265625</v>
      </c>
      <c r="G116">
        <v>430.21951293945301</v>
      </c>
      <c r="I116" s="7">
        <f t="shared" si="7"/>
        <v>458.1064453125</v>
      </c>
      <c r="J116" s="7">
        <f t="shared" si="7"/>
        <v>214.10427856445301</v>
      </c>
      <c r="K116" s="7">
        <f t="shared" si="8"/>
        <v>308.2334503173829</v>
      </c>
      <c r="L116" s="8">
        <f t="shared" si="9"/>
        <v>1.4396417128329067</v>
      </c>
      <c r="M116" s="8">
        <f t="shared" si="12"/>
        <v>1.6354053130465547</v>
      </c>
      <c r="P116" s="6">
        <f t="shared" si="10"/>
        <v>-0.52168157984332064</v>
      </c>
    </row>
    <row r="117" spans="1:16" x14ac:dyDescent="0.15">
      <c r="A117" s="6">
        <v>58</v>
      </c>
      <c r="B117" s="6">
        <v>115</v>
      </c>
      <c r="D117">
        <v>883.98748779296898</v>
      </c>
      <c r="E117">
        <v>641.909912109375</v>
      </c>
      <c r="F117">
        <v>430.32492065429699</v>
      </c>
      <c r="G117">
        <v>429.50988769531301</v>
      </c>
      <c r="I117" s="7">
        <f t="shared" si="7"/>
        <v>453.66256713867199</v>
      </c>
      <c r="J117" s="7">
        <f t="shared" si="7"/>
        <v>212.40002441406199</v>
      </c>
      <c r="K117" s="7">
        <f t="shared" si="8"/>
        <v>304.98255004882861</v>
      </c>
      <c r="L117" s="8">
        <f t="shared" si="9"/>
        <v>1.4358875470479333</v>
      </c>
      <c r="M117" s="8">
        <f t="shared" si="12"/>
        <v>1.6333534394373523</v>
      </c>
      <c r="P117" s="6">
        <f t="shared" si="10"/>
        <v>-0.64649280225148442</v>
      </c>
    </row>
    <row r="118" spans="1:16" x14ac:dyDescent="0.15">
      <c r="A118" s="6">
        <v>58.5</v>
      </c>
      <c r="B118" s="6">
        <v>116</v>
      </c>
      <c r="D118">
        <v>880.91394042968795</v>
      </c>
      <c r="E118">
        <v>641.09765625</v>
      </c>
      <c r="F118">
        <v>430.73129272460898</v>
      </c>
      <c r="G118">
        <v>429.97982788085898</v>
      </c>
      <c r="I118" s="7">
        <f t="shared" si="7"/>
        <v>450.18264770507898</v>
      </c>
      <c r="J118" s="7">
        <f t="shared" si="7"/>
        <v>211.11782836914102</v>
      </c>
      <c r="K118" s="7">
        <f t="shared" si="8"/>
        <v>302.40016784668023</v>
      </c>
      <c r="L118" s="8">
        <f t="shared" si="9"/>
        <v>1.4323762715005357</v>
      </c>
      <c r="M118" s="8">
        <f t="shared" si="12"/>
        <v>1.6315444560657255</v>
      </c>
      <c r="P118" s="6">
        <f t="shared" si="10"/>
        <v>-0.75652951451104611</v>
      </c>
    </row>
    <row r="119" spans="1:16" x14ac:dyDescent="0.15">
      <c r="A119" s="6">
        <v>59</v>
      </c>
      <c r="B119" s="6">
        <v>117</v>
      </c>
      <c r="D119">
        <v>867.20440673828102</v>
      </c>
      <c r="E119">
        <v>634.706787109375</v>
      </c>
      <c r="F119">
        <v>431.65435791015602</v>
      </c>
      <c r="G119">
        <v>430.80029296875</v>
      </c>
      <c r="I119" s="7">
        <f t="shared" si="7"/>
        <v>435.550048828125</v>
      </c>
      <c r="J119" s="7">
        <f t="shared" si="7"/>
        <v>203.906494140625</v>
      </c>
      <c r="K119" s="7">
        <f t="shared" si="8"/>
        <v>292.81550292968751</v>
      </c>
      <c r="L119" s="8">
        <f t="shared" si="9"/>
        <v>1.4360283332994095</v>
      </c>
      <c r="M119" s="8">
        <f t="shared" si="12"/>
        <v>1.6368988100403701</v>
      </c>
      <c r="P119" s="6">
        <f t="shared" si="10"/>
        <v>-0.43083525060304995</v>
      </c>
    </row>
    <row r="120" spans="1:16" x14ac:dyDescent="0.15">
      <c r="A120" s="6">
        <v>59.5</v>
      </c>
      <c r="B120" s="6">
        <v>118</v>
      </c>
      <c r="D120">
        <v>861.75109863281295</v>
      </c>
      <c r="E120">
        <v>631.06213378906295</v>
      </c>
      <c r="F120">
        <v>430.353759765625</v>
      </c>
      <c r="G120">
        <v>429.73788452148398</v>
      </c>
      <c r="I120" s="7">
        <f t="shared" si="7"/>
        <v>431.39733886718795</v>
      </c>
      <c r="J120" s="7">
        <f t="shared" si="7"/>
        <v>201.32424926757898</v>
      </c>
      <c r="K120" s="7">
        <f t="shared" si="8"/>
        <v>290.47036437988265</v>
      </c>
      <c r="L120" s="8">
        <f t="shared" si="9"/>
        <v>1.4427986963151174</v>
      </c>
      <c r="M120" s="8">
        <f t="shared" si="12"/>
        <v>1.645371465231849</v>
      </c>
      <c r="P120" s="6">
        <f t="shared" si="10"/>
        <v>8.4538818612864941E-2</v>
      </c>
    </row>
    <row r="121" spans="1:16" x14ac:dyDescent="0.15">
      <c r="A121" s="6">
        <v>60</v>
      </c>
      <c r="B121" s="6">
        <v>119</v>
      </c>
      <c r="D121">
        <v>866.873291015625</v>
      </c>
      <c r="E121">
        <v>633.424560546875</v>
      </c>
      <c r="F121">
        <v>430.43087768554699</v>
      </c>
      <c r="G121">
        <v>429.66510009765602</v>
      </c>
      <c r="I121" s="7">
        <f t="shared" si="7"/>
        <v>436.44241333007801</v>
      </c>
      <c r="J121" s="7">
        <f t="shared" si="7"/>
        <v>203.75946044921898</v>
      </c>
      <c r="K121" s="7">
        <f t="shared" si="8"/>
        <v>293.81079101562477</v>
      </c>
      <c r="L121" s="8">
        <f t="shared" si="9"/>
        <v>1.4419492001395853</v>
      </c>
      <c r="M121" s="8">
        <f t="shared" si="12"/>
        <v>1.6462242612320876</v>
      </c>
      <c r="P121" s="6">
        <f t="shared" si="10"/>
        <v>0.13641263324609718</v>
      </c>
    </row>
    <row r="122" spans="1:16" x14ac:dyDescent="0.15">
      <c r="A122" s="6">
        <v>60.5</v>
      </c>
      <c r="B122" s="6">
        <v>120</v>
      </c>
      <c r="D122">
        <v>880.31146240234398</v>
      </c>
      <c r="E122">
        <v>640.13409423828102</v>
      </c>
      <c r="F122">
        <v>431.06903076171898</v>
      </c>
      <c r="G122">
        <v>430.09408569335898</v>
      </c>
      <c r="I122" s="7">
        <f t="shared" si="7"/>
        <v>449.242431640625</v>
      </c>
      <c r="J122" s="7">
        <f t="shared" si="7"/>
        <v>210.04000854492205</v>
      </c>
      <c r="K122" s="7">
        <f t="shared" si="8"/>
        <v>302.2144256591796</v>
      </c>
      <c r="L122" s="8">
        <f t="shared" si="9"/>
        <v>1.4388421889372751</v>
      </c>
      <c r="M122" s="8">
        <f t="shared" si="12"/>
        <v>1.6448195422055483</v>
      </c>
      <c r="P122" s="6">
        <f t="shared" si="10"/>
        <v>5.0966483904304569E-2</v>
      </c>
    </row>
    <row r="123" spans="1:16" x14ac:dyDescent="0.15">
      <c r="A123" s="6">
        <v>61</v>
      </c>
      <c r="B123" s="6">
        <v>121</v>
      </c>
      <c r="D123">
        <v>882.93511962890602</v>
      </c>
      <c r="E123">
        <v>641.89385986328102</v>
      </c>
      <c r="F123">
        <v>430.50009155273398</v>
      </c>
      <c r="G123">
        <v>429.768798828125</v>
      </c>
      <c r="I123" s="7">
        <f t="shared" si="7"/>
        <v>452.43502807617205</v>
      </c>
      <c r="J123" s="7">
        <f t="shared" si="7"/>
        <v>212.12506103515602</v>
      </c>
      <c r="K123" s="7">
        <f t="shared" si="8"/>
        <v>303.94748535156282</v>
      </c>
      <c r="L123" s="8">
        <f t="shared" si="9"/>
        <v>1.4328692888446068</v>
      </c>
      <c r="M123" s="8">
        <f t="shared" si="12"/>
        <v>1.640548934288651</v>
      </c>
      <c r="P123" s="6">
        <f t="shared" si="10"/>
        <v>-0.20880575164832277</v>
      </c>
    </row>
    <row r="124" spans="1:16" x14ac:dyDescent="0.15">
      <c r="A124" s="6">
        <v>61.5</v>
      </c>
      <c r="B124" s="6">
        <v>122</v>
      </c>
      <c r="D124">
        <v>878.93292236328102</v>
      </c>
      <c r="E124">
        <v>639.290283203125</v>
      </c>
      <c r="F124">
        <v>430.27908325195301</v>
      </c>
      <c r="G124">
        <v>429.45822143554699</v>
      </c>
      <c r="I124" s="7">
        <f t="shared" si="7"/>
        <v>448.65383911132801</v>
      </c>
      <c r="J124" s="7">
        <f t="shared" si="7"/>
        <v>209.83206176757801</v>
      </c>
      <c r="K124" s="7">
        <f t="shared" si="8"/>
        <v>301.77139587402343</v>
      </c>
      <c r="L124" s="8">
        <f t="shared" si="9"/>
        <v>1.43815674941174</v>
      </c>
      <c r="M124" s="8">
        <f t="shared" si="12"/>
        <v>1.6475386870315549</v>
      </c>
      <c r="P124" s="6">
        <f t="shared" si="10"/>
        <v>0.21636643257397833</v>
      </c>
    </row>
    <row r="125" spans="1:16" x14ac:dyDescent="0.15">
      <c r="A125" s="6">
        <v>62</v>
      </c>
      <c r="B125" s="6">
        <v>123</v>
      </c>
      <c r="D125">
        <v>875.86077880859398</v>
      </c>
      <c r="E125">
        <v>638.09240722656295</v>
      </c>
      <c r="F125">
        <v>431.08694458007801</v>
      </c>
      <c r="G125">
        <v>430.356201171875</v>
      </c>
      <c r="I125" s="7">
        <f t="shared" si="7"/>
        <v>444.77383422851597</v>
      </c>
      <c r="J125" s="7">
        <f t="shared" si="7"/>
        <v>207.73620605468795</v>
      </c>
      <c r="K125" s="7">
        <f t="shared" si="8"/>
        <v>299.35848999023438</v>
      </c>
      <c r="L125" s="8">
        <f t="shared" si="9"/>
        <v>1.4410511084015187</v>
      </c>
      <c r="M125" s="8">
        <f t="shared" si="12"/>
        <v>1.6521353381971045</v>
      </c>
      <c r="P125" s="6">
        <f t="shared" si="10"/>
        <v>0.49597120373684617</v>
      </c>
    </row>
    <row r="126" spans="1:16" x14ac:dyDescent="0.15">
      <c r="A126" s="6">
        <v>62.5</v>
      </c>
      <c r="B126" s="6">
        <v>124</v>
      </c>
      <c r="D126">
        <v>869.37139892578102</v>
      </c>
      <c r="E126">
        <v>635.59851074218795</v>
      </c>
      <c r="F126">
        <v>430.98132324218801</v>
      </c>
      <c r="G126">
        <v>430.07223510742199</v>
      </c>
      <c r="I126" s="7">
        <f t="shared" si="7"/>
        <v>438.39007568359301</v>
      </c>
      <c r="J126" s="7">
        <f t="shared" si="7"/>
        <v>205.52627563476597</v>
      </c>
      <c r="K126" s="7">
        <f t="shared" si="8"/>
        <v>294.52168273925685</v>
      </c>
      <c r="L126" s="8">
        <f t="shared" si="9"/>
        <v>1.4330123086677331</v>
      </c>
      <c r="M126" s="8">
        <f t="shared" si="12"/>
        <v>1.6457988306390898</v>
      </c>
      <c r="P126" s="6">
        <f t="shared" si="10"/>
        <v>0.11053457130127296</v>
      </c>
    </row>
    <row r="127" spans="1:16" x14ac:dyDescent="0.15">
      <c r="A127" s="6">
        <v>63</v>
      </c>
      <c r="B127" s="6">
        <v>125</v>
      </c>
      <c r="D127">
        <v>874.02935791015602</v>
      </c>
      <c r="E127">
        <v>637.52276611328102</v>
      </c>
      <c r="F127">
        <v>429.7646484375</v>
      </c>
      <c r="G127">
        <v>428.97171020507801</v>
      </c>
      <c r="I127" s="7">
        <f t="shared" si="7"/>
        <v>444.26470947265602</v>
      </c>
      <c r="J127" s="7">
        <f t="shared" si="7"/>
        <v>208.55105590820301</v>
      </c>
      <c r="K127" s="7">
        <f t="shared" si="8"/>
        <v>298.27897033691391</v>
      </c>
      <c r="L127" s="8">
        <f t="shared" si="9"/>
        <v>1.430244354496129</v>
      </c>
      <c r="M127" s="8">
        <f t="shared" si="12"/>
        <v>1.6447331686432565</v>
      </c>
      <c r="P127" s="6">
        <f t="shared" si="10"/>
        <v>4.5712558981717479E-2</v>
      </c>
    </row>
    <row r="128" spans="1:16" x14ac:dyDescent="0.15">
      <c r="A128" s="6">
        <v>63.5</v>
      </c>
      <c r="B128" s="6">
        <v>126</v>
      </c>
      <c r="D128">
        <v>879.77276611328102</v>
      </c>
      <c r="E128">
        <v>641.12176513671898</v>
      </c>
      <c r="F128">
        <v>430.22686767578102</v>
      </c>
      <c r="G128">
        <v>429.36697387695301</v>
      </c>
      <c r="I128" s="7">
        <f t="shared" si="7"/>
        <v>449.5458984375</v>
      </c>
      <c r="J128" s="7">
        <f t="shared" si="7"/>
        <v>211.75479125976597</v>
      </c>
      <c r="K128" s="7">
        <f t="shared" si="8"/>
        <v>301.31754455566386</v>
      </c>
      <c r="L128" s="8">
        <f t="shared" si="9"/>
        <v>1.4229550262502848</v>
      </c>
      <c r="M128" s="8">
        <f t="shared" si="12"/>
        <v>1.6391461325731831</v>
      </c>
      <c r="P128" s="6">
        <f t="shared" si="10"/>
        <v>-0.29413527492821134</v>
      </c>
    </row>
    <row r="129" spans="1:16" x14ac:dyDescent="0.15">
      <c r="A129" s="6">
        <v>64</v>
      </c>
      <c r="B129" s="6">
        <v>127</v>
      </c>
      <c r="D129">
        <v>878.34295654296898</v>
      </c>
      <c r="E129">
        <v>640.50701904296898</v>
      </c>
      <c r="F129">
        <v>431.00094604492199</v>
      </c>
      <c r="G129">
        <v>430.41467285156301</v>
      </c>
      <c r="I129" s="7">
        <f t="shared" si="7"/>
        <v>447.34201049804699</v>
      </c>
      <c r="J129" s="7">
        <f t="shared" si="7"/>
        <v>210.09234619140597</v>
      </c>
      <c r="K129" s="7">
        <f t="shared" si="8"/>
        <v>300.27736816406286</v>
      </c>
      <c r="L129" s="8">
        <f t="shared" si="9"/>
        <v>1.4292637195383275</v>
      </c>
      <c r="M129" s="8">
        <f t="shared" si="12"/>
        <v>1.6471571180369968</v>
      </c>
      <c r="P129" s="6">
        <f t="shared" si="10"/>
        <v>0.19315638082894693</v>
      </c>
    </row>
    <row r="130" spans="1:16" x14ac:dyDescent="0.15">
      <c r="A130" s="6">
        <v>64.5</v>
      </c>
      <c r="B130" s="6">
        <v>128</v>
      </c>
      <c r="D130">
        <v>884.88677978515602</v>
      </c>
      <c r="E130">
        <v>643.20574951171898</v>
      </c>
      <c r="F130">
        <v>430.43389892578102</v>
      </c>
      <c r="G130">
        <v>429.48199462890602</v>
      </c>
      <c r="I130" s="7">
        <f t="shared" ref="I130:J151" si="13">D130-F130</f>
        <v>454.452880859375</v>
      </c>
      <c r="J130" s="7">
        <f t="shared" si="13"/>
        <v>213.72375488281295</v>
      </c>
      <c r="K130" s="7">
        <f t="shared" ref="K130:K151" si="14">I130-0.7*J130</f>
        <v>304.84625244140591</v>
      </c>
      <c r="L130" s="8">
        <f t="shared" ref="L130:L151" si="15">K130/J130</f>
        <v>1.4263564319677819</v>
      </c>
      <c r="M130" s="8">
        <f t="shared" si="12"/>
        <v>1.645952122642222</v>
      </c>
      <c r="P130" s="6">
        <f t="shared" si="10"/>
        <v>0.11985900639830714</v>
      </c>
    </row>
    <row r="131" spans="1:16" x14ac:dyDescent="0.15">
      <c r="A131" s="6">
        <v>65</v>
      </c>
      <c r="B131" s="6">
        <v>129</v>
      </c>
      <c r="D131">
        <v>874.57873535156295</v>
      </c>
      <c r="E131">
        <v>638.29046630859398</v>
      </c>
      <c r="F131">
        <v>430.17462158203102</v>
      </c>
      <c r="G131">
        <v>429.63775634765602</v>
      </c>
      <c r="I131" s="7">
        <f t="shared" si="13"/>
        <v>444.40411376953193</v>
      </c>
      <c r="J131" s="7">
        <f t="shared" si="13"/>
        <v>208.65270996093795</v>
      </c>
      <c r="K131" s="7">
        <f t="shared" si="14"/>
        <v>298.34721679687539</v>
      </c>
      <c r="L131" s="8">
        <f t="shared" si="15"/>
        <v>1.4298746316437931</v>
      </c>
      <c r="M131" s="8">
        <f t="shared" si="12"/>
        <v>1.651172614494004</v>
      </c>
      <c r="P131" s="6">
        <f t="shared" si="10"/>
        <v>0.43741071458859165</v>
      </c>
    </row>
    <row r="132" spans="1:16" x14ac:dyDescent="0.15">
      <c r="A132" s="6">
        <v>65.5</v>
      </c>
      <c r="B132" s="6">
        <v>130</v>
      </c>
      <c r="D132">
        <v>863.46636962890602</v>
      </c>
      <c r="E132">
        <v>633.63244628906295</v>
      </c>
      <c r="F132">
        <v>430.75430297851602</v>
      </c>
      <c r="G132">
        <v>429.95248413085898</v>
      </c>
      <c r="I132" s="7">
        <f t="shared" si="13"/>
        <v>432.71206665039</v>
      </c>
      <c r="J132" s="7">
        <f t="shared" si="13"/>
        <v>203.67996215820398</v>
      </c>
      <c r="K132" s="7">
        <f t="shared" si="14"/>
        <v>290.13609313964719</v>
      </c>
      <c r="L132" s="8">
        <f t="shared" si="15"/>
        <v>1.424470478417952</v>
      </c>
      <c r="M132" s="8">
        <f t="shared" si="12"/>
        <v>1.6474707534439339</v>
      </c>
      <c r="P132" s="6">
        <f t="shared" si="10"/>
        <v>0.2122341731231398</v>
      </c>
    </row>
    <row r="133" spans="1:16" x14ac:dyDescent="0.15">
      <c r="A133" s="6">
        <v>66</v>
      </c>
      <c r="B133" s="6">
        <v>131</v>
      </c>
      <c r="D133">
        <v>864.96490478515602</v>
      </c>
      <c r="E133">
        <v>633.208251953125</v>
      </c>
      <c r="F133">
        <v>429.59890747070301</v>
      </c>
      <c r="G133">
        <v>429.10372924804699</v>
      </c>
      <c r="I133" s="7">
        <f t="shared" si="13"/>
        <v>435.36599731445301</v>
      </c>
      <c r="J133" s="7">
        <f t="shared" si="13"/>
        <v>204.10452270507801</v>
      </c>
      <c r="K133" s="7">
        <f t="shared" si="14"/>
        <v>292.49283142089843</v>
      </c>
      <c r="L133" s="8">
        <f t="shared" si="15"/>
        <v>1.4330541408116546</v>
      </c>
      <c r="M133" s="8">
        <f t="shared" si="12"/>
        <v>1.6577567080134072</v>
      </c>
      <c r="P133" s="6">
        <f t="shared" si="10"/>
        <v>0.83790748832791118</v>
      </c>
    </row>
    <row r="134" spans="1:16" x14ac:dyDescent="0.15">
      <c r="A134" s="6">
        <v>66.5</v>
      </c>
      <c r="B134" s="6">
        <v>132</v>
      </c>
      <c r="D134">
        <v>871.26171875</v>
      </c>
      <c r="E134">
        <v>637.20703125</v>
      </c>
      <c r="F134">
        <v>430.64511108398398</v>
      </c>
      <c r="G134">
        <v>429.98095703125</v>
      </c>
      <c r="I134" s="7">
        <f t="shared" si="13"/>
        <v>440.61660766601602</v>
      </c>
      <c r="J134" s="7">
        <f t="shared" si="13"/>
        <v>207.22607421875</v>
      </c>
      <c r="K134" s="7">
        <f t="shared" si="14"/>
        <v>295.55835571289106</v>
      </c>
      <c r="L134" s="8">
        <f t="shared" si="15"/>
        <v>1.4262604589077752</v>
      </c>
      <c r="M134" s="8">
        <f t="shared" si="12"/>
        <v>1.6526653182852986</v>
      </c>
      <c r="P134" s="6">
        <f t="shared" ref="P134:P151" si="16">(M134-$O$2)/$O$2*100</f>
        <v>0.52820879496217232</v>
      </c>
    </row>
    <row r="135" spans="1:16" x14ac:dyDescent="0.15">
      <c r="A135" s="6">
        <v>67</v>
      </c>
      <c r="B135" s="6">
        <v>133</v>
      </c>
      <c r="D135">
        <v>859.86437988281295</v>
      </c>
      <c r="E135">
        <v>631.679931640625</v>
      </c>
      <c r="F135">
        <v>430.42843627929699</v>
      </c>
      <c r="G135">
        <v>429.75088500976602</v>
      </c>
      <c r="I135" s="7">
        <f t="shared" si="13"/>
        <v>429.43594360351597</v>
      </c>
      <c r="J135" s="7">
        <f t="shared" si="13"/>
        <v>201.92904663085898</v>
      </c>
      <c r="K135" s="7">
        <f t="shared" si="14"/>
        <v>288.08561096191465</v>
      </c>
      <c r="L135" s="8">
        <f t="shared" si="15"/>
        <v>1.4266675140033527</v>
      </c>
      <c r="M135" s="8">
        <f t="shared" si="12"/>
        <v>1.6547746655566471</v>
      </c>
      <c r="P135" s="6">
        <f t="shared" si="16"/>
        <v>0.65651602121607144</v>
      </c>
    </row>
    <row r="136" spans="1:16" x14ac:dyDescent="0.15">
      <c r="A136" s="6">
        <v>67.5</v>
      </c>
      <c r="B136" s="6">
        <v>134</v>
      </c>
      <c r="D136">
        <v>864.39825439453102</v>
      </c>
      <c r="E136">
        <v>633.71618652343795</v>
      </c>
      <c r="F136">
        <v>430.24420166015602</v>
      </c>
      <c r="G136">
        <v>429.37243652343801</v>
      </c>
      <c r="I136" s="7">
        <f t="shared" si="13"/>
        <v>434.154052734375</v>
      </c>
      <c r="J136" s="7">
        <f t="shared" si="13"/>
        <v>204.34374999999994</v>
      </c>
      <c r="K136" s="7">
        <f t="shared" si="14"/>
        <v>291.11342773437502</v>
      </c>
      <c r="L136" s="8">
        <f t="shared" si="15"/>
        <v>1.4246260418259677</v>
      </c>
      <c r="M136" s="8">
        <f t="shared" si="12"/>
        <v>1.6544354855550329</v>
      </c>
      <c r="P136" s="6">
        <f t="shared" si="16"/>
        <v>0.63588440412815439</v>
      </c>
    </row>
    <row r="137" spans="1:16" x14ac:dyDescent="0.15">
      <c r="A137" s="6">
        <v>68</v>
      </c>
      <c r="B137" s="6">
        <v>135</v>
      </c>
      <c r="D137">
        <v>880.888916015625</v>
      </c>
      <c r="E137">
        <v>642.49835205078102</v>
      </c>
      <c r="F137">
        <v>430.78900146484398</v>
      </c>
      <c r="G137">
        <v>430.08523559570301</v>
      </c>
      <c r="I137" s="7">
        <f t="shared" si="13"/>
        <v>450.09991455078102</v>
      </c>
      <c r="J137" s="7">
        <f t="shared" si="13"/>
        <v>212.41311645507801</v>
      </c>
      <c r="K137" s="7">
        <f t="shared" si="14"/>
        <v>301.4107330322264</v>
      </c>
      <c r="L137" s="8">
        <f t="shared" si="15"/>
        <v>1.4189836205146491</v>
      </c>
      <c r="M137" s="8">
        <f t="shared" si="12"/>
        <v>1.6504953564194851</v>
      </c>
      <c r="P137" s="6">
        <f t="shared" si="16"/>
        <v>0.39621450845415795</v>
      </c>
    </row>
    <row r="138" spans="1:16" x14ac:dyDescent="0.15">
      <c r="A138" s="6">
        <v>68.5</v>
      </c>
      <c r="B138" s="6">
        <v>136</v>
      </c>
      <c r="D138">
        <v>882.18231201171898</v>
      </c>
      <c r="E138">
        <v>643.10797119140602</v>
      </c>
      <c r="F138">
        <v>429.35507202148398</v>
      </c>
      <c r="G138">
        <v>428.48406982421898</v>
      </c>
      <c r="I138" s="7">
        <f t="shared" si="13"/>
        <v>452.827239990235</v>
      </c>
      <c r="J138" s="7">
        <f t="shared" si="13"/>
        <v>214.62390136718705</v>
      </c>
      <c r="K138" s="7">
        <f t="shared" si="14"/>
        <v>302.59050903320406</v>
      </c>
      <c r="L138" s="8">
        <f t="shared" si="15"/>
        <v>1.4098639858173123</v>
      </c>
      <c r="M138" s="8">
        <f t="shared" si="12"/>
        <v>1.6430780138979193</v>
      </c>
      <c r="P138" s="6">
        <f t="shared" si="16"/>
        <v>-5.496707650543807E-2</v>
      </c>
    </row>
    <row r="139" spans="1:16" x14ac:dyDescent="0.15">
      <c r="A139" s="6">
        <v>69</v>
      </c>
      <c r="B139" s="6">
        <v>137</v>
      </c>
      <c r="D139">
        <v>881.83978271484398</v>
      </c>
      <c r="E139">
        <v>643.56402587890602</v>
      </c>
      <c r="F139">
        <v>430.51330566406301</v>
      </c>
      <c r="G139">
        <v>429.66000366210898</v>
      </c>
      <c r="I139" s="7">
        <f t="shared" si="13"/>
        <v>451.32647705078097</v>
      </c>
      <c r="J139" s="7">
        <f t="shared" si="13"/>
        <v>213.90402221679705</v>
      </c>
      <c r="K139" s="7">
        <f t="shared" si="14"/>
        <v>301.59366149902303</v>
      </c>
      <c r="L139" s="8">
        <f t="shared" si="15"/>
        <v>1.4099485291274718</v>
      </c>
      <c r="M139" s="8">
        <f t="shared" si="12"/>
        <v>1.6448648493838496</v>
      </c>
      <c r="P139" s="6">
        <f t="shared" si="16"/>
        <v>5.3722425733416436E-2</v>
      </c>
    </row>
    <row r="140" spans="1:16" x14ac:dyDescent="0.15">
      <c r="A140" s="6">
        <v>69.5</v>
      </c>
      <c r="B140" s="6">
        <v>138</v>
      </c>
      <c r="D140">
        <v>886.14691162109398</v>
      </c>
      <c r="E140">
        <v>645.84027099609398</v>
      </c>
      <c r="F140">
        <v>430.75900268554699</v>
      </c>
      <c r="G140">
        <v>429.98171997070301</v>
      </c>
      <c r="I140" s="7">
        <f t="shared" si="13"/>
        <v>455.38790893554699</v>
      </c>
      <c r="J140" s="7">
        <f t="shared" si="13"/>
        <v>215.85855102539097</v>
      </c>
      <c r="K140" s="7">
        <f t="shared" si="14"/>
        <v>304.28692321777334</v>
      </c>
      <c r="L140" s="8">
        <f t="shared" si="15"/>
        <v>1.4096588797261997</v>
      </c>
      <c r="M140" s="8">
        <f t="shared" si="12"/>
        <v>1.6462774921583483</v>
      </c>
      <c r="P140" s="6">
        <f t="shared" si="16"/>
        <v>0.13965056025422901</v>
      </c>
    </row>
    <row r="141" spans="1:16" x14ac:dyDescent="0.15">
      <c r="A141" s="6">
        <v>70</v>
      </c>
      <c r="B141" s="6">
        <v>139</v>
      </c>
      <c r="D141">
        <v>879.60772705078102</v>
      </c>
      <c r="E141">
        <v>642.81402587890602</v>
      </c>
      <c r="F141">
        <v>429.791259765625</v>
      </c>
      <c r="G141">
        <v>428.97982788085898</v>
      </c>
      <c r="I141" s="7">
        <f t="shared" si="13"/>
        <v>449.81646728515602</v>
      </c>
      <c r="J141" s="7">
        <f t="shared" si="13"/>
        <v>213.83419799804705</v>
      </c>
      <c r="K141" s="7">
        <f t="shared" si="14"/>
        <v>300.13252868652307</v>
      </c>
      <c r="L141" s="8">
        <f t="shared" si="15"/>
        <v>1.4035759083271806</v>
      </c>
      <c r="M141" s="8">
        <f t="shared" si="12"/>
        <v>1.6418968129351001</v>
      </c>
      <c r="P141" s="6">
        <f t="shared" si="16"/>
        <v>-0.12681708491627305</v>
      </c>
    </row>
    <row r="142" spans="1:16" x14ac:dyDescent="0.15">
      <c r="A142" s="6">
        <v>70.5</v>
      </c>
      <c r="B142" s="6">
        <v>140</v>
      </c>
      <c r="D142">
        <v>872.33880615234398</v>
      </c>
      <c r="E142">
        <v>639.55755615234398</v>
      </c>
      <c r="F142">
        <v>430.36752319335898</v>
      </c>
      <c r="G142">
        <v>429.55554199218801</v>
      </c>
      <c r="I142" s="7">
        <f t="shared" si="13"/>
        <v>441.971282958985</v>
      </c>
      <c r="J142" s="7">
        <f t="shared" si="13"/>
        <v>210.00201416015597</v>
      </c>
      <c r="K142" s="7">
        <f t="shared" si="14"/>
        <v>294.96987304687582</v>
      </c>
      <c r="L142" s="8">
        <f t="shared" si="15"/>
        <v>1.4046049711786095</v>
      </c>
      <c r="M142" s="8">
        <f t="shared" si="12"/>
        <v>1.6446281679622998</v>
      </c>
      <c r="P142" s="6">
        <f t="shared" si="16"/>
        <v>3.9325585005779817E-2</v>
      </c>
    </row>
    <row r="143" spans="1:16" x14ac:dyDescent="0.15">
      <c r="A143" s="6">
        <v>71</v>
      </c>
      <c r="B143" s="6">
        <v>141</v>
      </c>
      <c r="D143">
        <v>883.57562255859398</v>
      </c>
      <c r="E143">
        <v>645.129150390625</v>
      </c>
      <c r="F143">
        <v>430.58532714843801</v>
      </c>
      <c r="G143">
        <v>429.96493530273398</v>
      </c>
      <c r="I143" s="7">
        <f t="shared" si="13"/>
        <v>452.99029541015597</v>
      </c>
      <c r="J143" s="7">
        <f t="shared" si="13"/>
        <v>215.16421508789102</v>
      </c>
      <c r="K143" s="7">
        <f t="shared" si="14"/>
        <v>302.37534484863227</v>
      </c>
      <c r="L143" s="8">
        <f t="shared" si="15"/>
        <v>1.405323579132882</v>
      </c>
      <c r="M143" s="8">
        <f t="shared" si="12"/>
        <v>1.6470490680923431</v>
      </c>
      <c r="P143" s="6">
        <f t="shared" si="16"/>
        <v>0.18658392645705668</v>
      </c>
    </row>
    <row r="144" spans="1:16" x14ac:dyDescent="0.15">
      <c r="A144" s="6">
        <v>71.5</v>
      </c>
      <c r="B144" s="6">
        <v>142</v>
      </c>
      <c r="D144">
        <v>881.96923828125</v>
      </c>
      <c r="E144">
        <v>644.36492919921898</v>
      </c>
      <c r="F144">
        <v>429.343017578125</v>
      </c>
      <c r="G144">
        <v>428.79708862304699</v>
      </c>
      <c r="I144" s="7">
        <f t="shared" si="13"/>
        <v>452.626220703125</v>
      </c>
      <c r="J144" s="7">
        <f t="shared" si="13"/>
        <v>215.56784057617199</v>
      </c>
      <c r="K144" s="7">
        <f t="shared" si="14"/>
        <v>301.72873229980462</v>
      </c>
      <c r="L144" s="8">
        <f t="shared" si="15"/>
        <v>1.3996926976368131</v>
      </c>
      <c r="M144" s="8">
        <f t="shared" si="12"/>
        <v>1.6431204787720453</v>
      </c>
      <c r="P144" s="6">
        <f t="shared" si="16"/>
        <v>-5.2384026153165127E-2</v>
      </c>
    </row>
    <row r="145" spans="1:16" x14ac:dyDescent="0.15">
      <c r="A145" s="6">
        <v>72</v>
      </c>
      <c r="B145" s="6">
        <v>143</v>
      </c>
      <c r="D145">
        <v>884.42126464843795</v>
      </c>
      <c r="E145">
        <v>646.35272216796898</v>
      </c>
      <c r="F145">
        <v>430.41787719726602</v>
      </c>
      <c r="G145">
        <v>429.64340209960898</v>
      </c>
      <c r="I145" s="7">
        <f t="shared" si="13"/>
        <v>454.00338745117193</v>
      </c>
      <c r="J145" s="7">
        <f t="shared" si="13"/>
        <v>216.70932006836</v>
      </c>
      <c r="K145" s="7">
        <f t="shared" si="14"/>
        <v>302.30686340331994</v>
      </c>
      <c r="L145" s="8">
        <f t="shared" si="15"/>
        <v>1.3949878265870548</v>
      </c>
      <c r="M145" s="8">
        <f t="shared" si="12"/>
        <v>1.6401178998980577</v>
      </c>
      <c r="P145" s="6">
        <f t="shared" si="16"/>
        <v>-0.23502468099593771</v>
      </c>
    </row>
    <row r="146" spans="1:16" x14ac:dyDescent="0.15">
      <c r="A146" s="6">
        <v>72.5</v>
      </c>
      <c r="B146" s="6">
        <v>144</v>
      </c>
      <c r="D146">
        <v>890.17022705078102</v>
      </c>
      <c r="E146">
        <v>648.55474853515602</v>
      </c>
      <c r="F146">
        <v>430.43560791015602</v>
      </c>
      <c r="G146">
        <v>429.83914184570301</v>
      </c>
      <c r="I146" s="7">
        <f t="shared" si="13"/>
        <v>459.734619140625</v>
      </c>
      <c r="J146" s="7">
        <f t="shared" si="13"/>
        <v>218.71560668945301</v>
      </c>
      <c r="K146" s="7">
        <f t="shared" si="14"/>
        <v>306.63369445800788</v>
      </c>
      <c r="L146" s="8">
        <f t="shared" si="15"/>
        <v>1.4019744594330061</v>
      </c>
      <c r="M146" s="8">
        <f t="shared" si="12"/>
        <v>1.6488068249197798</v>
      </c>
      <c r="P146" s="6">
        <f t="shared" si="16"/>
        <v>0.2935046341189485</v>
      </c>
    </row>
    <row r="147" spans="1:16" x14ac:dyDescent="0.15">
      <c r="A147" s="6">
        <v>73</v>
      </c>
      <c r="B147" s="6">
        <v>145</v>
      </c>
      <c r="D147">
        <v>890.60510253906295</v>
      </c>
      <c r="E147">
        <v>648.40460205078102</v>
      </c>
      <c r="F147">
        <v>429.58627319335898</v>
      </c>
      <c r="G147">
        <v>429.03582763671898</v>
      </c>
      <c r="I147" s="7">
        <f t="shared" si="13"/>
        <v>461.01882934570398</v>
      </c>
      <c r="J147" s="7">
        <f t="shared" si="13"/>
        <v>219.36877441406205</v>
      </c>
      <c r="K147" s="7">
        <f t="shared" si="14"/>
        <v>307.46068725586053</v>
      </c>
      <c r="L147" s="8">
        <f t="shared" si="15"/>
        <v>1.4015699731062161</v>
      </c>
      <c r="M147" s="8">
        <f t="shared" si="12"/>
        <v>1.6501046307687606</v>
      </c>
      <c r="P147" s="6">
        <f t="shared" si="16"/>
        <v>0.37244747627710811</v>
      </c>
    </row>
    <row r="148" spans="1:16" x14ac:dyDescent="0.15">
      <c r="A148" s="6">
        <v>73.5</v>
      </c>
      <c r="B148" s="6">
        <v>146</v>
      </c>
      <c r="D148">
        <v>878.59387207031295</v>
      </c>
      <c r="E148">
        <v>643.180419921875</v>
      </c>
      <c r="F148">
        <v>429.77014160156301</v>
      </c>
      <c r="G148">
        <v>429.19989013671898</v>
      </c>
      <c r="I148" s="7">
        <f t="shared" si="13"/>
        <v>448.82373046874994</v>
      </c>
      <c r="J148" s="7">
        <f t="shared" si="13"/>
        <v>213.98052978515602</v>
      </c>
      <c r="K148" s="7">
        <f t="shared" si="14"/>
        <v>299.03735961914072</v>
      </c>
      <c r="L148" s="8">
        <f t="shared" si="15"/>
        <v>1.3974979869401423</v>
      </c>
      <c r="M148" s="8">
        <f t="shared" si="12"/>
        <v>1.6477349367784577</v>
      </c>
      <c r="P148" s="6">
        <f t="shared" si="16"/>
        <v>0.22830389826308245</v>
      </c>
    </row>
    <row r="149" spans="1:16" x14ac:dyDescent="0.15">
      <c r="A149" s="6">
        <v>74</v>
      </c>
      <c r="B149" s="6">
        <v>147</v>
      </c>
      <c r="D149">
        <v>877.29260253906295</v>
      </c>
      <c r="E149">
        <v>642.86883544921898</v>
      </c>
      <c r="F149">
        <v>430.66943359375</v>
      </c>
      <c r="G149">
        <v>429.78598022460898</v>
      </c>
      <c r="I149" s="7">
        <f t="shared" si="13"/>
        <v>446.62316894531295</v>
      </c>
      <c r="J149" s="7">
        <f t="shared" si="13"/>
        <v>213.08285522461</v>
      </c>
      <c r="K149" s="7">
        <f t="shared" si="14"/>
        <v>297.46517028808597</v>
      </c>
      <c r="L149" s="8">
        <f t="shared" si="15"/>
        <v>1.3960070601387842</v>
      </c>
      <c r="M149" s="8">
        <f t="shared" si="12"/>
        <v>1.6479463021528704</v>
      </c>
      <c r="P149" s="6">
        <f t="shared" si="16"/>
        <v>0.24116081627055275</v>
      </c>
    </row>
    <row r="150" spans="1:16" x14ac:dyDescent="0.15">
      <c r="A150" s="6">
        <v>74.5</v>
      </c>
      <c r="B150" s="6">
        <v>148</v>
      </c>
      <c r="D150">
        <v>878.12048339843795</v>
      </c>
      <c r="E150">
        <v>641.99304199218795</v>
      </c>
      <c r="F150">
        <v>429.76239013671898</v>
      </c>
      <c r="G150">
        <v>429.06695556640602</v>
      </c>
      <c r="I150" s="7">
        <f t="shared" si="13"/>
        <v>448.35809326171898</v>
      </c>
      <c r="J150" s="7">
        <f t="shared" si="13"/>
        <v>212.92608642578193</v>
      </c>
      <c r="K150" s="7">
        <f t="shared" si="14"/>
        <v>299.30983276367164</v>
      </c>
      <c r="L150" s="8">
        <f t="shared" si="15"/>
        <v>1.4056982767491941</v>
      </c>
      <c r="M150" s="8">
        <f t="shared" si="12"/>
        <v>1.6593398109390511</v>
      </c>
      <c r="P150" s="6">
        <f t="shared" si="16"/>
        <v>0.93420436083574943</v>
      </c>
    </row>
    <row r="151" spans="1:16" x14ac:dyDescent="0.15">
      <c r="A151" s="6">
        <v>75</v>
      </c>
      <c r="B151" s="6">
        <v>149</v>
      </c>
      <c r="D151">
        <v>873.07940673828102</v>
      </c>
      <c r="E151">
        <v>640.40057373046898</v>
      </c>
      <c r="F151">
        <v>429.91513061523398</v>
      </c>
      <c r="G151">
        <v>429.20761108398398</v>
      </c>
      <c r="I151" s="7">
        <f t="shared" si="13"/>
        <v>443.16427612304705</v>
      </c>
      <c r="J151" s="7">
        <f t="shared" si="13"/>
        <v>211.192962646485</v>
      </c>
      <c r="K151" s="7">
        <f t="shared" si="14"/>
        <v>295.32920227050755</v>
      </c>
      <c r="L151" s="8">
        <f t="shared" si="15"/>
        <v>1.398385621233307</v>
      </c>
      <c r="M151" s="8">
        <f t="shared" si="12"/>
        <v>1.653729447598935</v>
      </c>
      <c r="P151" s="6">
        <f t="shared" si="16"/>
        <v>0.59293757739773045</v>
      </c>
    </row>
    <row r="152" spans="1:16" x14ac:dyDescent="0.15">
      <c r="A152" s="18">
        <v>75.5</v>
      </c>
      <c r="B152" s="18">
        <v>150</v>
      </c>
      <c r="D152">
        <v>878.606201171875</v>
      </c>
      <c r="E152">
        <v>643.07818603515602</v>
      </c>
      <c r="F152">
        <v>430.35507202148398</v>
      </c>
      <c r="G152">
        <v>429.75109863281301</v>
      </c>
      <c r="I152" s="19">
        <f t="shared" ref="I152:I193" si="17">D152-F152</f>
        <v>448.25112915039102</v>
      </c>
      <c r="J152" s="19">
        <f t="shared" ref="J152:J193" si="18">E152-G152</f>
        <v>213.32708740234301</v>
      </c>
      <c r="K152" s="19">
        <f t="shared" ref="K152:K193" si="19">I152-0.7*J152</f>
        <v>298.92216796875095</v>
      </c>
      <c r="L152" s="20">
        <f t="shared" ref="L152:L193" si="20">K152/J152</f>
        <v>1.401238687541692</v>
      </c>
      <c r="M152" s="20">
        <f t="shared" ref="M152:M193" si="21">L152+ABS($N$2)*A152</f>
        <v>1.6582848060830908</v>
      </c>
      <c r="N152" s="18"/>
      <c r="O152" s="18"/>
      <c r="P152" s="18">
        <f t="shared" ref="P152:P193" si="22">(M152-$O$2)/$O$2*100</f>
        <v>0.87003060026472367</v>
      </c>
    </row>
    <row r="153" spans="1:16" x14ac:dyDescent="0.15">
      <c r="A153" s="18">
        <v>76</v>
      </c>
      <c r="B153" s="18">
        <v>151</v>
      </c>
      <c r="D153">
        <v>863.70184326171898</v>
      </c>
      <c r="E153">
        <v>636.02685546875</v>
      </c>
      <c r="F153">
        <v>429.32867431640602</v>
      </c>
      <c r="G153">
        <v>428.73147583007801</v>
      </c>
      <c r="I153" s="19">
        <f t="shared" si="17"/>
        <v>434.37316894531295</v>
      </c>
      <c r="J153" s="19">
        <f t="shared" si="18"/>
        <v>207.29537963867199</v>
      </c>
      <c r="K153" s="19">
        <f t="shared" si="19"/>
        <v>289.26640319824259</v>
      </c>
      <c r="L153" s="20">
        <f t="shared" si="20"/>
        <v>1.3954310207128151</v>
      </c>
      <c r="M153" s="20">
        <f t="shared" si="21"/>
        <v>1.6541794314299847</v>
      </c>
      <c r="N153" s="18"/>
      <c r="O153" s="18"/>
      <c r="P153" s="18">
        <f t="shared" si="22"/>
        <v>0.62030916196577324</v>
      </c>
    </row>
    <row r="154" spans="1:16" x14ac:dyDescent="0.15">
      <c r="A154" s="18">
        <v>76.5</v>
      </c>
      <c r="B154" s="18">
        <v>152</v>
      </c>
      <c r="D154">
        <v>870.75866699218795</v>
      </c>
      <c r="E154">
        <v>640.08062744140602</v>
      </c>
      <c r="F154">
        <v>430.79086303710898</v>
      </c>
      <c r="G154">
        <v>430.01754760742199</v>
      </c>
      <c r="I154" s="19">
        <f t="shared" si="17"/>
        <v>439.96780395507898</v>
      </c>
      <c r="J154" s="19">
        <f t="shared" si="18"/>
        <v>210.06307983398403</v>
      </c>
      <c r="K154" s="19">
        <f t="shared" si="19"/>
        <v>292.92364807129013</v>
      </c>
      <c r="L154" s="20">
        <f t="shared" si="20"/>
        <v>1.3944556478120382</v>
      </c>
      <c r="M154" s="20">
        <f t="shared" si="21"/>
        <v>1.6549063507049788</v>
      </c>
      <c r="N154" s="18"/>
      <c r="O154" s="18"/>
      <c r="P154" s="18">
        <f t="shared" si="22"/>
        <v>0.66452615608138244</v>
      </c>
    </row>
    <row r="155" spans="1:16" x14ac:dyDescent="0.15">
      <c r="A155" s="18">
        <v>77</v>
      </c>
      <c r="B155" s="18">
        <v>153</v>
      </c>
      <c r="D155">
        <v>874.92492675781295</v>
      </c>
      <c r="E155">
        <v>640.906982421875</v>
      </c>
      <c r="F155">
        <v>429.85952758789102</v>
      </c>
      <c r="G155">
        <v>428.99850463867199</v>
      </c>
      <c r="I155" s="19">
        <f t="shared" si="17"/>
        <v>445.06539916992193</v>
      </c>
      <c r="J155" s="19">
        <f t="shared" si="18"/>
        <v>211.90847778320301</v>
      </c>
      <c r="K155" s="19">
        <f t="shared" si="19"/>
        <v>296.72946472167985</v>
      </c>
      <c r="L155" s="20">
        <f t="shared" si="20"/>
        <v>1.4002717957572917</v>
      </c>
      <c r="M155" s="20">
        <f t="shared" si="21"/>
        <v>1.662424790826003</v>
      </c>
      <c r="N155" s="18"/>
      <c r="O155" s="18"/>
      <c r="P155" s="18">
        <f t="shared" si="22"/>
        <v>1.1218572986522983</v>
      </c>
    </row>
    <row r="156" spans="1:16" x14ac:dyDescent="0.15">
      <c r="A156" s="18">
        <v>77.5</v>
      </c>
      <c r="B156" s="18">
        <v>154</v>
      </c>
      <c r="D156">
        <v>870.34698486328102</v>
      </c>
      <c r="E156">
        <v>639.20642089843795</v>
      </c>
      <c r="F156">
        <v>430.54251098632801</v>
      </c>
      <c r="G156">
        <v>429.80841064453102</v>
      </c>
      <c r="I156" s="19">
        <f t="shared" si="17"/>
        <v>439.80447387695301</v>
      </c>
      <c r="J156" s="19">
        <f t="shared" si="18"/>
        <v>209.39801025390693</v>
      </c>
      <c r="K156" s="19">
        <f t="shared" si="19"/>
        <v>293.22586669921816</v>
      </c>
      <c r="L156" s="20">
        <f t="shared" si="20"/>
        <v>1.4003278557597811</v>
      </c>
      <c r="M156" s="20">
        <f t="shared" si="21"/>
        <v>1.6641831430042635</v>
      </c>
      <c r="N156" s="18"/>
      <c r="O156" s="18"/>
      <c r="P156" s="18">
        <f t="shared" si="22"/>
        <v>1.2288142202718828</v>
      </c>
    </row>
    <row r="157" spans="1:16" x14ac:dyDescent="0.15">
      <c r="A157" s="18">
        <v>78</v>
      </c>
      <c r="B157" s="18">
        <v>155</v>
      </c>
      <c r="D157">
        <v>867.38006591796898</v>
      </c>
      <c r="E157">
        <v>638.69982910156295</v>
      </c>
      <c r="F157">
        <v>429.63342285156301</v>
      </c>
      <c r="G157">
        <v>429.00848388671898</v>
      </c>
      <c r="I157" s="19">
        <f t="shared" si="17"/>
        <v>437.74664306640597</v>
      </c>
      <c r="J157" s="19">
        <f t="shared" si="18"/>
        <v>209.69134521484398</v>
      </c>
      <c r="K157" s="19">
        <f t="shared" si="19"/>
        <v>290.96270141601519</v>
      </c>
      <c r="L157" s="20">
        <f t="shared" si="20"/>
        <v>1.3875761115362335</v>
      </c>
      <c r="M157" s="20">
        <f t="shared" si="21"/>
        <v>1.6531336909564867</v>
      </c>
      <c r="N157" s="18"/>
      <c r="O157" s="18"/>
      <c r="P157" s="18">
        <f t="shared" si="22"/>
        <v>0.55669893459425324</v>
      </c>
    </row>
    <row r="158" spans="1:16" x14ac:dyDescent="0.15">
      <c r="A158" s="18">
        <v>78.5</v>
      </c>
      <c r="B158" s="18">
        <v>156</v>
      </c>
      <c r="D158">
        <v>872.482177734375</v>
      </c>
      <c r="E158">
        <v>641.35870361328102</v>
      </c>
      <c r="F158">
        <v>429.25778198242199</v>
      </c>
      <c r="G158">
        <v>428.53009033203102</v>
      </c>
      <c r="I158" s="19">
        <f t="shared" si="17"/>
        <v>443.22439575195301</v>
      </c>
      <c r="J158" s="19">
        <f t="shared" si="18"/>
        <v>212.82861328125</v>
      </c>
      <c r="K158" s="19">
        <f t="shared" si="19"/>
        <v>294.24436645507802</v>
      </c>
      <c r="L158" s="20">
        <f t="shared" si="20"/>
        <v>1.3825413882025264</v>
      </c>
      <c r="M158" s="20">
        <f t="shared" si="21"/>
        <v>1.6498012597985503</v>
      </c>
      <c r="N158" s="18"/>
      <c r="O158" s="18"/>
      <c r="P158" s="18">
        <f t="shared" si="22"/>
        <v>0.35399404841231191</v>
      </c>
    </row>
    <row r="159" spans="1:16" x14ac:dyDescent="0.15">
      <c r="A159" s="18">
        <v>79</v>
      </c>
      <c r="B159" s="18">
        <v>157</v>
      </c>
      <c r="D159">
        <v>872.0546875</v>
      </c>
      <c r="E159">
        <v>640.75744628906295</v>
      </c>
      <c r="F159">
        <v>430.04376220703102</v>
      </c>
      <c r="G159">
        <v>429.30642700195301</v>
      </c>
      <c r="I159" s="19">
        <f t="shared" si="17"/>
        <v>442.01092529296898</v>
      </c>
      <c r="J159" s="19">
        <f t="shared" si="18"/>
        <v>211.45101928710994</v>
      </c>
      <c r="K159" s="19">
        <f t="shared" si="19"/>
        <v>293.99521179199201</v>
      </c>
      <c r="L159" s="20">
        <f t="shared" si="20"/>
        <v>1.3903702747954261</v>
      </c>
      <c r="M159" s="20">
        <f t="shared" si="21"/>
        <v>1.6593324385672208</v>
      </c>
      <c r="N159" s="18"/>
      <c r="O159" s="18"/>
      <c r="P159" s="18">
        <f t="shared" si="22"/>
        <v>0.93375591472480635</v>
      </c>
    </row>
    <row r="160" spans="1:16" x14ac:dyDescent="0.15">
      <c r="A160" s="18">
        <v>79.5</v>
      </c>
      <c r="B160" s="18">
        <v>158</v>
      </c>
      <c r="D160">
        <v>869.91827392578102</v>
      </c>
      <c r="E160">
        <v>639.59771728515602</v>
      </c>
      <c r="F160">
        <v>429.27005004882801</v>
      </c>
      <c r="G160">
        <v>428.72488403320301</v>
      </c>
      <c r="I160" s="19">
        <f t="shared" si="17"/>
        <v>440.64822387695301</v>
      </c>
      <c r="J160" s="19">
        <f t="shared" si="18"/>
        <v>210.87283325195301</v>
      </c>
      <c r="K160" s="19">
        <f t="shared" si="19"/>
        <v>293.0372406005859</v>
      </c>
      <c r="L160" s="20">
        <f t="shared" si="20"/>
        <v>1.3896396045025963</v>
      </c>
      <c r="M160" s="20">
        <f t="shared" si="21"/>
        <v>1.660304060450162</v>
      </c>
      <c r="N160" s="18"/>
      <c r="O160" s="18"/>
      <c r="P160" s="18">
        <f t="shared" si="22"/>
        <v>0.99285766172546885</v>
      </c>
    </row>
    <row r="161" spans="1:16" x14ac:dyDescent="0.15">
      <c r="A161" s="18">
        <v>80</v>
      </c>
      <c r="B161" s="18">
        <v>159</v>
      </c>
      <c r="D161">
        <v>873.55212402343795</v>
      </c>
      <c r="E161">
        <v>642.17950439453102</v>
      </c>
      <c r="F161">
        <v>429.74374389648398</v>
      </c>
      <c r="G161">
        <v>429.29284667968801</v>
      </c>
      <c r="I161" s="19">
        <f t="shared" si="17"/>
        <v>443.80838012695398</v>
      </c>
      <c r="J161" s="19">
        <f t="shared" si="18"/>
        <v>212.88665771484301</v>
      </c>
      <c r="K161" s="19">
        <f t="shared" si="19"/>
        <v>294.78771972656386</v>
      </c>
      <c r="L161" s="20">
        <f t="shared" si="20"/>
        <v>1.3847167450081608</v>
      </c>
      <c r="M161" s="20">
        <f t="shared" si="21"/>
        <v>1.6570834931314973</v>
      </c>
      <c r="N161" s="18"/>
      <c r="O161" s="18"/>
      <c r="P161" s="18">
        <f t="shared" si="22"/>
        <v>0.79695722122680301</v>
      </c>
    </row>
    <row r="162" spans="1:16" x14ac:dyDescent="0.15">
      <c r="A162" s="18">
        <v>80.5</v>
      </c>
      <c r="B162" s="18">
        <v>160</v>
      </c>
      <c r="D162">
        <v>874.86962890625</v>
      </c>
      <c r="E162">
        <v>642.289794921875</v>
      </c>
      <c r="F162">
        <v>430.24514770507801</v>
      </c>
      <c r="G162">
        <v>429.47540283203102</v>
      </c>
      <c r="I162" s="19">
        <f t="shared" si="17"/>
        <v>444.62448120117199</v>
      </c>
      <c r="J162" s="19">
        <f t="shared" si="18"/>
        <v>212.81439208984398</v>
      </c>
      <c r="K162" s="19">
        <f t="shared" si="19"/>
        <v>295.65440673828118</v>
      </c>
      <c r="L162" s="20">
        <f t="shared" si="20"/>
        <v>1.3892594567263317</v>
      </c>
      <c r="M162" s="20">
        <f t="shared" si="21"/>
        <v>1.6633284970254389</v>
      </c>
      <c r="N162" s="18"/>
      <c r="O162" s="18"/>
      <c r="P162" s="18">
        <f t="shared" si="22"/>
        <v>1.1768278752724053</v>
      </c>
    </row>
    <row r="163" spans="1:16" x14ac:dyDescent="0.15">
      <c r="A163" s="18">
        <v>81</v>
      </c>
      <c r="B163" s="18">
        <v>161</v>
      </c>
      <c r="D163">
        <v>874.57745361328102</v>
      </c>
      <c r="E163">
        <v>642.548583984375</v>
      </c>
      <c r="F163">
        <v>428.89968872070301</v>
      </c>
      <c r="G163">
        <v>428.53195190429699</v>
      </c>
      <c r="I163" s="19">
        <f t="shared" si="17"/>
        <v>445.67776489257801</v>
      </c>
      <c r="J163" s="19">
        <f t="shared" si="18"/>
        <v>214.01663208007801</v>
      </c>
      <c r="K163" s="19">
        <f t="shared" si="19"/>
        <v>295.86612243652343</v>
      </c>
      <c r="L163" s="20">
        <f t="shared" si="20"/>
        <v>1.3824445304130382</v>
      </c>
      <c r="M163" s="20">
        <f t="shared" si="21"/>
        <v>1.6582158628879164</v>
      </c>
      <c r="N163" s="18"/>
      <c r="O163" s="18"/>
      <c r="P163" s="18">
        <f t="shared" si="22"/>
        <v>0.86583692847721894</v>
      </c>
    </row>
    <row r="164" spans="1:16" x14ac:dyDescent="0.15">
      <c r="A164" s="18">
        <v>81.5</v>
      </c>
      <c r="B164" s="18">
        <v>162</v>
      </c>
      <c r="D164">
        <v>890.64404296875</v>
      </c>
      <c r="E164">
        <v>650.38360595703102</v>
      </c>
      <c r="F164">
        <v>429.77502441406301</v>
      </c>
      <c r="G164">
        <v>428.97756958007801</v>
      </c>
      <c r="I164" s="19">
        <f t="shared" si="17"/>
        <v>460.86901855468699</v>
      </c>
      <c r="J164" s="19">
        <f t="shared" si="18"/>
        <v>221.40603637695301</v>
      </c>
      <c r="K164" s="19">
        <f t="shared" si="19"/>
        <v>305.88479309081993</v>
      </c>
      <c r="L164" s="20">
        <f t="shared" si="20"/>
        <v>1.3815557971962351</v>
      </c>
      <c r="M164" s="20">
        <f t="shared" si="21"/>
        <v>1.6590294218468842</v>
      </c>
      <c r="N164" s="18"/>
      <c r="O164" s="18"/>
      <c r="P164" s="18">
        <f t="shared" si="22"/>
        <v>0.91532403514620608</v>
      </c>
    </row>
    <row r="165" spans="1:16" x14ac:dyDescent="0.15">
      <c r="A165" s="18">
        <v>82</v>
      </c>
      <c r="B165" s="18">
        <v>163</v>
      </c>
      <c r="D165">
        <v>887.04449462890602</v>
      </c>
      <c r="E165">
        <v>648.51617431640602</v>
      </c>
      <c r="F165">
        <v>429.45407104492199</v>
      </c>
      <c r="G165">
        <v>428.78219604492199</v>
      </c>
      <c r="I165" s="19">
        <f t="shared" si="17"/>
        <v>457.59042358398403</v>
      </c>
      <c r="J165" s="19">
        <f t="shared" si="18"/>
        <v>219.73397827148403</v>
      </c>
      <c r="K165" s="19">
        <f t="shared" si="19"/>
        <v>303.77663879394521</v>
      </c>
      <c r="L165" s="20">
        <f t="shared" si="20"/>
        <v>1.382474577594119</v>
      </c>
      <c r="M165" s="20">
        <f t="shared" si="21"/>
        <v>1.6616504944205388</v>
      </c>
      <c r="N165" s="18"/>
      <c r="O165" s="18"/>
      <c r="P165" s="18">
        <f t="shared" si="22"/>
        <v>1.0747584518038289</v>
      </c>
    </row>
    <row r="166" spans="1:16" x14ac:dyDescent="0.15">
      <c r="A166" s="18">
        <v>82.5</v>
      </c>
      <c r="B166" s="18">
        <v>164</v>
      </c>
      <c r="D166">
        <v>870.58843994140602</v>
      </c>
      <c r="E166">
        <v>639.90264892578102</v>
      </c>
      <c r="F166">
        <v>428.95700073242199</v>
      </c>
      <c r="G166">
        <v>428.48181152343801</v>
      </c>
      <c r="I166" s="19">
        <f t="shared" si="17"/>
        <v>441.63143920898403</v>
      </c>
      <c r="J166" s="19">
        <f t="shared" si="18"/>
        <v>211.42083740234301</v>
      </c>
      <c r="K166" s="19">
        <f t="shared" si="19"/>
        <v>293.63685302734393</v>
      </c>
      <c r="L166" s="20">
        <f t="shared" si="20"/>
        <v>1.3888737583067097</v>
      </c>
      <c r="M166" s="20">
        <f t="shared" si="21"/>
        <v>1.6697519673089005</v>
      </c>
      <c r="N166" s="18"/>
      <c r="O166" s="18"/>
      <c r="P166" s="18">
        <f t="shared" si="22"/>
        <v>1.5675542702051914</v>
      </c>
    </row>
    <row r="167" spans="1:16" x14ac:dyDescent="0.15">
      <c r="A167" s="18">
        <v>83</v>
      </c>
      <c r="B167" s="18">
        <v>165</v>
      </c>
      <c r="D167">
        <v>863.50732421875</v>
      </c>
      <c r="E167">
        <v>637.33197021484398</v>
      </c>
      <c r="F167">
        <v>429.68395996093801</v>
      </c>
      <c r="G167">
        <v>429.19537353515602</v>
      </c>
      <c r="I167" s="19">
        <f t="shared" si="17"/>
        <v>433.82336425781199</v>
      </c>
      <c r="J167" s="19">
        <f t="shared" si="18"/>
        <v>208.13659667968795</v>
      </c>
      <c r="K167" s="19">
        <f t="shared" si="19"/>
        <v>288.12774658203045</v>
      </c>
      <c r="L167" s="20">
        <f t="shared" si="20"/>
        <v>1.3843204471409944</v>
      </c>
      <c r="M167" s="20">
        <f t="shared" si="21"/>
        <v>1.6669009483189561</v>
      </c>
      <c r="N167" s="18"/>
      <c r="O167" s="18"/>
      <c r="P167" s="18">
        <f t="shared" si="22"/>
        <v>1.3941326892423238</v>
      </c>
    </row>
    <row r="168" spans="1:16" x14ac:dyDescent="0.15">
      <c r="A168" s="18">
        <v>83.5</v>
      </c>
      <c r="B168" s="18">
        <v>166</v>
      </c>
      <c r="D168">
        <v>860.14025878906295</v>
      </c>
      <c r="E168">
        <v>635.23638916015602</v>
      </c>
      <c r="F168">
        <v>429.72845458984398</v>
      </c>
      <c r="G168">
        <v>429.00320434570301</v>
      </c>
      <c r="I168" s="19">
        <f t="shared" si="17"/>
        <v>430.41180419921898</v>
      </c>
      <c r="J168" s="19">
        <f t="shared" si="18"/>
        <v>206.23318481445301</v>
      </c>
      <c r="K168" s="19">
        <f t="shared" si="19"/>
        <v>286.04857482910188</v>
      </c>
      <c r="L168" s="20">
        <f t="shared" si="20"/>
        <v>1.3870152618089004</v>
      </c>
      <c r="M168" s="20">
        <f t="shared" si="21"/>
        <v>1.6712980551626329</v>
      </c>
      <c r="N168" s="18"/>
      <c r="O168" s="18"/>
      <c r="P168" s="18">
        <f t="shared" si="22"/>
        <v>1.6615995925434242</v>
      </c>
    </row>
    <row r="169" spans="1:16" x14ac:dyDescent="0.15">
      <c r="A169" s="18">
        <v>84</v>
      </c>
      <c r="B169" s="18">
        <v>167</v>
      </c>
      <c r="D169">
        <v>850.97882080078102</v>
      </c>
      <c r="E169">
        <v>630.97637939453102</v>
      </c>
      <c r="F169">
        <v>429.18688964843801</v>
      </c>
      <c r="G169">
        <v>428.51028442382801</v>
      </c>
      <c r="I169" s="19">
        <f t="shared" si="17"/>
        <v>421.79193115234301</v>
      </c>
      <c r="J169" s="19">
        <f t="shared" si="18"/>
        <v>202.46609497070301</v>
      </c>
      <c r="K169" s="19">
        <f t="shared" si="19"/>
        <v>280.06566467285091</v>
      </c>
      <c r="L169" s="20">
        <f t="shared" si="20"/>
        <v>1.3832719236935775</v>
      </c>
      <c r="M169" s="20">
        <f t="shared" si="21"/>
        <v>1.669257009223081</v>
      </c>
      <c r="N169" s="18"/>
      <c r="O169" s="18"/>
      <c r="P169" s="18">
        <f t="shared" si="22"/>
        <v>1.5374469948569986</v>
      </c>
    </row>
    <row r="170" spans="1:16" x14ac:dyDescent="0.15">
      <c r="A170" s="18">
        <v>84.5</v>
      </c>
      <c r="B170" s="18">
        <v>168</v>
      </c>
      <c r="D170">
        <v>853.16619873046898</v>
      </c>
      <c r="E170">
        <v>633.37976074218795</v>
      </c>
      <c r="F170">
        <v>429.48294067382801</v>
      </c>
      <c r="G170">
        <v>428.81802368164102</v>
      </c>
      <c r="I170" s="19">
        <f t="shared" si="17"/>
        <v>423.68325805664097</v>
      </c>
      <c r="J170" s="19">
        <f t="shared" si="18"/>
        <v>204.56173706054693</v>
      </c>
      <c r="K170" s="19">
        <f t="shared" si="19"/>
        <v>280.49004211425813</v>
      </c>
      <c r="L170" s="20">
        <f t="shared" si="20"/>
        <v>1.3711755000948083</v>
      </c>
      <c r="M170" s="20">
        <f t="shared" si="21"/>
        <v>1.6588628778000825</v>
      </c>
      <c r="N170" s="18"/>
      <c r="O170" s="18"/>
      <c r="P170" s="18">
        <f t="shared" si="22"/>
        <v>0.90519350567650547</v>
      </c>
    </row>
    <row r="171" spans="1:16" x14ac:dyDescent="0.15">
      <c r="A171" s="18">
        <v>85</v>
      </c>
      <c r="B171" s="18">
        <v>169</v>
      </c>
      <c r="D171">
        <v>854.59197998046898</v>
      </c>
      <c r="E171">
        <v>633.984375</v>
      </c>
      <c r="F171">
        <v>429.86535644531301</v>
      </c>
      <c r="G171">
        <v>429.38674926757801</v>
      </c>
      <c r="I171" s="19">
        <f t="shared" si="17"/>
        <v>424.72662353515597</v>
      </c>
      <c r="J171" s="19">
        <f t="shared" si="18"/>
        <v>204.59762573242199</v>
      </c>
      <c r="K171" s="19">
        <f t="shared" si="19"/>
        <v>281.5082855224606</v>
      </c>
      <c r="L171" s="20">
        <f t="shared" si="20"/>
        <v>1.3759117903480675</v>
      </c>
      <c r="M171" s="20">
        <f t="shared" si="21"/>
        <v>1.6653014602291125</v>
      </c>
      <c r="N171" s="18"/>
      <c r="O171" s="18"/>
      <c r="P171" s="18">
        <f t="shared" si="22"/>
        <v>1.2968391411283731</v>
      </c>
    </row>
    <row r="172" spans="1:16" x14ac:dyDescent="0.15">
      <c r="A172" s="18">
        <v>85.5</v>
      </c>
      <c r="B172" s="18">
        <v>170</v>
      </c>
      <c r="D172">
        <v>861.32720947265602</v>
      </c>
      <c r="E172">
        <v>637.25970458984398</v>
      </c>
      <c r="F172">
        <v>429.75616455078102</v>
      </c>
      <c r="G172">
        <v>428.91552734375</v>
      </c>
      <c r="I172" s="19">
        <f t="shared" si="17"/>
        <v>431.571044921875</v>
      </c>
      <c r="J172" s="19">
        <f t="shared" si="18"/>
        <v>208.34417724609398</v>
      </c>
      <c r="K172" s="19">
        <f t="shared" si="19"/>
        <v>285.73012084960919</v>
      </c>
      <c r="L172" s="20">
        <f t="shared" si="20"/>
        <v>1.3714331959088435</v>
      </c>
      <c r="M172" s="20">
        <f t="shared" si="21"/>
        <v>1.6625251579656593</v>
      </c>
      <c r="N172" s="18"/>
      <c r="O172" s="18"/>
      <c r="P172" s="18">
        <f t="shared" si="22"/>
        <v>1.1279624239065649</v>
      </c>
    </row>
    <row r="173" spans="1:16" x14ac:dyDescent="0.15">
      <c r="A173" s="18">
        <v>86</v>
      </c>
      <c r="B173" s="18">
        <v>171</v>
      </c>
      <c r="D173">
        <v>864.922607421875</v>
      </c>
      <c r="E173">
        <v>640.14923095703102</v>
      </c>
      <c r="F173">
        <v>429.09957885742199</v>
      </c>
      <c r="G173">
        <v>428.25286865234398</v>
      </c>
      <c r="I173" s="19">
        <f t="shared" si="17"/>
        <v>435.82302856445301</v>
      </c>
      <c r="J173" s="19">
        <f t="shared" si="18"/>
        <v>211.89636230468705</v>
      </c>
      <c r="K173" s="19">
        <f t="shared" si="19"/>
        <v>287.4955749511721</v>
      </c>
      <c r="L173" s="20">
        <f t="shared" si="20"/>
        <v>1.3567744713700205</v>
      </c>
      <c r="M173" s="20">
        <f t="shared" si="21"/>
        <v>1.6495687256026073</v>
      </c>
      <c r="N173" s="18"/>
      <c r="O173" s="18"/>
      <c r="P173" s="18">
        <f t="shared" si="22"/>
        <v>0.33984947482981248</v>
      </c>
    </row>
    <row r="174" spans="1:16" x14ac:dyDescent="0.15">
      <c r="A174" s="18">
        <v>86.5</v>
      </c>
      <c r="B174" s="18">
        <v>172</v>
      </c>
      <c r="D174">
        <v>873.60205078125</v>
      </c>
      <c r="E174">
        <v>645.49945068359398</v>
      </c>
      <c r="F174">
        <v>429.68206787109398</v>
      </c>
      <c r="G174">
        <v>429.19763183593801</v>
      </c>
      <c r="I174" s="19">
        <f t="shared" si="17"/>
        <v>443.91998291015602</v>
      </c>
      <c r="J174" s="19">
        <f t="shared" si="18"/>
        <v>216.30181884765597</v>
      </c>
      <c r="K174" s="19">
        <f t="shared" si="19"/>
        <v>292.50870971679683</v>
      </c>
      <c r="L174" s="20">
        <f t="shared" si="20"/>
        <v>1.3523173835297904</v>
      </c>
      <c r="M174" s="20">
        <f t="shared" si="21"/>
        <v>1.6468139299381479</v>
      </c>
      <c r="N174" s="18"/>
      <c r="O174" s="18"/>
      <c r="P174" s="18">
        <f t="shared" si="22"/>
        <v>0.17228095948663558</v>
      </c>
    </row>
    <row r="175" spans="1:16" x14ac:dyDescent="0.15">
      <c r="A175" s="18">
        <v>87</v>
      </c>
      <c r="B175" s="18">
        <v>173</v>
      </c>
      <c r="D175">
        <v>866.40075683593795</v>
      </c>
      <c r="E175">
        <v>641.54675292968795</v>
      </c>
      <c r="F175">
        <v>429.7158203125</v>
      </c>
      <c r="G175">
        <v>428.97491455078102</v>
      </c>
      <c r="I175" s="19">
        <f t="shared" si="17"/>
        <v>436.68493652343795</v>
      </c>
      <c r="J175" s="19">
        <f t="shared" si="18"/>
        <v>212.57183837890693</v>
      </c>
      <c r="K175" s="19">
        <f t="shared" si="19"/>
        <v>287.8846496582031</v>
      </c>
      <c r="L175" s="20">
        <f t="shared" si="20"/>
        <v>1.3542934560553215</v>
      </c>
      <c r="M175" s="20">
        <f t="shared" si="21"/>
        <v>1.65049229463945</v>
      </c>
      <c r="N175" s="18"/>
      <c r="O175" s="18"/>
      <c r="P175" s="18">
        <f t="shared" si="22"/>
        <v>0.39602826671528712</v>
      </c>
    </row>
    <row r="176" spans="1:16" x14ac:dyDescent="0.15">
      <c r="A176" s="18">
        <v>87.5</v>
      </c>
      <c r="B176" s="18">
        <v>174</v>
      </c>
      <c r="D176">
        <v>881.722412109375</v>
      </c>
      <c r="E176">
        <v>648.49249267578102</v>
      </c>
      <c r="F176">
        <v>429.04489135742199</v>
      </c>
      <c r="G176">
        <v>428.26589965820301</v>
      </c>
      <c r="I176" s="19">
        <f t="shared" si="17"/>
        <v>452.67752075195301</v>
      </c>
      <c r="J176" s="19">
        <f t="shared" si="18"/>
        <v>220.22659301757801</v>
      </c>
      <c r="K176" s="19">
        <f t="shared" si="19"/>
        <v>298.51890563964844</v>
      </c>
      <c r="L176" s="20">
        <f t="shared" si="20"/>
        <v>1.3555079863394213</v>
      </c>
      <c r="M176" s="20">
        <f t="shared" si="21"/>
        <v>1.6534091170993206</v>
      </c>
      <c r="N176" s="18"/>
      <c r="O176" s="18"/>
      <c r="P176" s="18">
        <f t="shared" si="22"/>
        <v>0.57345253648088834</v>
      </c>
    </row>
    <row r="177" spans="1:16" x14ac:dyDescent="0.15">
      <c r="A177" s="18">
        <v>88</v>
      </c>
      <c r="B177" s="18">
        <v>175</v>
      </c>
      <c r="D177">
        <v>887.39501953125</v>
      </c>
      <c r="E177">
        <v>651.86279296875</v>
      </c>
      <c r="F177">
        <v>429.51480102539102</v>
      </c>
      <c r="G177">
        <v>428.81878662109398</v>
      </c>
      <c r="I177" s="19">
        <f t="shared" si="17"/>
        <v>457.88021850585898</v>
      </c>
      <c r="J177" s="19">
        <f t="shared" si="18"/>
        <v>223.04400634765602</v>
      </c>
      <c r="K177" s="19">
        <f t="shared" si="19"/>
        <v>301.7494140624998</v>
      </c>
      <c r="L177" s="20">
        <f t="shared" si="20"/>
        <v>1.3528694135459824</v>
      </c>
      <c r="M177" s="20">
        <f t="shared" si="21"/>
        <v>1.6524728364816526</v>
      </c>
      <c r="N177" s="18"/>
      <c r="O177" s="18"/>
      <c r="P177" s="18">
        <f t="shared" si="22"/>
        <v>0.51650052545831504</v>
      </c>
    </row>
    <row r="178" spans="1:16" x14ac:dyDescent="0.15">
      <c r="A178" s="18">
        <v>88.5</v>
      </c>
      <c r="B178" s="18">
        <v>176</v>
      </c>
      <c r="D178">
        <v>880.88195800781295</v>
      </c>
      <c r="E178">
        <v>649.119873046875</v>
      </c>
      <c r="F178">
        <v>429.51593017578102</v>
      </c>
      <c r="G178">
        <v>428.78576660156301</v>
      </c>
      <c r="I178" s="19">
        <f t="shared" si="17"/>
        <v>451.36602783203193</v>
      </c>
      <c r="J178" s="19">
        <f t="shared" si="18"/>
        <v>220.33410644531199</v>
      </c>
      <c r="K178" s="19">
        <f t="shared" si="19"/>
        <v>297.13215332031359</v>
      </c>
      <c r="L178" s="20">
        <f t="shared" si="20"/>
        <v>1.3485526962393508</v>
      </c>
      <c r="M178" s="20">
        <f t="shared" si="21"/>
        <v>1.6498584113507917</v>
      </c>
      <c r="N178" s="18"/>
      <c r="O178" s="18"/>
      <c r="P178" s="18">
        <f t="shared" si="22"/>
        <v>0.35747045897960106</v>
      </c>
    </row>
    <row r="179" spans="1:16" x14ac:dyDescent="0.15">
      <c r="A179" s="18">
        <v>89</v>
      </c>
      <c r="B179" s="18">
        <v>177</v>
      </c>
      <c r="D179">
        <v>882.27868652343795</v>
      </c>
      <c r="E179">
        <v>649.648681640625</v>
      </c>
      <c r="F179">
        <v>428.869873046875</v>
      </c>
      <c r="G179">
        <v>428.17593383789102</v>
      </c>
      <c r="I179" s="19">
        <f t="shared" si="17"/>
        <v>453.40881347656295</v>
      </c>
      <c r="J179" s="19">
        <f t="shared" si="18"/>
        <v>221.47274780273398</v>
      </c>
      <c r="K179" s="19">
        <f t="shared" si="19"/>
        <v>298.37789001464921</v>
      </c>
      <c r="L179" s="20">
        <f t="shared" si="20"/>
        <v>1.3472442680867207</v>
      </c>
      <c r="M179" s="20">
        <f t="shared" si="21"/>
        <v>1.6502522753739326</v>
      </c>
      <c r="N179" s="18"/>
      <c r="O179" s="18"/>
      <c r="P179" s="18">
        <f t="shared" si="22"/>
        <v>0.38142839185146216</v>
      </c>
    </row>
    <row r="180" spans="1:16" x14ac:dyDescent="0.15">
      <c r="A180" s="18">
        <v>89.5</v>
      </c>
      <c r="B180" s="18">
        <v>178</v>
      </c>
      <c r="D180">
        <v>892.48864746093795</v>
      </c>
      <c r="E180">
        <v>654.67462158203102</v>
      </c>
      <c r="F180">
        <v>430.12765502929699</v>
      </c>
      <c r="G180">
        <v>429.45822143554699</v>
      </c>
      <c r="I180" s="19">
        <f t="shared" si="17"/>
        <v>462.36099243164097</v>
      </c>
      <c r="J180" s="19">
        <f t="shared" si="18"/>
        <v>225.21640014648403</v>
      </c>
      <c r="K180" s="19">
        <f t="shared" si="19"/>
        <v>304.70951232910215</v>
      </c>
      <c r="L180" s="20">
        <f t="shared" si="20"/>
        <v>1.3529632483731853</v>
      </c>
      <c r="M180" s="20">
        <f t="shared" si="21"/>
        <v>1.6576735478361679</v>
      </c>
      <c r="N180" s="18"/>
      <c r="O180" s="18"/>
      <c r="P180" s="18">
        <f t="shared" si="22"/>
        <v>0.83284902696344532</v>
      </c>
    </row>
    <row r="181" spans="1:16" x14ac:dyDescent="0.15">
      <c r="A181" s="18">
        <v>90</v>
      </c>
      <c r="B181" s="18">
        <v>179</v>
      </c>
      <c r="D181">
        <v>890.58734130859398</v>
      </c>
      <c r="E181">
        <v>653.43841552734398</v>
      </c>
      <c r="F181">
        <v>429.52273559570301</v>
      </c>
      <c r="G181">
        <v>428.793701171875</v>
      </c>
      <c r="I181" s="19">
        <f t="shared" si="17"/>
        <v>461.06460571289097</v>
      </c>
      <c r="J181" s="19">
        <f t="shared" si="18"/>
        <v>224.64471435546898</v>
      </c>
      <c r="K181" s="19">
        <f t="shared" si="19"/>
        <v>303.81330566406268</v>
      </c>
      <c r="L181" s="20">
        <f t="shared" si="20"/>
        <v>1.3524168887558174</v>
      </c>
      <c r="M181" s="20">
        <f t="shared" si="21"/>
        <v>1.6588294803945711</v>
      </c>
      <c r="N181" s="18"/>
      <c r="O181" s="18"/>
      <c r="P181" s="18">
        <f t="shared" si="22"/>
        <v>0.90316201066217483</v>
      </c>
    </row>
    <row r="182" spans="1:16" x14ac:dyDescent="0.15">
      <c r="A182" s="18">
        <v>90.5</v>
      </c>
      <c r="B182" s="18">
        <v>180</v>
      </c>
      <c r="D182">
        <v>889.67791748046898</v>
      </c>
      <c r="E182">
        <v>653.09313964843795</v>
      </c>
      <c r="F182">
        <v>428.79483032226602</v>
      </c>
      <c r="G182">
        <v>428.23175048828102</v>
      </c>
      <c r="I182" s="19">
        <f t="shared" si="17"/>
        <v>460.88308715820295</v>
      </c>
      <c r="J182" s="19">
        <f t="shared" si="18"/>
        <v>224.86138916015693</v>
      </c>
      <c r="K182" s="19">
        <f t="shared" si="19"/>
        <v>303.48011474609314</v>
      </c>
      <c r="L182" s="20">
        <f t="shared" si="20"/>
        <v>1.3496319482841059</v>
      </c>
      <c r="M182" s="20">
        <f t="shared" si="21"/>
        <v>1.6577468320986304</v>
      </c>
      <c r="N182" s="18"/>
      <c r="O182" s="18"/>
      <c r="P182" s="18">
        <f t="shared" si="22"/>
        <v>0.83730675688413692</v>
      </c>
    </row>
    <row r="183" spans="1:16" x14ac:dyDescent="0.15">
      <c r="A183" s="18">
        <v>91</v>
      </c>
      <c r="B183" s="18">
        <v>181</v>
      </c>
      <c r="D183">
        <v>892.00262451171898</v>
      </c>
      <c r="E183">
        <v>654.08062744140602</v>
      </c>
      <c r="F183">
        <v>429.63153076171898</v>
      </c>
      <c r="G183">
        <v>428.99093627929699</v>
      </c>
      <c r="I183" s="19">
        <f t="shared" si="17"/>
        <v>462.37109375</v>
      </c>
      <c r="J183" s="19">
        <f t="shared" si="18"/>
        <v>225.08969116210903</v>
      </c>
      <c r="K183" s="19">
        <f t="shared" si="19"/>
        <v>304.8083099365237</v>
      </c>
      <c r="L183" s="20">
        <f t="shared" si="20"/>
        <v>1.3541637929433272</v>
      </c>
      <c r="M183" s="20">
        <f t="shared" si="21"/>
        <v>1.6639809689336225</v>
      </c>
      <c r="N183" s="18"/>
      <c r="O183" s="18"/>
      <c r="P183" s="18">
        <f t="shared" si="22"/>
        <v>1.216516390238505</v>
      </c>
    </row>
    <row r="184" spans="1:16" x14ac:dyDescent="0.15">
      <c r="A184" s="18">
        <v>91.5</v>
      </c>
      <c r="B184" s="18">
        <v>182</v>
      </c>
      <c r="D184">
        <v>888.66540527343795</v>
      </c>
      <c r="E184">
        <v>653.119140625</v>
      </c>
      <c r="F184">
        <v>429.93890380859398</v>
      </c>
      <c r="G184">
        <v>429.18988037109398</v>
      </c>
      <c r="I184" s="19">
        <f t="shared" si="17"/>
        <v>458.72650146484398</v>
      </c>
      <c r="J184" s="19">
        <f t="shared" si="18"/>
        <v>223.92926025390602</v>
      </c>
      <c r="K184" s="19">
        <f t="shared" si="19"/>
        <v>301.97601928710981</v>
      </c>
      <c r="L184" s="20">
        <f t="shared" si="20"/>
        <v>1.3485330990005913</v>
      </c>
      <c r="M184" s="20">
        <f t="shared" si="21"/>
        <v>1.6600525671666575</v>
      </c>
      <c r="N184" s="18"/>
      <c r="O184" s="18"/>
      <c r="P184" s="18">
        <f t="shared" si="22"/>
        <v>0.97755984610911584</v>
      </c>
    </row>
    <row r="185" spans="1:16" x14ac:dyDescent="0.15">
      <c r="A185" s="18">
        <v>92</v>
      </c>
      <c r="B185" s="18">
        <v>183</v>
      </c>
      <c r="D185">
        <v>888.28070068359398</v>
      </c>
      <c r="E185">
        <v>653.27746582031295</v>
      </c>
      <c r="F185">
        <v>429.95059204101602</v>
      </c>
      <c r="G185">
        <v>429.3603515625</v>
      </c>
      <c r="I185" s="19">
        <f t="shared" si="17"/>
        <v>458.33010864257795</v>
      </c>
      <c r="J185" s="19">
        <f t="shared" si="18"/>
        <v>223.91711425781295</v>
      </c>
      <c r="K185" s="19">
        <f t="shared" si="19"/>
        <v>301.58812866210889</v>
      </c>
      <c r="L185" s="20">
        <f t="shared" si="20"/>
        <v>1.3468739522735513</v>
      </c>
      <c r="M185" s="20">
        <f t="shared" si="21"/>
        <v>1.6600957126153884</v>
      </c>
      <c r="N185" s="18"/>
      <c r="O185" s="18"/>
      <c r="P185" s="18">
        <f t="shared" si="22"/>
        <v>0.98018429440519772</v>
      </c>
    </row>
    <row r="186" spans="1:16" x14ac:dyDescent="0.15">
      <c r="A186" s="18">
        <v>92.5</v>
      </c>
      <c r="B186" s="18">
        <v>184</v>
      </c>
      <c r="D186">
        <v>900.77862548828102</v>
      </c>
      <c r="E186">
        <v>658.46008300781295</v>
      </c>
      <c r="F186">
        <v>429.05410766601602</v>
      </c>
      <c r="G186">
        <v>428.19668579101602</v>
      </c>
      <c r="I186" s="19">
        <f t="shared" si="17"/>
        <v>471.724517822265</v>
      </c>
      <c r="J186" s="19">
        <f t="shared" si="18"/>
        <v>230.26339721679693</v>
      </c>
      <c r="K186" s="19">
        <f t="shared" si="19"/>
        <v>310.54013977050715</v>
      </c>
      <c r="L186" s="20">
        <f t="shared" si="20"/>
        <v>1.348630062458986</v>
      </c>
      <c r="M186" s="20">
        <f t="shared" si="21"/>
        <v>1.6635541149765938</v>
      </c>
      <c r="N186" s="18"/>
      <c r="O186" s="18"/>
      <c r="P186" s="18">
        <f t="shared" si="22"/>
        <v>1.1905517480073382</v>
      </c>
    </row>
    <row r="187" spans="1:16" x14ac:dyDescent="0.15">
      <c r="A187" s="18">
        <v>93</v>
      </c>
      <c r="B187" s="18">
        <v>185</v>
      </c>
      <c r="D187">
        <v>895.27233886718795</v>
      </c>
      <c r="E187">
        <v>655.36676025390602</v>
      </c>
      <c r="F187">
        <v>428.95379638671898</v>
      </c>
      <c r="G187">
        <v>428.00057983398398</v>
      </c>
      <c r="I187" s="19">
        <f t="shared" si="17"/>
        <v>466.31854248046898</v>
      </c>
      <c r="J187" s="19">
        <f t="shared" si="18"/>
        <v>227.36618041992205</v>
      </c>
      <c r="K187" s="19">
        <f t="shared" si="19"/>
        <v>307.16221618652355</v>
      </c>
      <c r="L187" s="20">
        <f t="shared" si="20"/>
        <v>1.3509582455017117</v>
      </c>
      <c r="M187" s="20">
        <f t="shared" si="21"/>
        <v>1.6675845901950903</v>
      </c>
      <c r="N187" s="18"/>
      <c r="O187" s="18"/>
      <c r="P187" s="18">
        <f t="shared" si="22"/>
        <v>1.4357172088087577</v>
      </c>
    </row>
    <row r="188" spans="1:16" x14ac:dyDescent="0.15">
      <c r="A188" s="18">
        <v>93.5</v>
      </c>
      <c r="B188" s="18">
        <v>186</v>
      </c>
      <c r="D188">
        <v>896.7626953125</v>
      </c>
      <c r="E188">
        <v>657.27404785156295</v>
      </c>
      <c r="F188">
        <v>429.13464355468801</v>
      </c>
      <c r="G188">
        <v>428.48406982421898</v>
      </c>
      <c r="I188" s="19">
        <f t="shared" si="17"/>
        <v>467.62805175781199</v>
      </c>
      <c r="J188" s="19">
        <f t="shared" si="18"/>
        <v>228.78997802734398</v>
      </c>
      <c r="K188" s="19">
        <f t="shared" si="19"/>
        <v>307.47506713867119</v>
      </c>
      <c r="L188" s="20">
        <f t="shared" si="20"/>
        <v>1.3439184259282682</v>
      </c>
      <c r="M188" s="20">
        <f t="shared" si="21"/>
        <v>1.6622470627974177</v>
      </c>
      <c r="N188" s="18"/>
      <c r="O188" s="18"/>
      <c r="P188" s="18">
        <f t="shared" si="22"/>
        <v>1.1110464707316905</v>
      </c>
    </row>
    <row r="189" spans="1:16" x14ac:dyDescent="0.15">
      <c r="A189" s="18">
        <v>94</v>
      </c>
      <c r="B189" s="18">
        <v>187</v>
      </c>
      <c r="D189">
        <v>899.12249755859398</v>
      </c>
      <c r="E189">
        <v>658.146484375</v>
      </c>
      <c r="F189">
        <v>429.80615234375</v>
      </c>
      <c r="G189">
        <v>429.23590087890602</v>
      </c>
      <c r="I189" s="19">
        <f t="shared" si="17"/>
        <v>469.31634521484398</v>
      </c>
      <c r="J189" s="19">
        <f t="shared" si="18"/>
        <v>228.91058349609398</v>
      </c>
      <c r="K189" s="19">
        <f t="shared" si="19"/>
        <v>309.07893676757817</v>
      </c>
      <c r="L189" s="20">
        <f t="shared" si="20"/>
        <v>1.3502168927582685</v>
      </c>
      <c r="M189" s="20">
        <f t="shared" si="21"/>
        <v>1.6702478218031889</v>
      </c>
      <c r="N189" s="18"/>
      <c r="O189" s="18"/>
      <c r="P189" s="18">
        <f t="shared" si="22"/>
        <v>1.5977160722241615</v>
      </c>
    </row>
    <row r="190" spans="1:16" x14ac:dyDescent="0.15">
      <c r="A190" s="18">
        <v>94.5</v>
      </c>
      <c r="B190" s="18">
        <v>188</v>
      </c>
      <c r="D190">
        <v>887.12542724609398</v>
      </c>
      <c r="E190">
        <v>651.98236083984398</v>
      </c>
      <c r="F190">
        <v>430.15124511718801</v>
      </c>
      <c r="G190">
        <v>429.26568603515602</v>
      </c>
      <c r="I190" s="19">
        <f t="shared" si="17"/>
        <v>456.97418212890597</v>
      </c>
      <c r="J190" s="19">
        <f t="shared" si="18"/>
        <v>222.71667480468795</v>
      </c>
      <c r="K190" s="19">
        <f t="shared" si="19"/>
        <v>301.07250976562443</v>
      </c>
      <c r="L190" s="20">
        <f t="shared" si="20"/>
        <v>1.3518184483925635</v>
      </c>
      <c r="M190" s="20">
        <f t="shared" si="21"/>
        <v>1.6735516696132549</v>
      </c>
      <c r="N190" s="18"/>
      <c r="O190" s="18"/>
      <c r="P190" s="18">
        <f t="shared" si="22"/>
        <v>1.7986822925486061</v>
      </c>
    </row>
    <row r="191" spans="1:16" x14ac:dyDescent="0.15">
      <c r="A191" s="18">
        <v>95</v>
      </c>
      <c r="B191" s="18">
        <v>189</v>
      </c>
      <c r="D191">
        <v>872.16717529296898</v>
      </c>
      <c r="E191">
        <v>643.85601806640602</v>
      </c>
      <c r="F191">
        <v>428.82632446289102</v>
      </c>
      <c r="G191">
        <v>428.212158203125</v>
      </c>
      <c r="I191" s="19">
        <f t="shared" si="17"/>
        <v>443.34085083007795</v>
      </c>
      <c r="J191" s="19">
        <f t="shared" si="18"/>
        <v>215.64385986328102</v>
      </c>
      <c r="K191" s="19">
        <f t="shared" si="19"/>
        <v>292.39014892578126</v>
      </c>
      <c r="L191" s="20">
        <f t="shared" si="20"/>
        <v>1.3558936902314662</v>
      </c>
      <c r="M191" s="20">
        <f t="shared" si="21"/>
        <v>1.6793292036279284</v>
      </c>
      <c r="N191" s="18"/>
      <c r="O191" s="18"/>
      <c r="P191" s="18">
        <f t="shared" si="22"/>
        <v>2.1501177219250165</v>
      </c>
    </row>
    <row r="192" spans="1:16" x14ac:dyDescent="0.15">
      <c r="A192" s="18">
        <v>95.5</v>
      </c>
      <c r="B192" s="18">
        <v>190</v>
      </c>
      <c r="D192">
        <v>876.93249511718795</v>
      </c>
      <c r="E192">
        <v>647.26263427734398</v>
      </c>
      <c r="F192">
        <v>428.88385009765602</v>
      </c>
      <c r="G192">
        <v>428.05996704101602</v>
      </c>
      <c r="I192" s="19">
        <f t="shared" si="17"/>
        <v>448.04864501953193</v>
      </c>
      <c r="J192" s="19">
        <f t="shared" si="18"/>
        <v>219.20266723632795</v>
      </c>
      <c r="K192" s="19">
        <f t="shared" si="19"/>
        <v>294.60677795410237</v>
      </c>
      <c r="L192" s="20">
        <f t="shared" si="20"/>
        <v>1.3439926697446585</v>
      </c>
      <c r="M192" s="20">
        <f t="shared" si="21"/>
        <v>1.6691304753168914</v>
      </c>
      <c r="N192" s="18"/>
      <c r="O192" s="18"/>
      <c r="P192" s="18">
        <f t="shared" si="22"/>
        <v>1.5297501993834524</v>
      </c>
    </row>
    <row r="193" spans="1:16" x14ac:dyDescent="0.15">
      <c r="A193" s="18">
        <v>96</v>
      </c>
      <c r="B193" s="18">
        <v>191</v>
      </c>
      <c r="I193" s="19">
        <f t="shared" si="17"/>
        <v>0</v>
      </c>
      <c r="J193" s="19">
        <f t="shared" si="18"/>
        <v>0</v>
      </c>
      <c r="K193" s="19">
        <f t="shared" si="19"/>
        <v>0</v>
      </c>
      <c r="L193" s="20" t="e">
        <f t="shared" si="20"/>
        <v>#DIV/0!</v>
      </c>
      <c r="M193" s="20" t="e">
        <f t="shared" si="21"/>
        <v>#DIV/0!</v>
      </c>
      <c r="N193" s="18"/>
      <c r="O193" s="18"/>
      <c r="P193" s="18" t="e">
        <f t="shared" si="22"/>
        <v>#DIV/0!</v>
      </c>
    </row>
    <row r="194" spans="1:16" x14ac:dyDescent="0.15">
      <c r="I194" s="19"/>
      <c r="J194" s="19"/>
      <c r="K194" s="19"/>
      <c r="L194" s="20"/>
      <c r="M194" s="20"/>
      <c r="N194" s="18"/>
      <c r="O194" s="18"/>
      <c r="P194" s="18"/>
    </row>
    <row r="195" spans="1:16" x14ac:dyDescent="0.15">
      <c r="I195" s="7"/>
      <c r="J195" s="7"/>
      <c r="K195" s="7"/>
      <c r="L195" s="7"/>
    </row>
    <row r="196" spans="1:16" x14ac:dyDescent="0.15">
      <c r="I196" s="7"/>
      <c r="J196" s="7"/>
      <c r="K196" s="7"/>
      <c r="L196" s="7"/>
    </row>
    <row r="197" spans="1:16" x14ac:dyDescent="0.15">
      <c r="I197" s="7"/>
      <c r="J197" s="7"/>
      <c r="K197" s="7"/>
      <c r="L197" s="7"/>
    </row>
    <row r="198" spans="1:16" x14ac:dyDescent="0.15">
      <c r="I198" s="7"/>
      <c r="J198" s="7"/>
      <c r="K198" s="7"/>
      <c r="L198" s="7"/>
    </row>
    <row r="199" spans="1:16" x14ac:dyDescent="0.15">
      <c r="I199" s="7"/>
      <c r="J199" s="7"/>
      <c r="K199" s="7"/>
      <c r="L199" s="7"/>
    </row>
    <row r="200" spans="1:16" x14ac:dyDescent="0.15">
      <c r="I200" s="7"/>
      <c r="J200" s="7"/>
      <c r="K200" s="7"/>
      <c r="L200" s="7"/>
    </row>
    <row r="201" spans="1:16" x14ac:dyDescent="0.15">
      <c r="I201" s="7"/>
      <c r="J201" s="7"/>
      <c r="K201" s="7"/>
      <c r="L201" s="7"/>
    </row>
    <row r="202" spans="1:16" x14ac:dyDescent="0.15">
      <c r="I202" s="7"/>
      <c r="J202" s="7"/>
      <c r="K202" s="7"/>
      <c r="L202" s="7"/>
    </row>
    <row r="203" spans="1:16" x14ac:dyDescent="0.15">
      <c r="I203" s="7"/>
      <c r="J203" s="7"/>
      <c r="K203" s="7"/>
      <c r="L203" s="7"/>
    </row>
    <row r="204" spans="1:16" x14ac:dyDescent="0.15">
      <c r="I204" s="7"/>
      <c r="J204" s="7"/>
      <c r="K204" s="7"/>
      <c r="L204" s="7"/>
    </row>
    <row r="205" spans="1:16" x14ac:dyDescent="0.15">
      <c r="I205" s="7"/>
      <c r="J205" s="7"/>
      <c r="K205" s="7"/>
      <c r="L205" s="7"/>
    </row>
    <row r="206" spans="1:16" x14ac:dyDescent="0.15">
      <c r="I206" s="7"/>
      <c r="J206" s="7"/>
      <c r="K206" s="7"/>
      <c r="L206" s="7"/>
    </row>
    <row r="207" spans="1:16" x14ac:dyDescent="0.15">
      <c r="I207" s="7"/>
      <c r="J207" s="7"/>
      <c r="K207" s="7"/>
      <c r="L207" s="7"/>
    </row>
    <row r="208" spans="1:16" x14ac:dyDescent="0.15">
      <c r="I208" s="7"/>
      <c r="J208" s="7"/>
      <c r="K208" s="7"/>
      <c r="L208" s="7"/>
    </row>
    <row r="209" spans="9:12" x14ac:dyDescent="0.15">
      <c r="I209" s="7"/>
      <c r="J209" s="7"/>
      <c r="K209" s="7"/>
      <c r="L209" s="7"/>
    </row>
    <row r="210" spans="9:12" x14ac:dyDescent="0.15">
      <c r="I210" s="7"/>
      <c r="J210" s="7"/>
      <c r="K210" s="7"/>
      <c r="L210" s="7"/>
    </row>
    <row r="211" spans="9:12" x14ac:dyDescent="0.15">
      <c r="I211" s="7"/>
      <c r="J211" s="7"/>
      <c r="K211" s="7"/>
      <c r="L211" s="7"/>
    </row>
    <row r="212" spans="9:12" x14ac:dyDescent="0.15">
      <c r="I212" s="7"/>
      <c r="J212" s="7"/>
      <c r="K212" s="7"/>
      <c r="L212" s="7"/>
    </row>
    <row r="213" spans="9:12" x14ac:dyDescent="0.15">
      <c r="I213" s="7"/>
      <c r="J213" s="7"/>
      <c r="K213" s="7"/>
      <c r="L213" s="7"/>
    </row>
    <row r="214" spans="9:12" x14ac:dyDescent="0.15">
      <c r="I214" s="7"/>
      <c r="J214" s="7"/>
      <c r="K214" s="7"/>
      <c r="L214" s="7"/>
    </row>
    <row r="215" spans="9:12" x14ac:dyDescent="0.15">
      <c r="I215" s="7"/>
      <c r="J215" s="7"/>
      <c r="K215" s="7"/>
      <c r="L215" s="7"/>
    </row>
    <row r="216" spans="9:12" x14ac:dyDescent="0.15">
      <c r="I216" s="7"/>
      <c r="J216" s="7"/>
      <c r="K216" s="7"/>
      <c r="L216" s="7"/>
    </row>
    <row r="217" spans="9:12" x14ac:dyDescent="0.15">
      <c r="I217" s="7"/>
      <c r="J217" s="7"/>
      <c r="K217" s="7"/>
      <c r="L217" s="7"/>
    </row>
    <row r="218" spans="9:12" x14ac:dyDescent="0.15">
      <c r="I218" s="7"/>
      <c r="J218" s="7"/>
      <c r="K218" s="7"/>
      <c r="L218" s="7"/>
    </row>
    <row r="219" spans="9:12" x14ac:dyDescent="0.15">
      <c r="I219" s="7"/>
      <c r="J219" s="7"/>
      <c r="K219" s="7"/>
      <c r="L219" s="7"/>
    </row>
    <row r="220" spans="9:12" x14ac:dyDescent="0.15">
      <c r="I220" s="7"/>
      <c r="J220" s="7"/>
      <c r="K220" s="7"/>
      <c r="L220" s="7"/>
    </row>
    <row r="221" spans="9:12" x14ac:dyDescent="0.15">
      <c r="I221" s="7"/>
      <c r="J221" s="7"/>
      <c r="K221" s="7"/>
      <c r="L221" s="7"/>
    </row>
    <row r="222" spans="9:12" x14ac:dyDescent="0.15">
      <c r="I222" s="7"/>
      <c r="J222" s="7"/>
      <c r="K222" s="7"/>
      <c r="L222" s="7"/>
    </row>
    <row r="223" spans="9:12" x14ac:dyDescent="0.15">
      <c r="I223" s="7"/>
      <c r="J223" s="7"/>
      <c r="K223" s="7"/>
      <c r="L223" s="7"/>
    </row>
    <row r="224" spans="9:12" x14ac:dyDescent="0.15">
      <c r="I224" s="7"/>
      <c r="J224" s="7"/>
      <c r="K224" s="7"/>
      <c r="L224" s="7"/>
    </row>
    <row r="225" spans="9:12" x14ac:dyDescent="0.15">
      <c r="I225" s="7"/>
      <c r="J225" s="7"/>
      <c r="K225" s="7"/>
      <c r="L225" s="7"/>
    </row>
    <row r="226" spans="9:12" x14ac:dyDescent="0.15">
      <c r="I226" s="7"/>
      <c r="J226" s="7"/>
      <c r="K226" s="7"/>
      <c r="L226" s="7"/>
    </row>
    <row r="227" spans="9:12" x14ac:dyDescent="0.15">
      <c r="I227" s="7"/>
      <c r="J227" s="7"/>
      <c r="K227" s="7"/>
      <c r="L227" s="7"/>
    </row>
    <row r="228" spans="9:12" x14ac:dyDescent="0.15">
      <c r="I228" s="7"/>
      <c r="J228" s="7"/>
      <c r="K228" s="7"/>
      <c r="L228" s="7"/>
    </row>
    <row r="229" spans="9:12" x14ac:dyDescent="0.15">
      <c r="I229" s="7"/>
      <c r="J229" s="7"/>
      <c r="K229" s="7"/>
      <c r="L229" s="7"/>
    </row>
    <row r="230" spans="9:12" x14ac:dyDescent="0.15">
      <c r="I230" s="7"/>
      <c r="J230" s="7"/>
      <c r="K230" s="7"/>
      <c r="L230" s="7"/>
    </row>
    <row r="231" spans="9:12" x14ac:dyDescent="0.15">
      <c r="I231" s="7"/>
      <c r="J231" s="7"/>
      <c r="K231" s="7"/>
      <c r="L231" s="7"/>
    </row>
    <row r="232" spans="9:12" x14ac:dyDescent="0.15">
      <c r="I232" s="7"/>
      <c r="J232" s="7"/>
      <c r="K232" s="7"/>
      <c r="L232" s="7"/>
    </row>
    <row r="233" spans="9:12" x14ac:dyDescent="0.15">
      <c r="I233" s="7"/>
      <c r="J233" s="7"/>
      <c r="K233" s="7"/>
      <c r="L233" s="7"/>
    </row>
    <row r="234" spans="9:12" x14ac:dyDescent="0.15">
      <c r="I234" s="7"/>
      <c r="J234" s="7"/>
      <c r="K234" s="7"/>
      <c r="L234" s="7"/>
    </row>
    <row r="235" spans="9:12" x14ac:dyDescent="0.15">
      <c r="I235" s="7"/>
      <c r="J235" s="7"/>
      <c r="K235" s="7"/>
      <c r="L235" s="7"/>
    </row>
    <row r="236" spans="9:12" x14ac:dyDescent="0.15">
      <c r="I236" s="7"/>
      <c r="J236" s="7"/>
      <c r="K236" s="7"/>
      <c r="L236" s="7"/>
    </row>
    <row r="237" spans="9:12" x14ac:dyDescent="0.15">
      <c r="I237" s="7"/>
      <c r="J237" s="7"/>
      <c r="K237" s="7"/>
      <c r="L237" s="7"/>
    </row>
    <row r="238" spans="9:12" x14ac:dyDescent="0.15">
      <c r="I238" s="7"/>
      <c r="J238" s="7"/>
      <c r="K238" s="7"/>
      <c r="L238" s="7"/>
    </row>
    <row r="239" spans="9:12" x14ac:dyDescent="0.15">
      <c r="I239" s="7"/>
      <c r="J239" s="7"/>
      <c r="K239" s="7"/>
      <c r="L239" s="7"/>
    </row>
    <row r="240" spans="9:12" x14ac:dyDescent="0.15">
      <c r="I240" s="7"/>
      <c r="J240" s="7"/>
      <c r="K240" s="7"/>
      <c r="L240" s="7"/>
    </row>
    <row r="241" spans="9:12" x14ac:dyDescent="0.15">
      <c r="I241" s="7"/>
      <c r="J241" s="7"/>
      <c r="K241" s="7"/>
      <c r="L241" s="7"/>
    </row>
    <row r="242" spans="9:12" x14ac:dyDescent="0.15">
      <c r="I242" s="7"/>
      <c r="J242" s="7"/>
      <c r="K242" s="7"/>
      <c r="L242" s="7"/>
    </row>
    <row r="243" spans="9:12" x14ac:dyDescent="0.15">
      <c r="I243" s="7"/>
      <c r="J243" s="7"/>
      <c r="K243" s="7"/>
      <c r="L243" s="7"/>
    </row>
    <row r="244" spans="9:12" x14ac:dyDescent="0.15">
      <c r="I244" s="7"/>
      <c r="J244" s="7"/>
      <c r="K244" s="7"/>
      <c r="L244" s="7"/>
    </row>
    <row r="245" spans="9:12" x14ac:dyDescent="0.15">
      <c r="I245" s="7"/>
      <c r="J245" s="7"/>
      <c r="K245" s="7"/>
      <c r="L245" s="7"/>
    </row>
    <row r="246" spans="9:12" x14ac:dyDescent="0.15">
      <c r="I246" s="7"/>
      <c r="J246" s="7"/>
      <c r="K246" s="7"/>
      <c r="L246" s="7"/>
    </row>
    <row r="247" spans="9:12" x14ac:dyDescent="0.15">
      <c r="I247" s="7"/>
      <c r="J247" s="7"/>
      <c r="K247" s="7"/>
      <c r="L247" s="7"/>
    </row>
    <row r="248" spans="9:12" x14ac:dyDescent="0.15">
      <c r="I248" s="7"/>
      <c r="J248" s="7"/>
      <c r="K248" s="7"/>
      <c r="L248" s="7"/>
    </row>
    <row r="249" spans="9:12" x14ac:dyDescent="0.15">
      <c r="I249" s="7"/>
      <c r="J249" s="7"/>
      <c r="K249" s="7"/>
      <c r="L249" s="7"/>
    </row>
    <row r="250" spans="9:12" x14ac:dyDescent="0.15">
      <c r="I250" s="7"/>
      <c r="J250" s="7"/>
      <c r="K250" s="7"/>
      <c r="L250" s="7"/>
    </row>
    <row r="251" spans="9:12" x14ac:dyDescent="0.15">
      <c r="I251" s="7"/>
      <c r="J251" s="7"/>
      <c r="K251" s="7"/>
      <c r="L251" s="7"/>
    </row>
    <row r="252" spans="9:12" x14ac:dyDescent="0.15">
      <c r="I252" s="7"/>
      <c r="J252" s="7"/>
      <c r="K252" s="7"/>
      <c r="L252" s="7"/>
    </row>
    <row r="253" spans="9:12" x14ac:dyDescent="0.15">
      <c r="I253" s="7"/>
      <c r="J253" s="7"/>
      <c r="K253" s="7"/>
      <c r="L253" s="7"/>
    </row>
    <row r="254" spans="9:12" x14ac:dyDescent="0.15">
      <c r="I254" s="7"/>
      <c r="J254" s="7"/>
      <c r="K254" s="7"/>
      <c r="L254" s="7"/>
    </row>
    <row r="255" spans="9:12" x14ac:dyDescent="0.15">
      <c r="I255" s="7"/>
      <c r="J255" s="7"/>
      <c r="K255" s="7"/>
      <c r="L255" s="7"/>
    </row>
    <row r="256" spans="9:12" x14ac:dyDescent="0.15">
      <c r="I256" s="7"/>
      <c r="J256" s="7"/>
      <c r="K256" s="7"/>
      <c r="L256" s="7"/>
    </row>
    <row r="257" spans="9:12" x14ac:dyDescent="0.15">
      <c r="I257" s="7"/>
      <c r="J257" s="7"/>
      <c r="K257" s="7"/>
      <c r="L257" s="7"/>
    </row>
    <row r="258" spans="9:12" x14ac:dyDescent="0.15">
      <c r="I258" s="7"/>
      <c r="J258" s="7"/>
      <c r="K258" s="7"/>
      <c r="L258" s="7"/>
    </row>
    <row r="259" spans="9:12" x14ac:dyDescent="0.15">
      <c r="I259" s="7"/>
      <c r="J259" s="7"/>
      <c r="K259" s="7"/>
      <c r="L259" s="7"/>
    </row>
    <row r="260" spans="9:12" x14ac:dyDescent="0.15">
      <c r="I260" s="7"/>
      <c r="J260" s="7"/>
      <c r="K260" s="7"/>
      <c r="L260" s="7"/>
    </row>
    <row r="261" spans="9:12" x14ac:dyDescent="0.15">
      <c r="I261" s="7"/>
      <c r="J261" s="7"/>
      <c r="K261" s="7"/>
      <c r="L261" s="7"/>
    </row>
    <row r="262" spans="9:12" x14ac:dyDescent="0.15">
      <c r="I262" s="7"/>
      <c r="J262" s="7"/>
      <c r="K262" s="7"/>
      <c r="L262" s="7"/>
    </row>
    <row r="263" spans="9:12" x14ac:dyDescent="0.15">
      <c r="I263" s="7"/>
      <c r="J263" s="7"/>
      <c r="K263" s="7"/>
      <c r="L263" s="7"/>
    </row>
    <row r="264" spans="9:12" x14ac:dyDescent="0.15">
      <c r="I264" s="7"/>
      <c r="J264" s="7"/>
      <c r="K264" s="7"/>
      <c r="L264" s="7"/>
    </row>
    <row r="265" spans="9:12" x14ac:dyDescent="0.15">
      <c r="I265" s="7"/>
      <c r="J265" s="7"/>
      <c r="K265" s="7"/>
      <c r="L265" s="7"/>
    </row>
    <row r="266" spans="9:12" x14ac:dyDescent="0.15">
      <c r="I266" s="7"/>
      <c r="J266" s="7"/>
      <c r="K266" s="7"/>
      <c r="L266" s="7"/>
    </row>
    <row r="267" spans="9:12" x14ac:dyDescent="0.15">
      <c r="I267" s="7"/>
      <c r="J267" s="7"/>
      <c r="K267" s="7"/>
      <c r="L267" s="7"/>
    </row>
    <row r="268" spans="9:12" x14ac:dyDescent="0.15">
      <c r="I268" s="7"/>
      <c r="J268" s="7"/>
      <c r="K268" s="7"/>
      <c r="L268" s="7"/>
    </row>
    <row r="269" spans="9:12" x14ac:dyDescent="0.15">
      <c r="I269" s="7"/>
      <c r="J269" s="7"/>
      <c r="K269" s="7"/>
      <c r="L269" s="7"/>
    </row>
    <row r="270" spans="9:12" x14ac:dyDescent="0.15">
      <c r="I270" s="7"/>
      <c r="J270" s="7"/>
      <c r="K270" s="7"/>
      <c r="L270" s="7"/>
    </row>
    <row r="271" spans="9:12" x14ac:dyDescent="0.15">
      <c r="I271" s="7"/>
      <c r="J271" s="7"/>
      <c r="K271" s="7"/>
      <c r="L271" s="7"/>
    </row>
    <row r="272" spans="9:12" x14ac:dyDescent="0.15">
      <c r="I272" s="7"/>
      <c r="J272" s="7"/>
      <c r="K272" s="7"/>
      <c r="L272" s="7"/>
    </row>
    <row r="273" spans="9:12" x14ac:dyDescent="0.15">
      <c r="I273" s="7"/>
      <c r="J273" s="7"/>
      <c r="K273" s="7"/>
      <c r="L273" s="7"/>
    </row>
    <row r="274" spans="9:12" x14ac:dyDescent="0.15">
      <c r="I274" s="7"/>
      <c r="J274" s="7"/>
      <c r="K274" s="7"/>
      <c r="L274" s="7"/>
    </row>
    <row r="275" spans="9:12" x14ac:dyDescent="0.15">
      <c r="I275" s="7"/>
      <c r="J275" s="7"/>
      <c r="K275" s="7"/>
      <c r="L275" s="7"/>
    </row>
    <row r="276" spans="9:12" x14ac:dyDescent="0.15">
      <c r="I276" s="7"/>
      <c r="J276" s="7"/>
      <c r="K276" s="7"/>
      <c r="L276" s="7"/>
    </row>
    <row r="277" spans="9:12" x14ac:dyDescent="0.15">
      <c r="I277" s="7"/>
      <c r="J277" s="7"/>
      <c r="K277" s="7"/>
      <c r="L277" s="7"/>
    </row>
    <row r="278" spans="9:12" x14ac:dyDescent="0.15">
      <c r="I278" s="7"/>
      <c r="J278" s="7"/>
      <c r="K278" s="7"/>
      <c r="L278" s="7"/>
    </row>
    <row r="279" spans="9:12" x14ac:dyDescent="0.15">
      <c r="I279" s="7"/>
      <c r="J279" s="7"/>
      <c r="K279" s="7"/>
      <c r="L279" s="7"/>
    </row>
    <row r="280" spans="9:12" x14ac:dyDescent="0.15">
      <c r="I280" s="7"/>
      <c r="J280" s="7"/>
      <c r="K280" s="7"/>
      <c r="L280" s="7"/>
    </row>
    <row r="281" spans="9:12" x14ac:dyDescent="0.15">
      <c r="I281" s="7"/>
      <c r="J281" s="7"/>
      <c r="K281" s="7"/>
      <c r="L281" s="7"/>
    </row>
    <row r="282" spans="9:12" x14ac:dyDescent="0.15">
      <c r="I282" s="7"/>
      <c r="J282" s="7"/>
      <c r="K282" s="7"/>
      <c r="L282" s="7"/>
    </row>
    <row r="283" spans="9:12" x14ac:dyDescent="0.15">
      <c r="I283" s="7"/>
      <c r="J283" s="7"/>
      <c r="K283" s="7"/>
      <c r="L283" s="7"/>
    </row>
    <row r="284" spans="9:12" x14ac:dyDescent="0.15">
      <c r="I284" s="7"/>
      <c r="J284" s="7"/>
      <c r="K284" s="7"/>
      <c r="L284" s="7"/>
    </row>
    <row r="285" spans="9:12" x14ac:dyDescent="0.15">
      <c r="I285" s="7"/>
      <c r="J285" s="7"/>
      <c r="K285" s="7"/>
      <c r="L285" s="7"/>
    </row>
    <row r="286" spans="9:12" x14ac:dyDescent="0.15">
      <c r="I286" s="7"/>
      <c r="J286" s="7"/>
      <c r="K286" s="7"/>
      <c r="L286" s="7"/>
    </row>
    <row r="287" spans="9:12" x14ac:dyDescent="0.15">
      <c r="I287" s="7"/>
      <c r="J287" s="7"/>
      <c r="K287" s="7"/>
      <c r="L287" s="7"/>
    </row>
    <row r="288" spans="9:12" x14ac:dyDescent="0.15">
      <c r="I288" s="7"/>
      <c r="J288" s="7"/>
      <c r="K288" s="7"/>
      <c r="L288" s="7"/>
    </row>
    <row r="289" spans="9:12" x14ac:dyDescent="0.15">
      <c r="I289" s="7"/>
      <c r="J289" s="7"/>
      <c r="K289" s="7"/>
      <c r="L289" s="7"/>
    </row>
    <row r="290" spans="9:12" x14ac:dyDescent="0.15">
      <c r="I290" s="7"/>
      <c r="J290" s="7"/>
      <c r="K290" s="7"/>
      <c r="L290" s="7"/>
    </row>
    <row r="291" spans="9:12" x14ac:dyDescent="0.15">
      <c r="I291" s="7"/>
      <c r="J291" s="7"/>
      <c r="K291" s="7"/>
      <c r="L291" s="7"/>
    </row>
    <row r="292" spans="9:12" x14ac:dyDescent="0.15">
      <c r="I292" s="7"/>
      <c r="J292" s="7"/>
      <c r="K292" s="7"/>
      <c r="L292" s="7"/>
    </row>
    <row r="293" spans="9:12" x14ac:dyDescent="0.15">
      <c r="I293" s="7"/>
      <c r="J293" s="7"/>
      <c r="K293" s="7"/>
      <c r="L293" s="7"/>
    </row>
    <row r="294" spans="9:12" x14ac:dyDescent="0.15">
      <c r="I294" s="7"/>
      <c r="J294" s="7"/>
      <c r="K294" s="7"/>
      <c r="L294" s="7"/>
    </row>
    <row r="295" spans="9:12" x14ac:dyDescent="0.15">
      <c r="I295" s="7"/>
      <c r="J295" s="7"/>
      <c r="K295" s="7"/>
      <c r="L295" s="7"/>
    </row>
    <row r="296" spans="9:12" x14ac:dyDescent="0.15">
      <c r="I296" s="7"/>
      <c r="J296" s="7"/>
      <c r="K296" s="7"/>
      <c r="L296" s="7"/>
    </row>
    <row r="297" spans="9:12" x14ac:dyDescent="0.15">
      <c r="I297" s="7"/>
      <c r="J297" s="7"/>
      <c r="K297" s="7"/>
      <c r="L297" s="7"/>
    </row>
    <row r="298" spans="9:12" x14ac:dyDescent="0.15">
      <c r="I298" s="7"/>
      <c r="J298" s="7"/>
      <c r="K298" s="7"/>
      <c r="L298" s="7"/>
    </row>
    <row r="299" spans="9:12" x14ac:dyDescent="0.15">
      <c r="I299" s="7"/>
      <c r="J299" s="7"/>
      <c r="K299" s="7"/>
      <c r="L299" s="7"/>
    </row>
    <row r="300" spans="9:12" x14ac:dyDescent="0.15">
      <c r="I300" s="7"/>
      <c r="J300" s="7"/>
      <c r="K300" s="7"/>
      <c r="L300" s="7"/>
    </row>
    <row r="301" spans="9:12" x14ac:dyDescent="0.15">
      <c r="I301" s="7"/>
      <c r="J301" s="7"/>
      <c r="K301" s="7"/>
      <c r="L301" s="7"/>
    </row>
    <row r="302" spans="9:12" x14ac:dyDescent="0.15">
      <c r="I302" s="7"/>
      <c r="J302" s="7"/>
      <c r="K302" s="7"/>
      <c r="L302" s="7"/>
    </row>
    <row r="303" spans="9:12" x14ac:dyDescent="0.15">
      <c r="I303" s="7"/>
      <c r="J303" s="7"/>
      <c r="K303" s="7"/>
      <c r="L303" s="7"/>
    </row>
    <row r="304" spans="9:12" x14ac:dyDescent="0.15">
      <c r="I304" s="7"/>
      <c r="J304" s="7"/>
      <c r="K304" s="7"/>
      <c r="L304" s="7"/>
    </row>
    <row r="305" spans="9:12" x14ac:dyDescent="0.15">
      <c r="I305" s="7"/>
      <c r="J305" s="7"/>
      <c r="K305" s="7"/>
      <c r="L305" s="7"/>
    </row>
    <row r="306" spans="9:12" x14ac:dyDescent="0.15">
      <c r="I306" s="7"/>
      <c r="J306" s="7"/>
      <c r="K306" s="7"/>
      <c r="L306" s="7"/>
    </row>
    <row r="307" spans="9:12" x14ac:dyDescent="0.15">
      <c r="I307" s="7"/>
      <c r="J307" s="7"/>
      <c r="K307" s="7"/>
      <c r="L307" s="7"/>
    </row>
    <row r="308" spans="9:12" x14ac:dyDescent="0.15">
      <c r="I308" s="7"/>
      <c r="J308" s="7"/>
      <c r="K308" s="7"/>
      <c r="L308" s="7"/>
    </row>
    <row r="309" spans="9:12" x14ac:dyDescent="0.15">
      <c r="I309" s="7"/>
      <c r="J309" s="7"/>
      <c r="K309" s="7"/>
      <c r="L309" s="7"/>
    </row>
    <row r="310" spans="9:12" x14ac:dyDescent="0.15">
      <c r="I310" s="7"/>
      <c r="J310" s="7"/>
      <c r="K310" s="7"/>
      <c r="L310" s="7"/>
    </row>
    <row r="311" spans="9:12" x14ac:dyDescent="0.15">
      <c r="I311" s="7"/>
      <c r="J311" s="7"/>
      <c r="K311" s="7"/>
      <c r="L311" s="7"/>
    </row>
    <row r="312" spans="9:12" x14ac:dyDescent="0.15">
      <c r="I312" s="7"/>
      <c r="J312" s="7"/>
      <c r="K312" s="7"/>
      <c r="L312" s="7"/>
    </row>
    <row r="313" spans="9:12" x14ac:dyDescent="0.15">
      <c r="I313" s="7"/>
      <c r="J313" s="7"/>
      <c r="K313" s="7"/>
      <c r="L313" s="7"/>
    </row>
    <row r="314" spans="9:12" x14ac:dyDescent="0.15">
      <c r="I314" s="7"/>
      <c r="J314" s="7"/>
      <c r="K314" s="7"/>
      <c r="L314" s="7"/>
    </row>
    <row r="315" spans="9:12" x14ac:dyDescent="0.15">
      <c r="I315" s="7"/>
      <c r="J315" s="7"/>
      <c r="K315" s="7"/>
      <c r="L315" s="7"/>
    </row>
    <row r="316" spans="9:12" x14ac:dyDescent="0.15">
      <c r="I316" s="7"/>
      <c r="J316" s="7"/>
      <c r="K316" s="7"/>
      <c r="L316" s="7"/>
    </row>
    <row r="317" spans="9:12" x14ac:dyDescent="0.15">
      <c r="I317" s="7"/>
      <c r="J317" s="7"/>
      <c r="K317" s="7"/>
      <c r="L317" s="7"/>
    </row>
    <row r="318" spans="9:12" x14ac:dyDescent="0.15">
      <c r="I318" s="7"/>
      <c r="J318" s="7"/>
      <c r="K318" s="7"/>
      <c r="L318" s="7"/>
    </row>
    <row r="319" spans="9:12" x14ac:dyDescent="0.15">
      <c r="I319" s="7"/>
      <c r="J319" s="7"/>
      <c r="K319" s="7"/>
      <c r="L319" s="7"/>
    </row>
    <row r="320" spans="9:12" x14ac:dyDescent="0.15">
      <c r="I320" s="7"/>
      <c r="J320" s="7"/>
      <c r="K320" s="7"/>
      <c r="L320" s="7"/>
    </row>
    <row r="321" spans="9:12" x14ac:dyDescent="0.15">
      <c r="I321" s="7"/>
      <c r="J321" s="7"/>
      <c r="K321" s="7"/>
      <c r="L321" s="7"/>
    </row>
    <row r="322" spans="9:12" x14ac:dyDescent="0.15">
      <c r="I322" s="7"/>
      <c r="J322" s="7"/>
      <c r="K322" s="7"/>
      <c r="L322" s="7"/>
    </row>
    <row r="323" spans="9:12" x14ac:dyDescent="0.15">
      <c r="I323" s="7"/>
      <c r="J323" s="7"/>
      <c r="K323" s="7"/>
      <c r="L323" s="7"/>
    </row>
    <row r="324" spans="9:12" x14ac:dyDescent="0.15">
      <c r="I324" s="7"/>
      <c r="J324" s="7"/>
      <c r="K324" s="7"/>
      <c r="L324" s="7"/>
    </row>
    <row r="325" spans="9:12" x14ac:dyDescent="0.15">
      <c r="I325" s="7"/>
      <c r="J325" s="7"/>
      <c r="K325" s="7"/>
      <c r="L325" s="7"/>
    </row>
    <row r="326" spans="9:12" x14ac:dyDescent="0.15">
      <c r="I326" s="7"/>
      <c r="J326" s="7"/>
      <c r="K326" s="7"/>
      <c r="L326" s="7"/>
    </row>
    <row r="327" spans="9:12" x14ac:dyDescent="0.15">
      <c r="I327" s="7"/>
      <c r="J327" s="7"/>
      <c r="K327" s="7"/>
      <c r="L327" s="7"/>
    </row>
    <row r="328" spans="9:12" x14ac:dyDescent="0.15">
      <c r="I328" s="7"/>
      <c r="J328" s="7"/>
      <c r="K328" s="7"/>
      <c r="L328" s="7"/>
    </row>
    <row r="329" spans="9:12" x14ac:dyDescent="0.15">
      <c r="I329" s="7"/>
      <c r="J329" s="7"/>
      <c r="K329" s="7"/>
      <c r="L329" s="7"/>
    </row>
    <row r="330" spans="9:12" x14ac:dyDescent="0.15">
      <c r="I330" s="7"/>
      <c r="J330" s="7"/>
      <c r="K330" s="7"/>
      <c r="L330" s="7"/>
    </row>
    <row r="331" spans="9:12" x14ac:dyDescent="0.15">
      <c r="I331" s="7"/>
      <c r="J331" s="7"/>
      <c r="K331" s="7"/>
      <c r="L331" s="7"/>
    </row>
    <row r="332" spans="9:12" x14ac:dyDescent="0.15">
      <c r="I332" s="7"/>
      <c r="J332" s="7"/>
      <c r="K332" s="7"/>
      <c r="L332" s="7"/>
    </row>
    <row r="333" spans="9:12" x14ac:dyDescent="0.15">
      <c r="I333" s="7"/>
      <c r="J333" s="7"/>
      <c r="K333" s="7"/>
      <c r="L333" s="7"/>
    </row>
    <row r="334" spans="9:12" x14ac:dyDescent="0.15">
      <c r="I334" s="7"/>
      <c r="J334" s="7"/>
      <c r="K334" s="7"/>
      <c r="L334" s="7"/>
    </row>
    <row r="335" spans="9:12" x14ac:dyDescent="0.15">
      <c r="I335" s="7"/>
      <c r="J335" s="7"/>
      <c r="K335" s="7"/>
      <c r="L335" s="7"/>
    </row>
    <row r="336" spans="9:12" x14ac:dyDescent="0.15">
      <c r="I336" s="7"/>
      <c r="J336" s="7"/>
      <c r="K336" s="7"/>
      <c r="L336" s="7"/>
    </row>
    <row r="337" spans="9:12" x14ac:dyDescent="0.15">
      <c r="I337" s="7"/>
      <c r="J337" s="7"/>
      <c r="K337" s="7"/>
      <c r="L337" s="7"/>
    </row>
    <row r="338" spans="9:12" x14ac:dyDescent="0.15">
      <c r="I338" s="7"/>
      <c r="J338" s="7"/>
      <c r="K338" s="7"/>
      <c r="L338" s="7"/>
    </row>
    <row r="339" spans="9:12" x14ac:dyDescent="0.15">
      <c r="I339" s="7"/>
      <c r="J339" s="7"/>
      <c r="K339" s="7"/>
      <c r="L339" s="7"/>
    </row>
    <row r="340" spans="9:12" x14ac:dyDescent="0.15">
      <c r="I340" s="7"/>
      <c r="J340" s="7"/>
      <c r="K340" s="7"/>
      <c r="L340" s="7"/>
    </row>
    <row r="341" spans="9:12" x14ac:dyDescent="0.15">
      <c r="I341" s="7"/>
      <c r="J341" s="7"/>
      <c r="K341" s="7"/>
      <c r="L341" s="7"/>
    </row>
    <row r="342" spans="9:12" x14ac:dyDescent="0.15">
      <c r="I342" s="7"/>
      <c r="J342" s="7"/>
      <c r="K342" s="7"/>
      <c r="L342" s="7"/>
    </row>
    <row r="343" spans="9:12" x14ac:dyDescent="0.15">
      <c r="I343" s="7"/>
      <c r="J343" s="7"/>
      <c r="K343" s="7"/>
      <c r="L343" s="7"/>
    </row>
    <row r="344" spans="9:12" x14ac:dyDescent="0.15">
      <c r="I344" s="7"/>
      <c r="J344" s="7"/>
      <c r="K344" s="7"/>
      <c r="L344" s="7"/>
    </row>
    <row r="345" spans="9:12" x14ac:dyDescent="0.15">
      <c r="I345" s="7"/>
      <c r="J345" s="7"/>
      <c r="K345" s="7"/>
      <c r="L345" s="7"/>
    </row>
    <row r="346" spans="9:12" x14ac:dyDescent="0.15">
      <c r="I346" s="7"/>
      <c r="J346" s="7"/>
      <c r="K346" s="7"/>
      <c r="L346" s="7"/>
    </row>
    <row r="347" spans="9:12" x14ac:dyDescent="0.15">
      <c r="I347" s="7"/>
      <c r="J347" s="7"/>
      <c r="K347" s="7"/>
      <c r="L347" s="7"/>
    </row>
    <row r="348" spans="9:12" x14ac:dyDescent="0.15">
      <c r="I348" s="7"/>
      <c r="J348" s="7"/>
      <c r="K348" s="7"/>
      <c r="L348" s="7"/>
    </row>
    <row r="349" spans="9:12" x14ac:dyDescent="0.15">
      <c r="I349" s="7"/>
      <c r="J349" s="7"/>
      <c r="K349" s="7"/>
      <c r="L349" s="7"/>
    </row>
    <row r="350" spans="9:12" x14ac:dyDescent="0.15">
      <c r="I350" s="7"/>
      <c r="J350" s="7"/>
      <c r="K350" s="7"/>
      <c r="L350" s="7"/>
    </row>
    <row r="351" spans="9:12" x14ac:dyDescent="0.15">
      <c r="I351" s="7"/>
      <c r="J351" s="7"/>
      <c r="K351" s="7"/>
      <c r="L351" s="7"/>
    </row>
    <row r="352" spans="9:12" x14ac:dyDescent="0.15">
      <c r="I352" s="7"/>
      <c r="J352" s="7"/>
      <c r="K352" s="7"/>
      <c r="L352" s="7"/>
    </row>
    <row r="353" spans="9:12" x14ac:dyDescent="0.15">
      <c r="I353" s="7"/>
      <c r="J353" s="7"/>
      <c r="K353" s="7"/>
      <c r="L353" s="7"/>
    </row>
    <row r="354" spans="9:12" x14ac:dyDescent="0.15">
      <c r="I354" s="7"/>
      <c r="J354" s="7"/>
      <c r="K354" s="7"/>
      <c r="L354" s="7"/>
    </row>
    <row r="355" spans="9:12" x14ac:dyDescent="0.15">
      <c r="I355" s="7"/>
      <c r="J355" s="7"/>
      <c r="K355" s="7"/>
      <c r="L355" s="7"/>
    </row>
    <row r="356" spans="9:12" x14ac:dyDescent="0.15">
      <c r="I356" s="7"/>
      <c r="J356" s="7"/>
      <c r="K356" s="7"/>
      <c r="L356" s="7"/>
    </row>
    <row r="357" spans="9:12" x14ac:dyDescent="0.15">
      <c r="I357" s="7"/>
      <c r="J357" s="7"/>
      <c r="K357" s="7"/>
      <c r="L357" s="7"/>
    </row>
    <row r="358" spans="9:12" x14ac:dyDescent="0.15">
      <c r="I358" s="7"/>
      <c r="J358" s="7"/>
      <c r="K358" s="7"/>
      <c r="L358" s="7"/>
    </row>
    <row r="359" spans="9:12" x14ac:dyDescent="0.15">
      <c r="I359" s="7"/>
      <c r="J359" s="7"/>
      <c r="K359" s="7"/>
      <c r="L359" s="7"/>
    </row>
    <row r="360" spans="9:12" x14ac:dyDescent="0.15">
      <c r="I360" s="7"/>
      <c r="J360" s="7"/>
      <c r="K360" s="7"/>
      <c r="L360" s="7"/>
    </row>
    <row r="361" spans="9:12" x14ac:dyDescent="0.15">
      <c r="I361" s="7"/>
      <c r="J361" s="7"/>
      <c r="K361" s="7"/>
      <c r="L361" s="7"/>
    </row>
    <row r="362" spans="9:12" x14ac:dyDescent="0.15">
      <c r="I362" s="7"/>
      <c r="J362" s="7"/>
      <c r="K362" s="7"/>
      <c r="L362" s="7"/>
    </row>
    <row r="363" spans="9:12" x14ac:dyDescent="0.15">
      <c r="I363" s="7"/>
      <c r="J363" s="7"/>
      <c r="K363" s="7"/>
      <c r="L363" s="7"/>
    </row>
    <row r="364" spans="9:12" x14ac:dyDescent="0.15">
      <c r="I364" s="7"/>
      <c r="J364" s="7"/>
      <c r="K364" s="7"/>
      <c r="L364" s="7"/>
    </row>
    <row r="365" spans="9:12" x14ac:dyDescent="0.15">
      <c r="I365" s="7"/>
      <c r="J365" s="7"/>
      <c r="K365" s="7"/>
      <c r="L365" s="7"/>
    </row>
    <row r="366" spans="9:12" x14ac:dyDescent="0.15">
      <c r="I366" s="7"/>
      <c r="J366" s="7"/>
      <c r="K366" s="7"/>
      <c r="L366" s="7"/>
    </row>
    <row r="367" spans="9:12" x14ac:dyDescent="0.15">
      <c r="I367" s="7"/>
      <c r="J367" s="7"/>
      <c r="K367" s="7"/>
      <c r="L367" s="7"/>
    </row>
    <row r="368" spans="9:12" x14ac:dyDescent="0.15">
      <c r="I368" s="7"/>
      <c r="J368" s="7"/>
      <c r="K368" s="7"/>
      <c r="L368" s="7"/>
    </row>
    <row r="369" spans="9:12" x14ac:dyDescent="0.15">
      <c r="I369" s="7"/>
      <c r="J369" s="7"/>
      <c r="K369" s="7"/>
      <c r="L369" s="7"/>
    </row>
    <row r="370" spans="9:12" x14ac:dyDescent="0.15">
      <c r="I370" s="7"/>
      <c r="J370" s="7"/>
      <c r="K370" s="7"/>
      <c r="L370" s="7"/>
    </row>
    <row r="371" spans="9:12" x14ac:dyDescent="0.15">
      <c r="I371" s="7"/>
      <c r="J371" s="7"/>
      <c r="K371" s="7"/>
      <c r="L371" s="7"/>
    </row>
    <row r="372" spans="9:12" x14ac:dyDescent="0.15">
      <c r="I372" s="7"/>
      <c r="J372" s="7"/>
      <c r="K372" s="7"/>
      <c r="L372" s="7"/>
    </row>
    <row r="373" spans="9:12" x14ac:dyDescent="0.15">
      <c r="I373" s="7"/>
      <c r="J373" s="7"/>
      <c r="K373" s="7"/>
      <c r="L373" s="7"/>
    </row>
    <row r="374" spans="9:12" x14ac:dyDescent="0.15">
      <c r="I374" s="7"/>
      <c r="J374" s="7"/>
      <c r="K374" s="7"/>
      <c r="L374" s="7"/>
    </row>
    <row r="375" spans="9:12" x14ac:dyDescent="0.15">
      <c r="I375" s="7"/>
      <c r="J375" s="7"/>
      <c r="K375" s="7"/>
      <c r="L375" s="7"/>
    </row>
    <row r="376" spans="9:12" x14ac:dyDescent="0.15">
      <c r="I376" s="7"/>
      <c r="J376" s="7"/>
      <c r="K376" s="7"/>
      <c r="L376" s="7"/>
    </row>
    <row r="377" spans="9:12" x14ac:dyDescent="0.15">
      <c r="I377" s="7"/>
      <c r="J377" s="7"/>
      <c r="K377" s="7"/>
      <c r="L377" s="7"/>
    </row>
    <row r="378" spans="9:12" x14ac:dyDescent="0.15">
      <c r="I378" s="7"/>
      <c r="J378" s="7"/>
      <c r="K378" s="7"/>
      <c r="L378" s="7"/>
    </row>
    <row r="379" spans="9:12" x14ac:dyDescent="0.15">
      <c r="I379" s="7"/>
      <c r="J379" s="7"/>
      <c r="K379" s="7"/>
      <c r="L379" s="7"/>
    </row>
    <row r="380" spans="9:12" x14ac:dyDescent="0.15">
      <c r="I380" s="7"/>
      <c r="J380" s="7"/>
      <c r="K380" s="7"/>
      <c r="L380" s="7"/>
    </row>
    <row r="381" spans="9:12" x14ac:dyDescent="0.15">
      <c r="I381" s="7"/>
      <c r="J381" s="7"/>
      <c r="K381" s="7"/>
      <c r="L381" s="7"/>
    </row>
    <row r="382" spans="9:12" x14ac:dyDescent="0.15">
      <c r="I382" s="7"/>
      <c r="J382" s="7"/>
      <c r="K382" s="7"/>
      <c r="L382" s="7"/>
    </row>
    <row r="383" spans="9:12" x14ac:dyDescent="0.15">
      <c r="I383" s="7"/>
      <c r="J383" s="7"/>
      <c r="K383" s="7"/>
      <c r="L383" s="7"/>
    </row>
    <row r="384" spans="9:12" x14ac:dyDescent="0.15">
      <c r="I384" s="7"/>
      <c r="J384" s="7"/>
      <c r="K384" s="7"/>
      <c r="L384" s="7"/>
    </row>
    <row r="385" spans="9:12" x14ac:dyDescent="0.15">
      <c r="I385" s="7"/>
      <c r="J385" s="7"/>
      <c r="K385" s="7"/>
      <c r="L385" s="7"/>
    </row>
    <row r="386" spans="9:12" x14ac:dyDescent="0.15">
      <c r="I386" s="7"/>
      <c r="J386" s="7"/>
      <c r="K386" s="7"/>
      <c r="L386" s="7"/>
    </row>
    <row r="387" spans="9:12" x14ac:dyDescent="0.15">
      <c r="I387" s="7"/>
      <c r="J387" s="7"/>
      <c r="K387" s="7"/>
      <c r="L387" s="7"/>
    </row>
    <row r="388" spans="9:12" x14ac:dyDescent="0.15">
      <c r="I388" s="7"/>
      <c r="J388" s="7"/>
      <c r="K388" s="7"/>
      <c r="L388" s="7"/>
    </row>
    <row r="389" spans="9:12" x14ac:dyDescent="0.15">
      <c r="I389" s="7"/>
      <c r="J389" s="7"/>
      <c r="K389" s="7"/>
      <c r="L389" s="7"/>
    </row>
    <row r="390" spans="9:12" x14ac:dyDescent="0.15">
      <c r="I390" s="7"/>
      <c r="J390" s="7"/>
      <c r="K390" s="7"/>
      <c r="L390" s="7"/>
    </row>
    <row r="391" spans="9:12" x14ac:dyDescent="0.15">
      <c r="I391" s="7"/>
      <c r="J391" s="7"/>
      <c r="K391" s="7"/>
      <c r="L391" s="7"/>
    </row>
    <row r="392" spans="9:12" x14ac:dyDescent="0.15">
      <c r="I392" s="7"/>
      <c r="J392" s="7"/>
      <c r="K392" s="7"/>
      <c r="L392" s="7"/>
    </row>
    <row r="393" spans="9:12" x14ac:dyDescent="0.15">
      <c r="I393" s="7"/>
      <c r="J393" s="7"/>
      <c r="K393" s="7"/>
      <c r="L393" s="7"/>
    </row>
    <row r="394" spans="9:12" x14ac:dyDescent="0.15">
      <c r="I394" s="7"/>
      <c r="J394" s="7"/>
      <c r="K394" s="7"/>
      <c r="L394" s="7"/>
    </row>
    <row r="395" spans="9:12" x14ac:dyDescent="0.15">
      <c r="I395" s="7"/>
      <c r="J395" s="7"/>
      <c r="K395" s="7"/>
      <c r="L395" s="7"/>
    </row>
    <row r="396" spans="9:12" x14ac:dyDescent="0.15">
      <c r="I396" s="7"/>
      <c r="J396" s="7"/>
      <c r="K396" s="7"/>
      <c r="L396" s="7"/>
    </row>
    <row r="397" spans="9:12" x14ac:dyDescent="0.15">
      <c r="I397" s="7"/>
      <c r="J397" s="7"/>
      <c r="K397" s="7"/>
      <c r="L397" s="7"/>
    </row>
    <row r="398" spans="9:12" x14ac:dyDescent="0.15">
      <c r="I398" s="7"/>
      <c r="J398" s="7"/>
      <c r="K398" s="7"/>
      <c r="L398" s="7"/>
    </row>
    <row r="399" spans="9:12" x14ac:dyDescent="0.15">
      <c r="I399" s="7"/>
      <c r="J399" s="7"/>
      <c r="K399" s="7"/>
      <c r="L399" s="7"/>
    </row>
    <row r="400" spans="9:12" x14ac:dyDescent="0.15">
      <c r="I400" s="7"/>
      <c r="J400" s="7"/>
      <c r="K400" s="7"/>
      <c r="L400" s="7"/>
    </row>
    <row r="401" spans="9:12" x14ac:dyDescent="0.15">
      <c r="I401" s="7"/>
      <c r="J401" s="7"/>
      <c r="K401" s="7"/>
      <c r="L401" s="7"/>
    </row>
    <row r="402" spans="9:12" x14ac:dyDescent="0.15">
      <c r="I402" s="7"/>
      <c r="J402" s="7"/>
      <c r="K402" s="7"/>
      <c r="L402" s="7"/>
    </row>
    <row r="403" spans="9:12" x14ac:dyDescent="0.15">
      <c r="I403" s="7"/>
      <c r="J403" s="7"/>
      <c r="K403" s="7"/>
      <c r="L403" s="7"/>
    </row>
    <row r="404" spans="9:12" x14ac:dyDescent="0.15">
      <c r="I404" s="7"/>
      <c r="J404" s="7"/>
      <c r="K404" s="7"/>
      <c r="L404" s="7"/>
    </row>
    <row r="405" spans="9:12" x14ac:dyDescent="0.15">
      <c r="I405" s="7"/>
      <c r="J405" s="7"/>
      <c r="K405" s="7"/>
      <c r="L405" s="7"/>
    </row>
    <row r="406" spans="9:12" x14ac:dyDescent="0.15">
      <c r="I406" s="7"/>
      <c r="J406" s="7"/>
      <c r="K406" s="7"/>
      <c r="L406" s="7"/>
    </row>
    <row r="407" spans="9:12" x14ac:dyDescent="0.15">
      <c r="I407" s="7"/>
      <c r="J407" s="7"/>
      <c r="K407" s="7"/>
      <c r="L407" s="7"/>
    </row>
    <row r="408" spans="9:12" x14ac:dyDescent="0.15">
      <c r="I408" s="7"/>
      <c r="J408" s="7"/>
      <c r="K408" s="7"/>
      <c r="L408" s="7"/>
    </row>
    <row r="409" spans="9:12" x14ac:dyDescent="0.15">
      <c r="I409" s="7"/>
      <c r="J409" s="7"/>
      <c r="K409" s="7"/>
      <c r="L409" s="7"/>
    </row>
    <row r="410" spans="9:12" x14ac:dyDescent="0.15">
      <c r="I410" s="7"/>
      <c r="J410" s="7"/>
      <c r="K410" s="7"/>
      <c r="L410" s="7"/>
    </row>
    <row r="411" spans="9:12" x14ac:dyDescent="0.15">
      <c r="I411" s="7"/>
      <c r="J411" s="7"/>
      <c r="K411" s="7"/>
      <c r="L411" s="7"/>
    </row>
    <row r="412" spans="9:12" x14ac:dyDescent="0.15">
      <c r="I412" s="7"/>
      <c r="J412" s="7"/>
      <c r="K412" s="7"/>
      <c r="L412" s="7"/>
    </row>
    <row r="413" spans="9:12" x14ac:dyDescent="0.15">
      <c r="I413" s="7"/>
      <c r="J413" s="7"/>
      <c r="K413" s="7"/>
      <c r="L413" s="7"/>
    </row>
    <row r="414" spans="9:12" x14ac:dyDescent="0.15">
      <c r="I414" s="7"/>
      <c r="J414" s="7"/>
      <c r="K414" s="7"/>
      <c r="L414" s="7"/>
    </row>
    <row r="415" spans="9:12" x14ac:dyDescent="0.15">
      <c r="I415" s="7"/>
      <c r="J415" s="7"/>
      <c r="K415" s="7"/>
      <c r="L415" s="7"/>
    </row>
    <row r="416" spans="9:12" x14ac:dyDescent="0.15">
      <c r="I416" s="7"/>
      <c r="J416" s="7"/>
      <c r="K416" s="7"/>
      <c r="L416" s="7"/>
    </row>
    <row r="417" spans="9:12" x14ac:dyDescent="0.15">
      <c r="I417" s="7"/>
      <c r="J417" s="7"/>
      <c r="K417" s="7"/>
      <c r="L417" s="7"/>
    </row>
    <row r="418" spans="9:12" x14ac:dyDescent="0.15">
      <c r="I418" s="7"/>
      <c r="J418" s="7"/>
      <c r="K418" s="7"/>
      <c r="L418" s="7"/>
    </row>
    <row r="419" spans="9:12" x14ac:dyDescent="0.15">
      <c r="I419" s="7"/>
      <c r="J419" s="7"/>
      <c r="K419" s="7"/>
      <c r="L419" s="7"/>
    </row>
    <row r="420" spans="9:12" x14ac:dyDescent="0.15">
      <c r="I420" s="7"/>
      <c r="J420" s="7"/>
      <c r="K420" s="7"/>
      <c r="L420" s="7"/>
    </row>
    <row r="421" spans="9:12" x14ac:dyDescent="0.15">
      <c r="I421" s="7"/>
      <c r="J421" s="7"/>
      <c r="K421" s="7"/>
      <c r="L421" s="7"/>
    </row>
    <row r="422" spans="9:12" x14ac:dyDescent="0.15">
      <c r="I422" s="7"/>
      <c r="J422" s="7"/>
      <c r="K422" s="7"/>
      <c r="L422" s="7"/>
    </row>
    <row r="423" spans="9:12" x14ac:dyDescent="0.15">
      <c r="I423" s="7"/>
      <c r="J423" s="7"/>
      <c r="K423" s="7"/>
      <c r="L423" s="7"/>
    </row>
    <row r="424" spans="9:12" x14ac:dyDescent="0.15">
      <c r="I424" s="7"/>
      <c r="J424" s="7"/>
      <c r="K424" s="7"/>
      <c r="L424" s="7"/>
    </row>
    <row r="425" spans="9:12" x14ac:dyDescent="0.15">
      <c r="I425" s="7"/>
      <c r="J425" s="7"/>
      <c r="K425" s="7"/>
      <c r="L425" s="7"/>
    </row>
    <row r="426" spans="9:12" x14ac:dyDescent="0.15">
      <c r="I426" s="7"/>
      <c r="J426" s="7"/>
      <c r="K426" s="7"/>
      <c r="L426" s="7"/>
    </row>
    <row r="427" spans="9:12" x14ac:dyDescent="0.15">
      <c r="I427" s="7"/>
      <c r="J427" s="7"/>
      <c r="K427" s="7"/>
      <c r="L427" s="7"/>
    </row>
    <row r="428" spans="9:12" x14ac:dyDescent="0.15">
      <c r="I428" s="7"/>
      <c r="J428" s="7"/>
      <c r="K428" s="7"/>
      <c r="L428" s="7"/>
    </row>
    <row r="429" spans="9:12" x14ac:dyDescent="0.15">
      <c r="I429" s="7"/>
      <c r="J429" s="7"/>
      <c r="K429" s="7"/>
      <c r="L429" s="7"/>
    </row>
    <row r="430" spans="9:12" x14ac:dyDescent="0.15">
      <c r="I430" s="7"/>
      <c r="J430" s="7"/>
      <c r="K430" s="7"/>
      <c r="L430" s="7"/>
    </row>
    <row r="431" spans="9:12" x14ac:dyDescent="0.15">
      <c r="I431" s="7"/>
      <c r="J431" s="7"/>
      <c r="K431" s="7"/>
      <c r="L431" s="7"/>
    </row>
    <row r="432" spans="9:12" x14ac:dyDescent="0.15">
      <c r="I432" s="7"/>
      <c r="J432" s="7"/>
      <c r="K432" s="7"/>
      <c r="L432" s="7"/>
    </row>
    <row r="433" spans="9:12" x14ac:dyDescent="0.15">
      <c r="I433" s="7"/>
      <c r="J433" s="7"/>
      <c r="K433" s="7"/>
      <c r="L433" s="7"/>
    </row>
    <row r="434" spans="9:12" x14ac:dyDescent="0.15">
      <c r="I434" s="7"/>
      <c r="J434" s="7"/>
      <c r="K434" s="7"/>
      <c r="L434" s="7"/>
    </row>
    <row r="435" spans="9:12" x14ac:dyDescent="0.15">
      <c r="I435" s="7"/>
      <c r="J435" s="7"/>
      <c r="K435" s="7"/>
      <c r="L435" s="7"/>
    </row>
    <row r="436" spans="9:12" x14ac:dyDescent="0.15">
      <c r="I436" s="7"/>
      <c r="J436" s="7"/>
      <c r="K436" s="7"/>
      <c r="L436" s="7"/>
    </row>
    <row r="437" spans="9:12" x14ac:dyDescent="0.15">
      <c r="I437" s="7"/>
      <c r="J437" s="7"/>
      <c r="K437" s="7"/>
      <c r="L437" s="7"/>
    </row>
    <row r="438" spans="9:12" x14ac:dyDescent="0.15">
      <c r="I438" s="7"/>
      <c r="J438" s="7"/>
      <c r="K438" s="7"/>
      <c r="L438" s="7"/>
    </row>
    <row r="439" spans="9:12" x14ac:dyDescent="0.15">
      <c r="I439" s="7"/>
      <c r="J439" s="7"/>
      <c r="K439" s="7"/>
      <c r="L439" s="7"/>
    </row>
    <row r="440" spans="9:12" x14ac:dyDescent="0.15">
      <c r="I440" s="7"/>
      <c r="J440" s="7"/>
      <c r="K440" s="7"/>
      <c r="L440" s="7"/>
    </row>
    <row r="441" spans="9:12" x14ac:dyDescent="0.15">
      <c r="I441" s="7"/>
      <c r="J441" s="7"/>
      <c r="K441" s="7"/>
      <c r="L441" s="7"/>
    </row>
    <row r="442" spans="9:12" x14ac:dyDescent="0.15">
      <c r="I442" s="7"/>
      <c r="J442" s="7"/>
      <c r="K442" s="7"/>
      <c r="L442" s="7"/>
    </row>
    <row r="443" spans="9:12" x14ac:dyDescent="0.15">
      <c r="I443" s="7"/>
      <c r="J443" s="7"/>
      <c r="K443" s="7"/>
      <c r="L443" s="7"/>
    </row>
    <row r="444" spans="9:12" x14ac:dyDescent="0.15">
      <c r="I444" s="7"/>
      <c r="J444" s="7"/>
      <c r="K444" s="7"/>
      <c r="L444" s="7"/>
    </row>
    <row r="445" spans="9:12" x14ac:dyDescent="0.15">
      <c r="I445" s="7"/>
      <c r="J445" s="7"/>
      <c r="K445" s="7"/>
      <c r="L445" s="7"/>
    </row>
    <row r="446" spans="9:12" x14ac:dyDescent="0.15">
      <c r="I446" s="7"/>
      <c r="J446" s="7"/>
      <c r="K446" s="7"/>
      <c r="L446" s="7"/>
    </row>
    <row r="447" spans="9:12" x14ac:dyDescent="0.15">
      <c r="I447" s="7"/>
      <c r="J447" s="7"/>
      <c r="K447" s="7"/>
      <c r="L447" s="7"/>
    </row>
    <row r="448" spans="9:12" x14ac:dyDescent="0.15">
      <c r="I448" s="7"/>
      <c r="J448" s="7"/>
      <c r="K448" s="7"/>
      <c r="L448" s="7"/>
    </row>
    <row r="449" spans="9:12" x14ac:dyDescent="0.15">
      <c r="I449" s="7"/>
      <c r="J449" s="7"/>
      <c r="K449" s="7"/>
      <c r="L449" s="7"/>
    </row>
    <row r="450" spans="9:12" x14ac:dyDescent="0.15">
      <c r="I450" s="7"/>
      <c r="J450" s="7"/>
      <c r="K450" s="7"/>
      <c r="L450" s="7"/>
    </row>
    <row r="451" spans="9:12" x14ac:dyDescent="0.15">
      <c r="I451" s="7"/>
      <c r="J451" s="7"/>
      <c r="K451" s="7"/>
      <c r="L451" s="7"/>
    </row>
    <row r="452" spans="9:12" x14ac:dyDescent="0.15">
      <c r="I452" s="7"/>
      <c r="J452" s="7"/>
      <c r="K452" s="7"/>
      <c r="L452" s="7"/>
    </row>
    <row r="453" spans="9:12" x14ac:dyDescent="0.15">
      <c r="I453" s="7"/>
      <c r="J453" s="7"/>
      <c r="K453" s="7"/>
      <c r="L453" s="7"/>
    </row>
    <row r="454" spans="9:12" x14ac:dyDescent="0.15">
      <c r="I454" s="7"/>
      <c r="J454" s="7"/>
      <c r="K454" s="7"/>
      <c r="L454" s="7"/>
    </row>
    <row r="455" spans="9:12" x14ac:dyDescent="0.15">
      <c r="I455" s="7"/>
      <c r="J455" s="7"/>
      <c r="K455" s="7"/>
      <c r="L455" s="7"/>
    </row>
    <row r="456" spans="9:12" x14ac:dyDescent="0.15">
      <c r="I456" s="7"/>
      <c r="J456" s="7"/>
      <c r="K456" s="7"/>
      <c r="L456" s="7"/>
    </row>
    <row r="457" spans="9:12" x14ac:dyDescent="0.15">
      <c r="I457" s="7"/>
      <c r="J457" s="7"/>
      <c r="K457" s="7"/>
      <c r="L457" s="7"/>
    </row>
    <row r="458" spans="9:12" x14ac:dyDescent="0.15">
      <c r="I458" s="7"/>
      <c r="J458" s="7"/>
      <c r="K458" s="7"/>
      <c r="L458" s="7"/>
    </row>
    <row r="459" spans="9:12" x14ac:dyDescent="0.15">
      <c r="I459" s="7"/>
      <c r="J459" s="7"/>
      <c r="K459" s="7"/>
      <c r="L459" s="7"/>
    </row>
    <row r="460" spans="9:12" x14ac:dyDescent="0.15">
      <c r="I460" s="7"/>
      <c r="J460" s="7"/>
      <c r="K460" s="7"/>
      <c r="L460" s="7"/>
    </row>
    <row r="461" spans="9:12" x14ac:dyDescent="0.15">
      <c r="I461" s="7"/>
      <c r="J461" s="7"/>
      <c r="K461" s="7"/>
      <c r="L461" s="7"/>
    </row>
    <row r="462" spans="9:12" x14ac:dyDescent="0.15">
      <c r="I462" s="7"/>
      <c r="J462" s="7"/>
      <c r="K462" s="7"/>
      <c r="L462" s="7"/>
    </row>
    <row r="463" spans="9:12" x14ac:dyDescent="0.15">
      <c r="I463" s="7"/>
      <c r="J463" s="7"/>
      <c r="K463" s="7"/>
      <c r="L463" s="7"/>
    </row>
    <row r="464" spans="9:12" x14ac:dyDescent="0.15">
      <c r="I464" s="7"/>
      <c r="J464" s="7"/>
      <c r="K464" s="7"/>
      <c r="L464" s="7"/>
    </row>
    <row r="465" spans="9:12" x14ac:dyDescent="0.15">
      <c r="I465" s="7"/>
      <c r="J465" s="7"/>
      <c r="K465" s="7"/>
      <c r="L465" s="7"/>
    </row>
    <row r="466" spans="9:12" x14ac:dyDescent="0.15">
      <c r="I466" s="7"/>
      <c r="J466" s="7"/>
      <c r="K466" s="7"/>
      <c r="L466" s="7"/>
    </row>
    <row r="467" spans="9:12" x14ac:dyDescent="0.15">
      <c r="I467" s="7"/>
      <c r="J467" s="7"/>
      <c r="K467" s="7"/>
      <c r="L467" s="7"/>
    </row>
    <row r="468" spans="9:12" x14ac:dyDescent="0.15">
      <c r="I468" s="7"/>
      <c r="J468" s="7"/>
      <c r="K468" s="7"/>
      <c r="L468" s="7"/>
    </row>
    <row r="469" spans="9:12" x14ac:dyDescent="0.15">
      <c r="I469" s="7"/>
      <c r="J469" s="7"/>
      <c r="K469" s="7"/>
      <c r="L469" s="7"/>
    </row>
    <row r="470" spans="9:12" x14ac:dyDescent="0.15">
      <c r="I470" s="7"/>
      <c r="J470" s="7"/>
      <c r="K470" s="7"/>
      <c r="L470" s="7"/>
    </row>
    <row r="471" spans="9:12" x14ac:dyDescent="0.15">
      <c r="I471" s="7"/>
      <c r="J471" s="7"/>
      <c r="K471" s="7"/>
      <c r="L471" s="7"/>
    </row>
    <row r="472" spans="9:12" x14ac:dyDescent="0.15">
      <c r="I472" s="7"/>
      <c r="J472" s="7"/>
      <c r="K472" s="7"/>
      <c r="L472" s="7"/>
    </row>
    <row r="473" spans="9:12" x14ac:dyDescent="0.15">
      <c r="I473" s="7"/>
      <c r="J473" s="7"/>
      <c r="K473" s="7"/>
      <c r="L473" s="7"/>
    </row>
    <row r="474" spans="9:12" x14ac:dyDescent="0.15">
      <c r="I474" s="7"/>
      <c r="J474" s="7"/>
      <c r="K474" s="7"/>
      <c r="L474" s="7"/>
    </row>
    <row r="475" spans="9:12" x14ac:dyDescent="0.15">
      <c r="I475" s="7"/>
      <c r="J475" s="7"/>
      <c r="K475" s="7"/>
      <c r="L475" s="7"/>
    </row>
    <row r="476" spans="9:12" x14ac:dyDescent="0.15">
      <c r="I476" s="7"/>
      <c r="J476" s="7"/>
      <c r="K476" s="7"/>
      <c r="L476" s="7"/>
    </row>
    <row r="477" spans="9:12" x14ac:dyDescent="0.15">
      <c r="I477" s="7"/>
      <c r="J477" s="7"/>
      <c r="K477" s="7"/>
      <c r="L477" s="7"/>
    </row>
    <row r="478" spans="9:12" x14ac:dyDescent="0.15">
      <c r="I478" s="7"/>
      <c r="J478" s="7"/>
      <c r="K478" s="7"/>
      <c r="L478" s="7"/>
    </row>
    <row r="479" spans="9:12" x14ac:dyDescent="0.15">
      <c r="I479" s="7"/>
      <c r="J479" s="7"/>
      <c r="K479" s="7"/>
      <c r="L479" s="7"/>
    </row>
    <row r="480" spans="9:12" x14ac:dyDescent="0.15">
      <c r="I480" s="7"/>
      <c r="J480" s="7"/>
      <c r="K480" s="7"/>
      <c r="L480" s="7"/>
    </row>
    <row r="481" spans="9:12" x14ac:dyDescent="0.15">
      <c r="I481" s="7"/>
      <c r="J481" s="7"/>
      <c r="K481" s="7"/>
      <c r="L481" s="7"/>
    </row>
    <row r="482" spans="9:12" x14ac:dyDescent="0.15">
      <c r="I482" s="7"/>
      <c r="J482" s="7"/>
      <c r="K482" s="7"/>
      <c r="L482" s="7"/>
    </row>
    <row r="483" spans="9:12" x14ac:dyDescent="0.15">
      <c r="I483" s="7"/>
      <c r="J483" s="7"/>
      <c r="K483" s="7"/>
      <c r="L483" s="7"/>
    </row>
    <row r="484" spans="9:12" x14ac:dyDescent="0.15">
      <c r="I484" s="7"/>
      <c r="J484" s="7"/>
      <c r="K484" s="7"/>
      <c r="L484" s="7"/>
    </row>
    <row r="485" spans="9:12" x14ac:dyDescent="0.15">
      <c r="I485" s="7"/>
      <c r="J485" s="7"/>
      <c r="K485" s="7"/>
      <c r="L485" s="7"/>
    </row>
    <row r="486" spans="9:12" x14ac:dyDescent="0.15">
      <c r="I486" s="7"/>
      <c r="J486" s="7"/>
      <c r="K486" s="7"/>
      <c r="L486" s="7"/>
    </row>
    <row r="487" spans="9:12" x14ac:dyDescent="0.15">
      <c r="I487" s="7"/>
      <c r="J487" s="7"/>
      <c r="K487" s="7"/>
      <c r="L487" s="7"/>
    </row>
    <row r="488" spans="9:12" x14ac:dyDescent="0.15">
      <c r="I488" s="7"/>
      <c r="J488" s="7"/>
      <c r="K488" s="7"/>
      <c r="L488" s="7"/>
    </row>
    <row r="489" spans="9:12" x14ac:dyDescent="0.15">
      <c r="I489" s="7"/>
      <c r="J489" s="7"/>
      <c r="K489" s="7"/>
      <c r="L489" s="7"/>
    </row>
    <row r="490" spans="9:12" x14ac:dyDescent="0.15">
      <c r="I490" s="7"/>
      <c r="J490" s="7"/>
      <c r="K490" s="7"/>
      <c r="L490" s="7"/>
    </row>
    <row r="491" spans="9:12" x14ac:dyDescent="0.15">
      <c r="I491" s="7"/>
      <c r="J491" s="7"/>
      <c r="K491" s="7"/>
      <c r="L491" s="7"/>
    </row>
    <row r="492" spans="9:12" x14ac:dyDescent="0.15">
      <c r="I492" s="7"/>
      <c r="J492" s="7"/>
      <c r="K492" s="7"/>
      <c r="L492" s="7"/>
    </row>
    <row r="493" spans="9:12" x14ac:dyDescent="0.15">
      <c r="I493" s="7"/>
      <c r="J493" s="7"/>
      <c r="K493" s="7"/>
      <c r="L493" s="7"/>
    </row>
    <row r="494" spans="9:12" x14ac:dyDescent="0.15">
      <c r="I494" s="7"/>
      <c r="J494" s="7"/>
      <c r="K494" s="7"/>
      <c r="L494" s="7"/>
    </row>
    <row r="495" spans="9:12" x14ac:dyDescent="0.15">
      <c r="I495" s="7"/>
      <c r="J495" s="7"/>
      <c r="K495" s="7"/>
      <c r="L495" s="7"/>
    </row>
    <row r="496" spans="9:12" x14ac:dyDescent="0.15">
      <c r="I496" s="7"/>
      <c r="J496" s="7"/>
      <c r="K496" s="7"/>
      <c r="L496" s="7"/>
    </row>
    <row r="497" spans="9:12" x14ac:dyDescent="0.15">
      <c r="I497" s="7"/>
      <c r="J497" s="7"/>
      <c r="K497" s="7"/>
      <c r="L497" s="7"/>
    </row>
    <row r="498" spans="9:12" x14ac:dyDescent="0.15">
      <c r="I498" s="7"/>
      <c r="J498" s="7"/>
      <c r="K498" s="7"/>
      <c r="L498" s="7"/>
    </row>
    <row r="499" spans="9:12" x14ac:dyDescent="0.15">
      <c r="I499" s="7"/>
      <c r="J499" s="7"/>
      <c r="K499" s="7"/>
      <c r="L499" s="7"/>
    </row>
    <row r="500" spans="9:12" x14ac:dyDescent="0.15">
      <c r="I500" s="7"/>
      <c r="J500" s="7"/>
      <c r="K500" s="7"/>
      <c r="L500" s="7"/>
    </row>
    <row r="501" spans="9:12" x14ac:dyDescent="0.15">
      <c r="I501" s="7"/>
      <c r="J501" s="7"/>
      <c r="K501" s="7"/>
      <c r="L501" s="7"/>
    </row>
    <row r="502" spans="9:12" x14ac:dyDescent="0.15">
      <c r="I502" s="7"/>
      <c r="J502" s="7"/>
      <c r="K502" s="7"/>
      <c r="L502" s="7"/>
    </row>
    <row r="503" spans="9:12" x14ac:dyDescent="0.15">
      <c r="I503" s="7"/>
      <c r="J503" s="7"/>
      <c r="K503" s="7"/>
      <c r="L503" s="7"/>
    </row>
    <row r="504" spans="9:12" x14ac:dyDescent="0.15">
      <c r="I504" s="7"/>
      <c r="J504" s="7"/>
      <c r="K504" s="7"/>
      <c r="L504" s="7"/>
    </row>
    <row r="505" spans="9:12" x14ac:dyDescent="0.15">
      <c r="I505" s="7"/>
      <c r="J505" s="7"/>
      <c r="K505" s="7"/>
      <c r="L505" s="7"/>
    </row>
    <row r="506" spans="9:12" x14ac:dyDescent="0.15">
      <c r="I506" s="7"/>
      <c r="J506" s="7"/>
      <c r="K506" s="7"/>
      <c r="L506" s="7"/>
    </row>
    <row r="507" spans="9:12" x14ac:dyDescent="0.15">
      <c r="I507" s="7"/>
      <c r="J507" s="7"/>
      <c r="K507" s="7"/>
      <c r="L507" s="7"/>
    </row>
    <row r="508" spans="9:12" x14ac:dyDescent="0.15">
      <c r="I508" s="7"/>
      <c r="J508" s="7"/>
      <c r="K508" s="7"/>
      <c r="L508" s="7"/>
    </row>
    <row r="509" spans="9:12" x14ac:dyDescent="0.15">
      <c r="I509" s="7"/>
      <c r="J509" s="7"/>
      <c r="K509" s="7"/>
      <c r="L509" s="7"/>
    </row>
    <row r="510" spans="9:12" x14ac:dyDescent="0.15">
      <c r="I510" s="7"/>
      <c r="J510" s="7"/>
      <c r="K510" s="7"/>
      <c r="L510" s="7"/>
    </row>
    <row r="511" spans="9:12" x14ac:dyDescent="0.15">
      <c r="I511" s="7"/>
      <c r="J511" s="7"/>
      <c r="K511" s="7"/>
      <c r="L511" s="7"/>
    </row>
    <row r="512" spans="9:12" x14ac:dyDescent="0.15">
      <c r="I512" s="7"/>
      <c r="J512" s="7"/>
      <c r="K512" s="7"/>
      <c r="L512" s="7"/>
    </row>
    <row r="513" spans="9:12" x14ac:dyDescent="0.15">
      <c r="I513" s="7"/>
      <c r="J513" s="7"/>
      <c r="K513" s="7"/>
      <c r="L513" s="7"/>
    </row>
    <row r="514" spans="9:12" x14ac:dyDescent="0.15">
      <c r="I514" s="7"/>
      <c r="J514" s="7"/>
      <c r="K514" s="7"/>
      <c r="L514" s="7"/>
    </row>
    <row r="515" spans="9:12" x14ac:dyDescent="0.15">
      <c r="I515" s="7"/>
      <c r="J515" s="7"/>
      <c r="K515" s="7"/>
      <c r="L515" s="7"/>
    </row>
    <row r="516" spans="9:12" x14ac:dyDescent="0.15">
      <c r="I516" s="7"/>
      <c r="J516" s="7"/>
      <c r="K516" s="7"/>
      <c r="L516" s="7"/>
    </row>
    <row r="517" spans="9:12" x14ac:dyDescent="0.15">
      <c r="I517" s="7"/>
      <c r="J517" s="7"/>
      <c r="K517" s="7"/>
      <c r="L517" s="7"/>
    </row>
    <row r="518" spans="9:12" x14ac:dyDescent="0.15">
      <c r="I518" s="7"/>
      <c r="J518" s="7"/>
      <c r="K518" s="7"/>
      <c r="L518" s="7"/>
    </row>
    <row r="519" spans="9:12" x14ac:dyDescent="0.15">
      <c r="I519" s="7"/>
      <c r="J519" s="7"/>
      <c r="K519" s="7"/>
      <c r="L519" s="7"/>
    </row>
    <row r="520" spans="9:12" x14ac:dyDescent="0.15">
      <c r="I520" s="7"/>
      <c r="J520" s="7"/>
      <c r="K520" s="7"/>
      <c r="L520" s="7"/>
    </row>
    <row r="521" spans="9:12" x14ac:dyDescent="0.15">
      <c r="I521" s="7"/>
      <c r="J521" s="7"/>
      <c r="K521" s="7"/>
      <c r="L521" s="7"/>
    </row>
    <row r="522" spans="9:12" x14ac:dyDescent="0.15">
      <c r="I522" s="7"/>
      <c r="J522" s="7"/>
      <c r="K522" s="7"/>
      <c r="L522" s="7"/>
    </row>
    <row r="523" spans="9:12" x14ac:dyDescent="0.15">
      <c r="I523" s="7"/>
      <c r="J523" s="7"/>
      <c r="K523" s="7"/>
      <c r="L523" s="7"/>
    </row>
    <row r="524" spans="9:12" x14ac:dyDescent="0.15">
      <c r="I524" s="7"/>
      <c r="J524" s="7"/>
      <c r="K524" s="7"/>
      <c r="L524" s="7"/>
    </row>
    <row r="525" spans="9:12" x14ac:dyDescent="0.15">
      <c r="I525" s="7"/>
      <c r="J525" s="7"/>
      <c r="K525" s="7"/>
      <c r="L525" s="7"/>
    </row>
    <row r="526" spans="9:12" x14ac:dyDescent="0.15">
      <c r="I526" s="7"/>
      <c r="J526" s="7"/>
      <c r="K526" s="7"/>
      <c r="L526" s="7"/>
    </row>
    <row r="527" spans="9:12" x14ac:dyDescent="0.15">
      <c r="I527" s="7"/>
      <c r="J527" s="7"/>
      <c r="K527" s="7"/>
      <c r="L527" s="7"/>
    </row>
    <row r="528" spans="9:12" x14ac:dyDescent="0.15">
      <c r="I528" s="7"/>
      <c r="J528" s="7"/>
      <c r="K528" s="7"/>
      <c r="L528" s="7"/>
    </row>
    <row r="529" spans="9:12" x14ac:dyDescent="0.15">
      <c r="I529" s="7"/>
      <c r="J529" s="7"/>
      <c r="K529" s="7"/>
      <c r="L529" s="7"/>
    </row>
    <row r="530" spans="9:12" x14ac:dyDescent="0.15">
      <c r="I530" s="7"/>
      <c r="J530" s="7"/>
      <c r="K530" s="7"/>
      <c r="L530" s="7"/>
    </row>
    <row r="531" spans="9:12" x14ac:dyDescent="0.15">
      <c r="I531" s="7"/>
      <c r="J531" s="7"/>
      <c r="K531" s="7"/>
      <c r="L531" s="7"/>
    </row>
    <row r="532" spans="9:12" x14ac:dyDescent="0.15">
      <c r="I532" s="7"/>
      <c r="J532" s="7"/>
      <c r="K532" s="7"/>
      <c r="L532" s="7"/>
    </row>
    <row r="533" spans="9:12" x14ac:dyDescent="0.15">
      <c r="I533" s="7"/>
      <c r="J533" s="7"/>
      <c r="K533" s="7"/>
      <c r="L533" s="7"/>
    </row>
    <row r="534" spans="9:12" x14ac:dyDescent="0.15">
      <c r="I534" s="7"/>
      <c r="J534" s="7"/>
      <c r="K534" s="7"/>
      <c r="L534" s="7"/>
    </row>
    <row r="535" spans="9:12" x14ac:dyDescent="0.15">
      <c r="I535" s="7"/>
      <c r="J535" s="7"/>
      <c r="K535" s="7"/>
      <c r="L535" s="7"/>
    </row>
    <row r="536" spans="9:12" x14ac:dyDescent="0.15">
      <c r="I536" s="7"/>
      <c r="J536" s="7"/>
      <c r="K536" s="7"/>
      <c r="L536" s="7"/>
    </row>
    <row r="537" spans="9:12" x14ac:dyDescent="0.15">
      <c r="I537" s="7"/>
      <c r="J537" s="7"/>
      <c r="K537" s="7"/>
      <c r="L537" s="7"/>
    </row>
    <row r="538" spans="9:12" x14ac:dyDescent="0.15">
      <c r="I538" s="7"/>
      <c r="J538" s="7"/>
      <c r="K538" s="7"/>
      <c r="L538" s="7"/>
    </row>
    <row r="539" spans="9:12" x14ac:dyDescent="0.15">
      <c r="I539" s="7"/>
      <c r="J539" s="7"/>
      <c r="K539" s="7"/>
      <c r="L539" s="7"/>
    </row>
    <row r="540" spans="9:12" x14ac:dyDescent="0.15">
      <c r="I540" s="7"/>
      <c r="J540" s="7"/>
      <c r="K540" s="7"/>
      <c r="L540" s="7"/>
    </row>
    <row r="541" spans="9:12" x14ac:dyDescent="0.15">
      <c r="I541" s="7"/>
      <c r="J541" s="7"/>
      <c r="K541" s="7"/>
      <c r="L541" s="7"/>
    </row>
    <row r="542" spans="9:12" x14ac:dyDescent="0.15">
      <c r="I542" s="7"/>
      <c r="J542" s="7"/>
      <c r="K542" s="7"/>
      <c r="L542" s="7"/>
    </row>
    <row r="543" spans="9:12" x14ac:dyDescent="0.15">
      <c r="I543" s="7"/>
      <c r="J543" s="7"/>
      <c r="K543" s="7"/>
      <c r="L543" s="7"/>
    </row>
    <row r="544" spans="9:12" x14ac:dyDescent="0.15">
      <c r="I544" s="7"/>
      <c r="J544" s="7"/>
      <c r="K544" s="7"/>
      <c r="L544" s="7"/>
    </row>
    <row r="545" spans="9:12" x14ac:dyDescent="0.15">
      <c r="I545" s="7"/>
      <c r="J545" s="7"/>
      <c r="K545" s="7"/>
      <c r="L545" s="7"/>
    </row>
    <row r="546" spans="9:12" x14ac:dyDescent="0.15">
      <c r="I546" s="7"/>
      <c r="J546" s="7"/>
      <c r="K546" s="7"/>
      <c r="L546" s="7"/>
    </row>
    <row r="547" spans="9:12" x14ac:dyDescent="0.15">
      <c r="I547" s="7"/>
      <c r="J547" s="7"/>
      <c r="K547" s="7"/>
      <c r="L547" s="7"/>
    </row>
    <row r="548" spans="9:12" x14ac:dyDescent="0.15">
      <c r="I548" s="7"/>
      <c r="J548" s="7"/>
      <c r="K548" s="7"/>
      <c r="L548" s="7"/>
    </row>
    <row r="549" spans="9:12" x14ac:dyDescent="0.15">
      <c r="I549" s="7"/>
      <c r="J549" s="7"/>
      <c r="K549" s="7"/>
      <c r="L549" s="7"/>
    </row>
    <row r="550" spans="9:12" x14ac:dyDescent="0.15">
      <c r="I550" s="7"/>
      <c r="J550" s="7"/>
      <c r="K550" s="7"/>
      <c r="L550" s="7"/>
    </row>
    <row r="551" spans="9:12" x14ac:dyDescent="0.15">
      <c r="I551" s="7"/>
      <c r="J551" s="7"/>
      <c r="K551" s="7"/>
      <c r="L551" s="7"/>
    </row>
    <row r="552" spans="9:12" x14ac:dyDescent="0.15">
      <c r="I552" s="7"/>
      <c r="J552" s="7"/>
      <c r="K552" s="7"/>
      <c r="L552" s="7"/>
    </row>
    <row r="553" spans="9:12" x14ac:dyDescent="0.15">
      <c r="I553" s="7"/>
      <c r="J553" s="7"/>
      <c r="K553" s="7"/>
      <c r="L553" s="7"/>
    </row>
    <row r="554" spans="9:12" x14ac:dyDescent="0.15">
      <c r="I554" s="7"/>
      <c r="J554" s="7"/>
      <c r="K554" s="7"/>
      <c r="L554" s="7"/>
    </row>
    <row r="555" spans="9:12" x14ac:dyDescent="0.15">
      <c r="I555" s="7"/>
      <c r="J555" s="7"/>
      <c r="K555" s="7"/>
      <c r="L555" s="7"/>
    </row>
    <row r="556" spans="9:12" x14ac:dyDescent="0.15">
      <c r="I556" s="7"/>
      <c r="J556" s="7"/>
      <c r="K556" s="7"/>
      <c r="L556" s="7"/>
    </row>
    <row r="557" spans="9:12" x14ac:dyDescent="0.15">
      <c r="I557" s="7"/>
      <c r="J557" s="7"/>
      <c r="K557" s="7"/>
      <c r="L557" s="7"/>
    </row>
    <row r="558" spans="9:12" x14ac:dyDescent="0.15">
      <c r="I558" s="7"/>
      <c r="J558" s="7"/>
      <c r="K558" s="7"/>
      <c r="L558" s="7"/>
    </row>
    <row r="559" spans="9:12" x14ac:dyDescent="0.15">
      <c r="I559" s="7"/>
      <c r="J559" s="7"/>
      <c r="K559" s="7"/>
      <c r="L559" s="7"/>
    </row>
    <row r="560" spans="9:12" x14ac:dyDescent="0.15">
      <c r="I560" s="7"/>
      <c r="J560" s="7"/>
      <c r="K560" s="7"/>
      <c r="L560" s="7"/>
    </row>
    <row r="561" spans="9:12" x14ac:dyDescent="0.15">
      <c r="I561" s="7"/>
      <c r="J561" s="7"/>
      <c r="K561" s="7"/>
      <c r="L561" s="7"/>
    </row>
    <row r="562" spans="9:12" x14ac:dyDescent="0.15">
      <c r="I562" s="7"/>
      <c r="J562" s="7"/>
      <c r="K562" s="7"/>
      <c r="L562" s="7"/>
    </row>
    <row r="563" spans="9:12" x14ac:dyDescent="0.15">
      <c r="I563" s="7"/>
      <c r="J563" s="7"/>
      <c r="K563" s="7"/>
      <c r="L563" s="7"/>
    </row>
    <row r="564" spans="9:12" x14ac:dyDescent="0.15">
      <c r="I564" s="7"/>
      <c r="J564" s="7"/>
      <c r="K564" s="7"/>
      <c r="L564" s="7"/>
    </row>
    <row r="565" spans="9:12" x14ac:dyDescent="0.15">
      <c r="I565" s="7"/>
      <c r="J565" s="7"/>
      <c r="K565" s="7"/>
      <c r="L565" s="7"/>
    </row>
    <row r="566" spans="9:12" x14ac:dyDescent="0.15">
      <c r="I566" s="7"/>
      <c r="J566" s="7"/>
      <c r="K566" s="7"/>
      <c r="L566" s="7"/>
    </row>
    <row r="567" spans="9:12" x14ac:dyDescent="0.15">
      <c r="I567" s="7"/>
      <c r="J567" s="7"/>
      <c r="K567" s="7"/>
      <c r="L567" s="7"/>
    </row>
    <row r="568" spans="9:12" x14ac:dyDescent="0.15">
      <c r="I568" s="7"/>
      <c r="J568" s="7"/>
      <c r="K568" s="7"/>
      <c r="L568" s="7"/>
    </row>
    <row r="569" spans="9:12" x14ac:dyDescent="0.15">
      <c r="I569" s="7"/>
      <c r="J569" s="7"/>
      <c r="K569" s="7"/>
      <c r="L569" s="7"/>
    </row>
    <row r="570" spans="9:12" x14ac:dyDescent="0.15">
      <c r="I570" s="7"/>
      <c r="J570" s="7"/>
      <c r="K570" s="7"/>
      <c r="L570" s="7"/>
    </row>
    <row r="571" spans="9:12" x14ac:dyDescent="0.15">
      <c r="I571" s="7"/>
      <c r="J571" s="7"/>
      <c r="K571" s="7"/>
      <c r="L571" s="7"/>
    </row>
    <row r="572" spans="9:12" x14ac:dyDescent="0.15">
      <c r="I572" s="7"/>
      <c r="J572" s="7"/>
      <c r="K572" s="7"/>
      <c r="L572" s="7"/>
    </row>
    <row r="573" spans="9:12" x14ac:dyDescent="0.15">
      <c r="I573" s="7"/>
      <c r="J573" s="7"/>
      <c r="K573" s="7"/>
      <c r="L573" s="7"/>
    </row>
    <row r="574" spans="9:12" x14ac:dyDescent="0.15">
      <c r="I574" s="7"/>
      <c r="J574" s="7"/>
      <c r="K574" s="7"/>
      <c r="L574" s="7"/>
    </row>
    <row r="575" spans="9:12" x14ac:dyDescent="0.15">
      <c r="I575" s="7"/>
      <c r="J575" s="7"/>
      <c r="K575" s="7"/>
      <c r="L575" s="7"/>
    </row>
    <row r="576" spans="9:12" x14ac:dyDescent="0.15">
      <c r="I576" s="7"/>
      <c r="J576" s="7"/>
      <c r="K576" s="7"/>
      <c r="L576" s="7"/>
    </row>
    <row r="577" spans="9:12" x14ac:dyDescent="0.15">
      <c r="I577" s="7"/>
      <c r="J577" s="7"/>
      <c r="K577" s="7"/>
      <c r="L577" s="7"/>
    </row>
    <row r="578" spans="9:12" x14ac:dyDescent="0.15">
      <c r="I578" s="7"/>
      <c r="J578" s="7"/>
      <c r="K578" s="7"/>
      <c r="L578" s="7"/>
    </row>
    <row r="579" spans="9:12" x14ac:dyDescent="0.15">
      <c r="I579" s="7"/>
      <c r="J579" s="7"/>
      <c r="K579" s="7"/>
      <c r="L579" s="7"/>
    </row>
    <row r="580" spans="9:12" x14ac:dyDescent="0.15">
      <c r="I580" s="7"/>
      <c r="J580" s="7"/>
      <c r="K580" s="7"/>
      <c r="L580" s="7"/>
    </row>
    <row r="581" spans="9:12" x14ac:dyDescent="0.15">
      <c r="I581" s="7"/>
      <c r="J581" s="7"/>
      <c r="K581" s="7"/>
      <c r="L581" s="7"/>
    </row>
    <row r="582" spans="9:12" x14ac:dyDescent="0.15">
      <c r="I582" s="7"/>
      <c r="J582" s="7"/>
      <c r="K582" s="7"/>
      <c r="L582" s="7"/>
    </row>
    <row r="583" spans="9:12" x14ac:dyDescent="0.15">
      <c r="I583" s="7"/>
      <c r="J583" s="7"/>
      <c r="K583" s="7"/>
      <c r="L583" s="7"/>
    </row>
    <row r="584" spans="9:12" x14ac:dyDescent="0.15">
      <c r="I584" s="7"/>
      <c r="J584" s="7"/>
      <c r="K584" s="7"/>
      <c r="L584" s="7"/>
    </row>
    <row r="585" spans="9:12" x14ac:dyDescent="0.15">
      <c r="I585" s="7"/>
      <c r="J585" s="7"/>
      <c r="K585" s="7"/>
      <c r="L585" s="7"/>
    </row>
    <row r="586" spans="9:12" x14ac:dyDescent="0.15">
      <c r="I586" s="7"/>
      <c r="J586" s="7"/>
      <c r="K586" s="7"/>
      <c r="L586" s="7"/>
    </row>
    <row r="587" spans="9:12" x14ac:dyDescent="0.15">
      <c r="I587" s="7"/>
      <c r="J587" s="7"/>
      <c r="K587" s="7"/>
      <c r="L587" s="7"/>
    </row>
    <row r="588" spans="9:12" x14ac:dyDescent="0.15">
      <c r="I588" s="7"/>
      <c r="J588" s="7"/>
      <c r="K588" s="7"/>
      <c r="L588" s="7"/>
    </row>
    <row r="589" spans="9:12" x14ac:dyDescent="0.15">
      <c r="I589" s="7"/>
      <c r="J589" s="7"/>
      <c r="K589" s="7"/>
      <c r="L589" s="7"/>
    </row>
    <row r="590" spans="9:12" x14ac:dyDescent="0.15">
      <c r="I590" s="7"/>
      <c r="J590" s="7"/>
      <c r="K590" s="7"/>
      <c r="L590" s="7"/>
    </row>
    <row r="591" spans="9:12" x14ac:dyDescent="0.15">
      <c r="I591" s="7"/>
      <c r="J591" s="7"/>
      <c r="K591" s="7"/>
      <c r="L591" s="7"/>
    </row>
    <row r="592" spans="9:12" x14ac:dyDescent="0.15">
      <c r="I592" s="7"/>
      <c r="J592" s="7"/>
      <c r="K592" s="7"/>
      <c r="L592" s="7"/>
    </row>
    <row r="593" spans="9:12" x14ac:dyDescent="0.15">
      <c r="I593" s="7"/>
      <c r="J593" s="7"/>
      <c r="K593" s="7"/>
      <c r="L593" s="7"/>
    </row>
    <row r="594" spans="9:12" x14ac:dyDescent="0.15">
      <c r="I594" s="7"/>
      <c r="J594" s="7"/>
      <c r="K594" s="7"/>
      <c r="L594" s="7"/>
    </row>
    <row r="595" spans="9:12" x14ac:dyDescent="0.15">
      <c r="I595" s="7"/>
      <c r="J595" s="7"/>
      <c r="K595" s="7"/>
      <c r="L595" s="7"/>
    </row>
    <row r="596" spans="9:12" x14ac:dyDescent="0.15">
      <c r="I596" s="7"/>
      <c r="J596" s="7"/>
      <c r="K596" s="7"/>
      <c r="L596" s="7"/>
    </row>
    <row r="597" spans="9:12" x14ac:dyDescent="0.15">
      <c r="I597" s="7"/>
      <c r="J597" s="7"/>
      <c r="K597" s="7"/>
      <c r="L597" s="7"/>
    </row>
    <row r="598" spans="9:12" x14ac:dyDescent="0.15">
      <c r="I598" s="7"/>
      <c r="J598" s="7"/>
      <c r="K598" s="7"/>
      <c r="L598" s="7"/>
    </row>
    <row r="599" spans="9:12" x14ac:dyDescent="0.15">
      <c r="I599" s="7"/>
      <c r="J599" s="7"/>
      <c r="K599" s="7"/>
      <c r="L599" s="7"/>
    </row>
    <row r="600" spans="9:12" x14ac:dyDescent="0.15">
      <c r="I600" s="7"/>
      <c r="J600" s="7"/>
      <c r="K600" s="7"/>
      <c r="L600" s="7"/>
    </row>
    <row r="601" spans="9:12" x14ac:dyDescent="0.15">
      <c r="I601" s="7"/>
      <c r="J601" s="7"/>
      <c r="K601" s="7"/>
      <c r="L601" s="7"/>
    </row>
    <row r="602" spans="9:12" x14ac:dyDescent="0.15">
      <c r="I602" s="7"/>
      <c r="J602" s="7"/>
      <c r="K602" s="7"/>
      <c r="L602" s="7"/>
    </row>
    <row r="603" spans="9:12" x14ac:dyDescent="0.15">
      <c r="I603" s="7"/>
      <c r="J603" s="7"/>
      <c r="K603" s="7"/>
      <c r="L603" s="7"/>
    </row>
    <row r="604" spans="9:12" x14ac:dyDescent="0.15">
      <c r="I604" s="7"/>
      <c r="J604" s="7"/>
      <c r="K604" s="7"/>
      <c r="L604" s="7"/>
    </row>
    <row r="605" spans="9:12" x14ac:dyDescent="0.15">
      <c r="I605" s="7"/>
      <c r="J605" s="7"/>
      <c r="K605" s="7"/>
      <c r="L605" s="7"/>
    </row>
    <row r="606" spans="9:12" x14ac:dyDescent="0.15">
      <c r="I606" s="7"/>
      <c r="J606" s="7"/>
      <c r="K606" s="7"/>
      <c r="L606" s="7"/>
    </row>
    <row r="607" spans="9:12" x14ac:dyDescent="0.15">
      <c r="I607" s="7"/>
      <c r="J607" s="7"/>
      <c r="K607" s="7"/>
      <c r="L607" s="7"/>
    </row>
    <row r="608" spans="9:12" x14ac:dyDescent="0.15">
      <c r="I608" s="7"/>
      <c r="J608" s="7"/>
      <c r="K608" s="7"/>
      <c r="L608" s="7"/>
    </row>
    <row r="609" spans="9:12" x14ac:dyDescent="0.15">
      <c r="I609" s="7"/>
      <c r="J609" s="7"/>
      <c r="K609" s="7"/>
      <c r="L609" s="7"/>
    </row>
    <row r="610" spans="9:12" x14ac:dyDescent="0.15">
      <c r="I610" s="7"/>
      <c r="J610" s="7"/>
      <c r="K610" s="7"/>
      <c r="L610" s="7"/>
    </row>
    <row r="611" spans="9:12" x14ac:dyDescent="0.15">
      <c r="I611" s="7"/>
      <c r="J611" s="7"/>
      <c r="K611" s="7"/>
      <c r="L611" s="7"/>
    </row>
    <row r="612" spans="9:12" x14ac:dyDescent="0.15">
      <c r="I612" s="7"/>
      <c r="J612" s="7"/>
      <c r="K612" s="7"/>
      <c r="L612" s="7"/>
    </row>
    <row r="613" spans="9:12" x14ac:dyDescent="0.15">
      <c r="I613" s="7"/>
      <c r="J613" s="7"/>
      <c r="K613" s="7"/>
      <c r="L613" s="7"/>
    </row>
    <row r="614" spans="9:12" x14ac:dyDescent="0.15">
      <c r="I614" s="7"/>
      <c r="J614" s="7"/>
      <c r="K614" s="7"/>
      <c r="L614" s="7"/>
    </row>
    <row r="615" spans="9:12" x14ac:dyDescent="0.15">
      <c r="I615" s="7"/>
      <c r="J615" s="7"/>
      <c r="K615" s="7"/>
      <c r="L615" s="7"/>
    </row>
    <row r="616" spans="9:12" x14ac:dyDescent="0.15">
      <c r="I616" s="7"/>
      <c r="J616" s="7"/>
      <c r="K616" s="7"/>
      <c r="L616" s="7"/>
    </row>
    <row r="617" spans="9:12" x14ac:dyDescent="0.15">
      <c r="I617" s="7"/>
      <c r="J617" s="7"/>
      <c r="K617" s="7"/>
      <c r="L617" s="7"/>
    </row>
    <row r="618" spans="9:12" x14ac:dyDescent="0.15">
      <c r="I618" s="7"/>
      <c r="J618" s="7"/>
      <c r="K618" s="7"/>
      <c r="L618" s="7"/>
    </row>
    <row r="619" spans="9:12" x14ac:dyDescent="0.15">
      <c r="I619" s="7"/>
      <c r="J619" s="7"/>
      <c r="K619" s="7"/>
      <c r="L619" s="7"/>
    </row>
    <row r="620" spans="9:12" x14ac:dyDescent="0.15">
      <c r="I620" s="7"/>
      <c r="J620" s="7"/>
      <c r="K620" s="7"/>
      <c r="L620" s="7"/>
    </row>
    <row r="621" spans="9:12" x14ac:dyDescent="0.15">
      <c r="I621" s="7"/>
      <c r="J621" s="7"/>
      <c r="K621" s="7"/>
      <c r="L621" s="7"/>
    </row>
    <row r="622" spans="9:12" x14ac:dyDescent="0.15">
      <c r="I622" s="7"/>
      <c r="J622" s="7"/>
      <c r="K622" s="7"/>
      <c r="L622" s="7"/>
    </row>
    <row r="623" spans="9:12" x14ac:dyDescent="0.15">
      <c r="I623" s="7"/>
      <c r="J623" s="7"/>
      <c r="K623" s="7"/>
      <c r="L623" s="7"/>
    </row>
    <row r="624" spans="9:12" x14ac:dyDescent="0.15">
      <c r="I624" s="7"/>
      <c r="J624" s="7"/>
      <c r="K624" s="7"/>
      <c r="L624" s="7"/>
    </row>
    <row r="625" spans="9:12" x14ac:dyDescent="0.15">
      <c r="I625" s="7"/>
      <c r="J625" s="7"/>
      <c r="K625" s="7"/>
      <c r="L625" s="7"/>
    </row>
    <row r="626" spans="9:12" x14ac:dyDescent="0.15">
      <c r="I626" s="7"/>
      <c r="J626" s="7"/>
      <c r="K626" s="7"/>
      <c r="L626" s="7"/>
    </row>
    <row r="627" spans="9:12" x14ac:dyDescent="0.15">
      <c r="I627" s="7"/>
      <c r="J627" s="7"/>
      <c r="K627" s="7"/>
      <c r="L627" s="7"/>
    </row>
    <row r="628" spans="9:12" x14ac:dyDescent="0.15">
      <c r="I628" s="7"/>
      <c r="J628" s="7"/>
      <c r="K628" s="7"/>
      <c r="L628" s="7"/>
    </row>
    <row r="629" spans="9:12" x14ac:dyDescent="0.15">
      <c r="I629" s="7"/>
      <c r="J629" s="7"/>
      <c r="K629" s="7"/>
      <c r="L629" s="7"/>
    </row>
    <row r="630" spans="9:12" x14ac:dyDescent="0.15">
      <c r="I630" s="7"/>
      <c r="J630" s="7"/>
      <c r="K630" s="7"/>
      <c r="L630" s="7"/>
    </row>
    <row r="631" spans="9:12" x14ac:dyDescent="0.15">
      <c r="I631" s="7"/>
      <c r="J631" s="7"/>
      <c r="K631" s="7"/>
      <c r="L631" s="7"/>
    </row>
    <row r="632" spans="9:12" x14ac:dyDescent="0.15">
      <c r="I632" s="7"/>
      <c r="J632" s="7"/>
      <c r="K632" s="7"/>
      <c r="L632" s="7"/>
    </row>
    <row r="633" spans="9:12" x14ac:dyDescent="0.15">
      <c r="I633" s="7"/>
      <c r="J633" s="7"/>
      <c r="K633" s="7"/>
      <c r="L633" s="7"/>
    </row>
    <row r="634" spans="9:12" x14ac:dyDescent="0.15">
      <c r="I634" s="7"/>
      <c r="J634" s="7"/>
      <c r="K634" s="7"/>
      <c r="L634" s="7"/>
    </row>
    <row r="635" spans="9:12" x14ac:dyDescent="0.15">
      <c r="I635" s="7"/>
      <c r="J635" s="7"/>
      <c r="K635" s="7"/>
      <c r="L635" s="7"/>
    </row>
    <row r="636" spans="9:12" x14ac:dyDescent="0.15">
      <c r="I636" s="7"/>
      <c r="J636" s="7"/>
      <c r="K636" s="7"/>
      <c r="L636" s="7"/>
    </row>
    <row r="637" spans="9:12" x14ac:dyDescent="0.15">
      <c r="I637" s="7"/>
      <c r="J637" s="7"/>
      <c r="K637" s="7"/>
      <c r="L637" s="7"/>
    </row>
    <row r="638" spans="9:12" x14ac:dyDescent="0.15">
      <c r="I638" s="7"/>
      <c r="J638" s="7"/>
      <c r="K638" s="7"/>
      <c r="L638" s="7"/>
    </row>
    <row r="639" spans="9:12" x14ac:dyDescent="0.15">
      <c r="I639" s="7"/>
      <c r="J639" s="7"/>
      <c r="K639" s="7"/>
      <c r="L639" s="7"/>
    </row>
    <row r="640" spans="9:12" x14ac:dyDescent="0.15">
      <c r="I640" s="7"/>
      <c r="J640" s="7"/>
      <c r="K640" s="7"/>
      <c r="L640" s="7"/>
    </row>
    <row r="641" spans="9:12" x14ac:dyDescent="0.15">
      <c r="I641" s="7"/>
      <c r="J641" s="7"/>
      <c r="K641" s="7"/>
      <c r="L641" s="7"/>
    </row>
    <row r="642" spans="9:12" x14ac:dyDescent="0.15">
      <c r="I642" s="7"/>
      <c r="J642" s="7"/>
      <c r="K642" s="7"/>
      <c r="L642" s="7"/>
    </row>
    <row r="643" spans="9:12" x14ac:dyDescent="0.15">
      <c r="I643" s="7"/>
      <c r="J643" s="7"/>
      <c r="K643" s="7"/>
      <c r="L643" s="7"/>
    </row>
    <row r="644" spans="9:12" x14ac:dyDescent="0.15">
      <c r="I644" s="7"/>
      <c r="J644" s="7"/>
      <c r="K644" s="7"/>
      <c r="L644" s="7"/>
    </row>
    <row r="645" spans="9:12" x14ac:dyDescent="0.15">
      <c r="I645" s="7"/>
      <c r="J645" s="7"/>
      <c r="K645" s="7"/>
      <c r="L645" s="7"/>
    </row>
    <row r="646" spans="9:12" x14ac:dyDescent="0.15">
      <c r="I646" s="7"/>
      <c r="J646" s="7"/>
      <c r="K646" s="7"/>
      <c r="L646" s="7"/>
    </row>
    <row r="647" spans="9:12" x14ac:dyDescent="0.15">
      <c r="I647" s="7"/>
      <c r="J647" s="7"/>
      <c r="K647" s="7"/>
      <c r="L647" s="7"/>
    </row>
    <row r="648" spans="9:12" x14ac:dyDescent="0.15">
      <c r="I648" s="7"/>
      <c r="J648" s="7"/>
      <c r="K648" s="7"/>
      <c r="L648" s="7"/>
    </row>
    <row r="649" spans="9:12" x14ac:dyDescent="0.15">
      <c r="I649" s="7"/>
      <c r="J649" s="7"/>
      <c r="K649" s="7"/>
      <c r="L649" s="7"/>
    </row>
    <row r="650" spans="9:12" x14ac:dyDescent="0.15">
      <c r="I650" s="7"/>
      <c r="J650" s="7"/>
      <c r="K650" s="7"/>
      <c r="L650" s="7"/>
    </row>
    <row r="651" spans="9:12" x14ac:dyDescent="0.15">
      <c r="I651" s="7"/>
      <c r="J651" s="7"/>
      <c r="K651" s="7"/>
      <c r="L651" s="7"/>
    </row>
    <row r="652" spans="9:12" x14ac:dyDescent="0.15">
      <c r="I652" s="7"/>
      <c r="J652" s="7"/>
      <c r="K652" s="7"/>
      <c r="L652" s="7"/>
    </row>
    <row r="653" spans="9:12" x14ac:dyDescent="0.15">
      <c r="I653" s="7"/>
      <c r="J653" s="7"/>
      <c r="K653" s="7"/>
      <c r="L653" s="7"/>
    </row>
    <row r="654" spans="9:12" x14ac:dyDescent="0.15">
      <c r="I654" s="7"/>
      <c r="J654" s="7"/>
      <c r="K654" s="7"/>
      <c r="L654" s="7"/>
    </row>
    <row r="655" spans="9:12" x14ac:dyDescent="0.15">
      <c r="I655" s="7"/>
      <c r="J655" s="7"/>
      <c r="K655" s="7"/>
      <c r="L655" s="7"/>
    </row>
    <row r="656" spans="9:12" x14ac:dyDescent="0.15">
      <c r="I656" s="7"/>
      <c r="J656" s="7"/>
      <c r="K656" s="7"/>
      <c r="L656" s="7"/>
    </row>
    <row r="657" spans="9:12" x14ac:dyDescent="0.15">
      <c r="I657" s="7"/>
      <c r="J657" s="7"/>
      <c r="K657" s="7"/>
      <c r="L657" s="7"/>
    </row>
    <row r="658" spans="9:12" x14ac:dyDescent="0.15">
      <c r="I658" s="7"/>
      <c r="J658" s="7"/>
      <c r="K658" s="7"/>
      <c r="L658" s="7"/>
    </row>
    <row r="659" spans="9:12" x14ac:dyDescent="0.15">
      <c r="I659" s="7"/>
      <c r="J659" s="7"/>
      <c r="K659" s="7"/>
      <c r="L659" s="7"/>
    </row>
    <row r="660" spans="9:12" x14ac:dyDescent="0.15">
      <c r="I660" s="7"/>
      <c r="J660" s="7"/>
      <c r="K660" s="7"/>
      <c r="L660" s="7"/>
    </row>
    <row r="661" spans="9:12" x14ac:dyDescent="0.15">
      <c r="I661" s="7"/>
      <c r="J661" s="7"/>
      <c r="K661" s="7"/>
      <c r="L661" s="7"/>
    </row>
    <row r="662" spans="9:12" x14ac:dyDescent="0.15">
      <c r="I662" s="7"/>
      <c r="J662" s="7"/>
      <c r="K662" s="7"/>
      <c r="L662" s="7"/>
    </row>
    <row r="663" spans="9:12" x14ac:dyDescent="0.15">
      <c r="I663" s="7"/>
      <c r="J663" s="7"/>
      <c r="K663" s="7"/>
      <c r="L663" s="7"/>
    </row>
    <row r="664" spans="9:12" x14ac:dyDescent="0.15">
      <c r="I664" s="7"/>
      <c r="J664" s="7"/>
      <c r="K664" s="7"/>
      <c r="L664" s="7"/>
    </row>
    <row r="665" spans="9:12" x14ac:dyDescent="0.15">
      <c r="I665" s="7"/>
      <c r="J665" s="7"/>
      <c r="K665" s="7"/>
      <c r="L665" s="7"/>
    </row>
    <row r="666" spans="9:12" x14ac:dyDescent="0.15">
      <c r="I666" s="7"/>
      <c r="J666" s="7"/>
      <c r="K666" s="7"/>
      <c r="L666" s="7"/>
    </row>
    <row r="667" spans="9:12" x14ac:dyDescent="0.15">
      <c r="I667" s="7"/>
      <c r="J667" s="7"/>
      <c r="K667" s="7"/>
      <c r="L667" s="7"/>
    </row>
    <row r="668" spans="9:12" x14ac:dyDescent="0.15">
      <c r="I668" s="7"/>
      <c r="J668" s="7"/>
      <c r="K668" s="7"/>
      <c r="L668" s="7"/>
    </row>
    <row r="669" spans="9:12" x14ac:dyDescent="0.15">
      <c r="I669" s="7"/>
      <c r="J669" s="7"/>
      <c r="K669" s="7"/>
      <c r="L669" s="7"/>
    </row>
    <row r="670" spans="9:12" x14ac:dyDescent="0.15">
      <c r="I670" s="7"/>
      <c r="J670" s="7"/>
      <c r="K670" s="7"/>
      <c r="L670" s="7"/>
    </row>
    <row r="671" spans="9:12" x14ac:dyDescent="0.15">
      <c r="I671" s="7"/>
      <c r="J671" s="7"/>
      <c r="K671" s="7"/>
      <c r="L671" s="7"/>
    </row>
    <row r="672" spans="9:12" x14ac:dyDescent="0.15">
      <c r="I672" s="7"/>
      <c r="J672" s="7"/>
      <c r="K672" s="7"/>
      <c r="L672" s="7"/>
    </row>
    <row r="673" spans="9:12" x14ac:dyDescent="0.15">
      <c r="I673" s="7"/>
      <c r="J673" s="7"/>
      <c r="K673" s="7"/>
      <c r="L673" s="7"/>
    </row>
    <row r="674" spans="9:12" x14ac:dyDescent="0.15">
      <c r="I674" s="7"/>
      <c r="J674" s="7"/>
      <c r="K674" s="7"/>
      <c r="L674" s="7"/>
    </row>
    <row r="675" spans="9:12" x14ac:dyDescent="0.15">
      <c r="I675" s="7"/>
      <c r="J675" s="7"/>
      <c r="K675" s="7"/>
      <c r="L675" s="7"/>
    </row>
    <row r="676" spans="9:12" x14ac:dyDescent="0.15">
      <c r="I676" s="7"/>
      <c r="J676" s="7"/>
      <c r="K676" s="7"/>
      <c r="L676" s="7"/>
    </row>
    <row r="677" spans="9:12" x14ac:dyDescent="0.15">
      <c r="I677" s="7"/>
      <c r="J677" s="7"/>
      <c r="K677" s="7"/>
      <c r="L677" s="7"/>
    </row>
    <row r="678" spans="9:12" x14ac:dyDescent="0.15">
      <c r="I678" s="7"/>
      <c r="J678" s="7"/>
      <c r="K678" s="7"/>
      <c r="L678" s="7"/>
    </row>
    <row r="679" spans="9:12" x14ac:dyDescent="0.15">
      <c r="I679" s="7"/>
      <c r="J679" s="7"/>
      <c r="K679" s="7"/>
      <c r="L679" s="7"/>
    </row>
    <row r="680" spans="9:12" x14ac:dyDescent="0.15">
      <c r="I680" s="7"/>
      <c r="J680" s="7"/>
      <c r="K680" s="7"/>
      <c r="L680" s="7"/>
    </row>
    <row r="681" spans="9:12" x14ac:dyDescent="0.15">
      <c r="I681" s="7"/>
      <c r="J681" s="7"/>
      <c r="K681" s="7"/>
      <c r="L681" s="7"/>
    </row>
    <row r="682" spans="9:12" x14ac:dyDescent="0.15">
      <c r="I682" s="7"/>
      <c r="J682" s="7"/>
      <c r="K682" s="7"/>
      <c r="L682" s="7"/>
    </row>
    <row r="683" spans="9:12" x14ac:dyDescent="0.15">
      <c r="I683" s="7"/>
      <c r="J683" s="7"/>
      <c r="K683" s="7"/>
      <c r="L683" s="7"/>
    </row>
    <row r="684" spans="9:12" x14ac:dyDescent="0.15">
      <c r="I684" s="7"/>
      <c r="J684" s="7"/>
      <c r="K684" s="7"/>
      <c r="L684" s="7"/>
    </row>
    <row r="685" spans="9:12" x14ac:dyDescent="0.15">
      <c r="I685" s="7"/>
      <c r="J685" s="7"/>
      <c r="K685" s="7"/>
      <c r="L685" s="7"/>
    </row>
    <row r="686" spans="9:12" x14ac:dyDescent="0.15">
      <c r="I686" s="7"/>
      <c r="J686" s="7"/>
      <c r="K686" s="7"/>
      <c r="L686" s="7"/>
    </row>
    <row r="687" spans="9:12" x14ac:dyDescent="0.15">
      <c r="I687" s="7"/>
      <c r="J687" s="7"/>
      <c r="K687" s="7"/>
      <c r="L687" s="7"/>
    </row>
    <row r="688" spans="9:12" x14ac:dyDescent="0.15">
      <c r="I688" s="7"/>
      <c r="J688" s="7"/>
      <c r="K688" s="7"/>
      <c r="L688" s="7"/>
    </row>
    <row r="689" spans="9:12" x14ac:dyDescent="0.15">
      <c r="I689" s="7"/>
      <c r="J689" s="7"/>
      <c r="K689" s="7"/>
      <c r="L689" s="7"/>
    </row>
    <row r="690" spans="9:12" x14ac:dyDescent="0.15">
      <c r="I690" s="7"/>
      <c r="J690" s="7"/>
      <c r="K690" s="7"/>
      <c r="L690" s="7"/>
    </row>
    <row r="691" spans="9:12" x14ac:dyDescent="0.15">
      <c r="I691" s="7"/>
      <c r="J691" s="7"/>
      <c r="K691" s="7"/>
      <c r="L691" s="7"/>
    </row>
    <row r="692" spans="9:12" x14ac:dyDescent="0.15">
      <c r="I692" s="7"/>
      <c r="J692" s="7"/>
      <c r="K692" s="7"/>
      <c r="L692" s="7"/>
    </row>
    <row r="693" spans="9:12" x14ac:dyDescent="0.15">
      <c r="I693" s="7"/>
      <c r="J693" s="7"/>
      <c r="K693" s="7"/>
      <c r="L693" s="7"/>
    </row>
    <row r="694" spans="9:12" x14ac:dyDescent="0.15">
      <c r="I694" s="7"/>
      <c r="J694" s="7"/>
      <c r="K694" s="7"/>
      <c r="L694" s="7"/>
    </row>
    <row r="695" spans="9:12" x14ac:dyDescent="0.15">
      <c r="I695" s="7"/>
      <c r="J695" s="7"/>
      <c r="K695" s="7"/>
      <c r="L695" s="7"/>
    </row>
    <row r="696" spans="9:12" x14ac:dyDescent="0.15">
      <c r="I696" s="7"/>
      <c r="J696" s="7"/>
      <c r="K696" s="7"/>
      <c r="L696" s="7"/>
    </row>
    <row r="697" spans="9:12" x14ac:dyDescent="0.15">
      <c r="I697" s="7"/>
      <c r="J697" s="7"/>
      <c r="K697" s="7"/>
      <c r="L697" s="7"/>
    </row>
    <row r="698" spans="9:12" x14ac:dyDescent="0.15">
      <c r="I698" s="7"/>
      <c r="J698" s="7"/>
      <c r="K698" s="7"/>
      <c r="L698" s="7"/>
    </row>
    <row r="699" spans="9:12" x14ac:dyDescent="0.15">
      <c r="I699" s="7"/>
      <c r="J699" s="7"/>
      <c r="K699" s="7"/>
      <c r="L699" s="7"/>
    </row>
    <row r="700" spans="9:12" x14ac:dyDescent="0.15">
      <c r="I700" s="7"/>
      <c r="J700" s="7"/>
      <c r="K700" s="7"/>
      <c r="L700" s="7"/>
    </row>
    <row r="701" spans="9:12" x14ac:dyDescent="0.15">
      <c r="I701" s="7"/>
      <c r="J701" s="7"/>
      <c r="K701" s="7"/>
      <c r="L701" s="7"/>
    </row>
    <row r="702" spans="9:12" x14ac:dyDescent="0.15">
      <c r="I702" s="7"/>
      <c r="J702" s="7"/>
      <c r="K702" s="7"/>
      <c r="L702" s="7"/>
    </row>
    <row r="703" spans="9:12" x14ac:dyDescent="0.15">
      <c r="I703" s="7"/>
      <c r="J703" s="7"/>
      <c r="K703" s="7"/>
      <c r="L703" s="7"/>
    </row>
    <row r="704" spans="9:12" x14ac:dyDescent="0.15">
      <c r="I704" s="7"/>
      <c r="J704" s="7"/>
      <c r="K704" s="7"/>
      <c r="L704" s="7"/>
    </row>
    <row r="705" spans="9:12" x14ac:dyDescent="0.15">
      <c r="I705" s="7"/>
      <c r="J705" s="7"/>
      <c r="K705" s="7"/>
      <c r="L705" s="7"/>
    </row>
    <row r="706" spans="9:12" x14ac:dyDescent="0.15">
      <c r="I706" s="7"/>
      <c r="J706" s="7"/>
      <c r="K706" s="7"/>
      <c r="L706" s="7"/>
    </row>
    <row r="707" spans="9:12" x14ac:dyDescent="0.15">
      <c r="I707" s="7"/>
      <c r="J707" s="7"/>
      <c r="K707" s="7"/>
      <c r="L707" s="7"/>
    </row>
    <row r="708" spans="9:12" x14ac:dyDescent="0.15">
      <c r="I708" s="7"/>
      <c r="J708" s="7"/>
      <c r="K708" s="7"/>
      <c r="L708" s="7"/>
    </row>
    <row r="709" spans="9:12" x14ac:dyDescent="0.15">
      <c r="I709" s="7"/>
      <c r="J709" s="7"/>
      <c r="K709" s="7"/>
      <c r="L709" s="7"/>
    </row>
    <row r="710" spans="9:12" x14ac:dyDescent="0.15">
      <c r="I710" s="7"/>
      <c r="J710" s="7"/>
      <c r="K710" s="7"/>
      <c r="L710" s="7"/>
    </row>
    <row r="711" spans="9:12" x14ac:dyDescent="0.15">
      <c r="I711" s="7"/>
      <c r="J711" s="7"/>
      <c r="K711" s="7"/>
      <c r="L711" s="7"/>
    </row>
    <row r="712" spans="9:12" x14ac:dyDescent="0.15">
      <c r="I712" s="7"/>
      <c r="J712" s="7"/>
      <c r="K712" s="7"/>
      <c r="L712" s="7"/>
    </row>
    <row r="713" spans="9:12" x14ac:dyDescent="0.15">
      <c r="I713" s="7"/>
      <c r="J713" s="7"/>
      <c r="K713" s="7"/>
      <c r="L713" s="7"/>
    </row>
    <row r="714" spans="9:12" x14ac:dyDescent="0.15">
      <c r="I714" s="7"/>
      <c r="J714" s="7"/>
      <c r="K714" s="7"/>
      <c r="L714" s="7"/>
    </row>
    <row r="715" spans="9:12" x14ac:dyDescent="0.15">
      <c r="I715" s="7"/>
      <c r="J715" s="7"/>
      <c r="K715" s="7"/>
      <c r="L715" s="7"/>
    </row>
    <row r="716" spans="9:12" x14ac:dyDescent="0.15">
      <c r="I716" s="7"/>
      <c r="J716" s="7"/>
      <c r="K716" s="7"/>
      <c r="L716" s="7"/>
    </row>
    <row r="717" spans="9:12" x14ac:dyDescent="0.15">
      <c r="I717" s="7"/>
      <c r="J717" s="7"/>
      <c r="K717" s="7"/>
      <c r="L717" s="7"/>
    </row>
    <row r="718" spans="9:12" x14ac:dyDescent="0.15">
      <c r="I718" s="7"/>
      <c r="J718" s="7"/>
      <c r="K718" s="7"/>
      <c r="L718" s="7"/>
    </row>
    <row r="719" spans="9:12" x14ac:dyDescent="0.15">
      <c r="I719" s="7"/>
      <c r="J719" s="7"/>
      <c r="K719" s="7"/>
      <c r="L719" s="7"/>
    </row>
    <row r="720" spans="9:12" x14ac:dyDescent="0.15">
      <c r="I720" s="7"/>
      <c r="J720" s="7"/>
      <c r="K720" s="7"/>
      <c r="L720" s="7"/>
    </row>
    <row r="721" spans="9:12" x14ac:dyDescent="0.15">
      <c r="I721" s="7"/>
      <c r="J721" s="7"/>
      <c r="K721" s="7"/>
      <c r="L721" s="7"/>
    </row>
    <row r="722" spans="9:12" x14ac:dyDescent="0.15">
      <c r="I722" s="7"/>
      <c r="J722" s="7"/>
      <c r="K722" s="7"/>
      <c r="L722" s="7"/>
    </row>
    <row r="723" spans="9:12" x14ac:dyDescent="0.15">
      <c r="I723" s="7"/>
      <c r="J723" s="7"/>
      <c r="K723" s="7"/>
      <c r="L723" s="7"/>
    </row>
    <row r="724" spans="9:12" x14ac:dyDescent="0.15">
      <c r="I724" s="7"/>
      <c r="J724" s="7"/>
      <c r="K724" s="7"/>
      <c r="L724" s="7"/>
    </row>
    <row r="725" spans="9:12" x14ac:dyDescent="0.15">
      <c r="I725" s="7"/>
      <c r="J725" s="7"/>
      <c r="K725" s="7"/>
      <c r="L725" s="7"/>
    </row>
    <row r="726" spans="9:12" x14ac:dyDescent="0.15">
      <c r="I726" s="7"/>
      <c r="J726" s="7"/>
      <c r="K726" s="7"/>
      <c r="L726" s="7"/>
    </row>
    <row r="727" spans="9:12" x14ac:dyDescent="0.15">
      <c r="I727" s="7"/>
      <c r="J727" s="7"/>
      <c r="K727" s="7"/>
      <c r="L727" s="7"/>
    </row>
    <row r="728" spans="9:12" x14ac:dyDescent="0.15">
      <c r="I728" s="7"/>
      <c r="J728" s="7"/>
      <c r="K728" s="7"/>
      <c r="L728" s="7"/>
    </row>
    <row r="729" spans="9:12" x14ac:dyDescent="0.15">
      <c r="I729" s="7"/>
      <c r="J729" s="7"/>
      <c r="K729" s="7"/>
      <c r="L729" s="7"/>
    </row>
    <row r="730" spans="9:12" x14ac:dyDescent="0.15">
      <c r="I730" s="7"/>
      <c r="J730" s="7"/>
      <c r="K730" s="7"/>
      <c r="L730" s="7"/>
    </row>
    <row r="731" spans="9:12" x14ac:dyDescent="0.15">
      <c r="I731" s="7"/>
      <c r="J731" s="7"/>
      <c r="K731" s="7"/>
      <c r="L731" s="7"/>
    </row>
    <row r="732" spans="9:12" x14ac:dyDescent="0.15">
      <c r="I732" s="7"/>
      <c r="J732" s="7"/>
      <c r="K732" s="7"/>
      <c r="L732" s="7"/>
    </row>
    <row r="733" spans="9:12" x14ac:dyDescent="0.15">
      <c r="I733" s="7"/>
      <c r="J733" s="7"/>
      <c r="K733" s="7"/>
      <c r="L733" s="7"/>
    </row>
    <row r="734" spans="9:12" x14ac:dyDescent="0.15">
      <c r="I734" s="7"/>
      <c r="J734" s="7"/>
      <c r="K734" s="7"/>
      <c r="L734" s="7"/>
    </row>
    <row r="735" spans="9:12" x14ac:dyDescent="0.15">
      <c r="I735" s="7"/>
      <c r="J735" s="7"/>
      <c r="K735" s="7"/>
      <c r="L735" s="7"/>
    </row>
    <row r="736" spans="9:12" x14ac:dyDescent="0.15">
      <c r="I736" s="7"/>
      <c r="J736" s="7"/>
      <c r="K736" s="7"/>
      <c r="L736" s="7"/>
    </row>
    <row r="737" spans="9:12" x14ac:dyDescent="0.15">
      <c r="I737" s="7"/>
      <c r="J737" s="7"/>
      <c r="K737" s="7"/>
      <c r="L737" s="7"/>
    </row>
    <row r="738" spans="9:12" x14ac:dyDescent="0.15">
      <c r="I738" s="7"/>
      <c r="J738" s="7"/>
      <c r="K738" s="7"/>
      <c r="L738" s="7"/>
    </row>
    <row r="739" spans="9:12" x14ac:dyDescent="0.15">
      <c r="I739" s="7"/>
      <c r="J739" s="7"/>
      <c r="K739" s="7"/>
      <c r="L739" s="7"/>
    </row>
    <row r="740" spans="9:12" x14ac:dyDescent="0.15">
      <c r="I740" s="7"/>
      <c r="J740" s="7"/>
      <c r="K740" s="7"/>
      <c r="L740" s="7"/>
    </row>
    <row r="741" spans="9:12" x14ac:dyDescent="0.15">
      <c r="I741" s="7"/>
      <c r="J741" s="7"/>
      <c r="K741" s="7"/>
      <c r="L741" s="7"/>
    </row>
    <row r="742" spans="9:12" x14ac:dyDescent="0.15">
      <c r="I742" s="7"/>
      <c r="J742" s="7"/>
      <c r="K742" s="7"/>
      <c r="L742" s="7"/>
    </row>
    <row r="743" spans="9:12" x14ac:dyDescent="0.15">
      <c r="I743" s="7"/>
      <c r="J743" s="7"/>
      <c r="K743" s="7"/>
      <c r="L743" s="7"/>
    </row>
    <row r="744" spans="9:12" x14ac:dyDescent="0.15">
      <c r="I744" s="7"/>
      <c r="J744" s="7"/>
      <c r="K744" s="7"/>
      <c r="L744" s="7"/>
    </row>
    <row r="745" spans="9:12" x14ac:dyDescent="0.15">
      <c r="I745" s="7"/>
      <c r="J745" s="7"/>
      <c r="K745" s="7"/>
      <c r="L745" s="7"/>
    </row>
    <row r="746" spans="9:12" x14ac:dyDescent="0.15">
      <c r="I746" s="7"/>
      <c r="J746" s="7"/>
      <c r="K746" s="7"/>
      <c r="L746" s="7"/>
    </row>
    <row r="747" spans="9:12" x14ac:dyDescent="0.15">
      <c r="I747" s="7"/>
      <c r="J747" s="7"/>
      <c r="K747" s="7"/>
      <c r="L747" s="7"/>
    </row>
    <row r="748" spans="9:12" x14ac:dyDescent="0.15">
      <c r="I748" s="7"/>
      <c r="J748" s="7"/>
      <c r="K748" s="7"/>
      <c r="L748" s="7"/>
    </row>
    <row r="749" spans="9:12" x14ac:dyDescent="0.15">
      <c r="I749" s="7"/>
      <c r="J749" s="7"/>
      <c r="K749" s="7"/>
      <c r="L749" s="7"/>
    </row>
    <row r="750" spans="9:12" x14ac:dyDescent="0.15">
      <c r="I750" s="7"/>
      <c r="J750" s="7"/>
      <c r="K750" s="7"/>
      <c r="L750" s="7"/>
    </row>
    <row r="751" spans="9:12" x14ac:dyDescent="0.15">
      <c r="I751" s="7"/>
      <c r="J751" s="7"/>
      <c r="K751" s="7"/>
      <c r="L751" s="7"/>
    </row>
    <row r="752" spans="9:12" x14ac:dyDescent="0.15">
      <c r="I752" s="7"/>
      <c r="J752" s="7"/>
      <c r="K752" s="7"/>
      <c r="L752" s="7"/>
    </row>
    <row r="753" spans="9:12" x14ac:dyDescent="0.15">
      <c r="I753" s="7"/>
      <c r="J753" s="7"/>
      <c r="K753" s="7"/>
      <c r="L753" s="7"/>
    </row>
    <row r="754" spans="9:12" x14ac:dyDescent="0.15">
      <c r="I754" s="7"/>
      <c r="J754" s="7"/>
      <c r="K754" s="7"/>
      <c r="L754" s="7"/>
    </row>
    <row r="755" spans="9:12" x14ac:dyDescent="0.15">
      <c r="I755" s="7"/>
      <c r="J755" s="7"/>
      <c r="K755" s="7"/>
      <c r="L755" s="7"/>
    </row>
    <row r="756" spans="9:12" x14ac:dyDescent="0.15">
      <c r="I756" s="7"/>
      <c r="J756" s="7"/>
      <c r="K756" s="7"/>
      <c r="L756" s="7"/>
    </row>
    <row r="757" spans="9:12" x14ac:dyDescent="0.15">
      <c r="I757" s="7"/>
      <c r="J757" s="7"/>
      <c r="K757" s="7"/>
      <c r="L757" s="7"/>
    </row>
    <row r="758" spans="9:12" x14ac:dyDescent="0.15">
      <c r="I758" s="7"/>
      <c r="J758" s="7"/>
      <c r="K758" s="7"/>
      <c r="L758" s="7"/>
    </row>
    <row r="759" spans="9:12" x14ac:dyDescent="0.15">
      <c r="I759" s="7"/>
      <c r="J759" s="7"/>
      <c r="K759" s="7"/>
      <c r="L759" s="7"/>
    </row>
    <row r="760" spans="9:12" x14ac:dyDescent="0.15">
      <c r="I760" s="7"/>
      <c r="J760" s="7"/>
      <c r="K760" s="7"/>
      <c r="L760" s="7"/>
    </row>
    <row r="761" spans="9:12" x14ac:dyDescent="0.15">
      <c r="I761" s="7"/>
      <c r="J761" s="7"/>
      <c r="K761" s="7"/>
      <c r="L761" s="7"/>
    </row>
    <row r="762" spans="9:12" x14ac:dyDescent="0.15">
      <c r="I762" s="7"/>
      <c r="J762" s="7"/>
      <c r="K762" s="7"/>
      <c r="L762" s="7"/>
    </row>
    <row r="763" spans="9:12" x14ac:dyDescent="0.15">
      <c r="I763" s="7"/>
      <c r="J763" s="7"/>
      <c r="K763" s="7"/>
      <c r="L763" s="7"/>
    </row>
    <row r="764" spans="9:12" x14ac:dyDescent="0.15">
      <c r="I764" s="7"/>
      <c r="J764" s="7"/>
      <c r="K764" s="7"/>
      <c r="L764" s="7"/>
    </row>
    <row r="765" spans="9:12" x14ac:dyDescent="0.15">
      <c r="I765" s="7"/>
      <c r="J765" s="7"/>
      <c r="K765" s="7"/>
      <c r="L765" s="7"/>
    </row>
    <row r="766" spans="9:12" x14ac:dyDescent="0.15">
      <c r="I766" s="7"/>
      <c r="J766" s="7"/>
      <c r="K766" s="7"/>
      <c r="L766" s="7"/>
    </row>
    <row r="767" spans="9:12" x14ac:dyDescent="0.15">
      <c r="I767" s="7"/>
      <c r="J767" s="7"/>
      <c r="K767" s="7"/>
      <c r="L767" s="7"/>
    </row>
    <row r="768" spans="9:12" x14ac:dyDescent="0.15">
      <c r="I768" s="7"/>
      <c r="J768" s="7"/>
      <c r="K768" s="7"/>
      <c r="L768" s="7"/>
    </row>
    <row r="769" spans="9:12" x14ac:dyDescent="0.15">
      <c r="I769" s="7"/>
      <c r="J769" s="7"/>
      <c r="K769" s="7"/>
      <c r="L769" s="7"/>
    </row>
    <row r="770" spans="9:12" x14ac:dyDescent="0.15">
      <c r="I770" s="7"/>
      <c r="J770" s="7"/>
      <c r="K770" s="7"/>
      <c r="L770" s="7"/>
    </row>
    <row r="771" spans="9:12" x14ac:dyDescent="0.15">
      <c r="I771" s="7"/>
      <c r="J771" s="7"/>
      <c r="K771" s="7"/>
      <c r="L771" s="7"/>
    </row>
    <row r="772" spans="9:12" x14ac:dyDescent="0.15">
      <c r="I772" s="7"/>
      <c r="J772" s="7"/>
      <c r="K772" s="7"/>
      <c r="L772" s="7"/>
    </row>
    <row r="773" spans="9:12" x14ac:dyDescent="0.15">
      <c r="I773" s="7"/>
      <c r="J773" s="7"/>
      <c r="K773" s="7"/>
      <c r="L773" s="7"/>
    </row>
    <row r="774" spans="9:12" x14ac:dyDescent="0.15">
      <c r="I774" s="7"/>
      <c r="J774" s="7"/>
      <c r="K774" s="7"/>
      <c r="L774" s="7"/>
    </row>
    <row r="775" spans="9:12" x14ac:dyDescent="0.15">
      <c r="I775" s="7"/>
      <c r="J775" s="7"/>
      <c r="K775" s="7"/>
      <c r="L775" s="7"/>
    </row>
    <row r="776" spans="9:12" x14ac:dyDescent="0.15">
      <c r="I776" s="7"/>
      <c r="J776" s="7"/>
      <c r="K776" s="7"/>
      <c r="L776" s="7"/>
    </row>
    <row r="777" spans="9:12" x14ac:dyDescent="0.15">
      <c r="I777" s="7"/>
      <c r="J777" s="7"/>
      <c r="K777" s="7"/>
      <c r="L777" s="7"/>
    </row>
    <row r="778" spans="9:12" x14ac:dyDescent="0.15">
      <c r="I778" s="7"/>
      <c r="J778" s="7"/>
      <c r="K778" s="7"/>
      <c r="L778" s="7"/>
    </row>
    <row r="779" spans="9:12" x14ac:dyDescent="0.15">
      <c r="I779" s="7"/>
      <c r="J779" s="7"/>
      <c r="K779" s="7"/>
      <c r="L779" s="7"/>
    </row>
    <row r="780" spans="9:12" x14ac:dyDescent="0.15">
      <c r="I780" s="7"/>
      <c r="J780" s="7"/>
      <c r="K780" s="7"/>
      <c r="L780" s="7"/>
    </row>
    <row r="781" spans="9:12" x14ac:dyDescent="0.15">
      <c r="I781" s="7"/>
      <c r="J781" s="7"/>
      <c r="K781" s="7"/>
      <c r="L781" s="7"/>
    </row>
    <row r="782" spans="9:12" x14ac:dyDescent="0.15">
      <c r="I782" s="7"/>
      <c r="J782" s="7"/>
      <c r="K782" s="7"/>
      <c r="L782" s="7"/>
    </row>
    <row r="783" spans="9:12" x14ac:dyDescent="0.15">
      <c r="I783" s="7"/>
      <c r="J783" s="7"/>
      <c r="K783" s="7"/>
      <c r="L783" s="7"/>
    </row>
    <row r="784" spans="9:12" x14ac:dyDescent="0.15">
      <c r="I784" s="7"/>
      <c r="J784" s="7"/>
      <c r="K784" s="7"/>
      <c r="L784" s="7"/>
    </row>
    <row r="785" spans="9:12" x14ac:dyDescent="0.15">
      <c r="I785" s="7"/>
      <c r="J785" s="7"/>
      <c r="K785" s="7"/>
      <c r="L785" s="7"/>
    </row>
    <row r="786" spans="9:12" x14ac:dyDescent="0.15">
      <c r="I786" s="7"/>
      <c r="J786" s="7"/>
      <c r="K786" s="7"/>
      <c r="L786" s="7"/>
    </row>
    <row r="787" spans="9:12" x14ac:dyDescent="0.15">
      <c r="I787" s="7"/>
      <c r="J787" s="7"/>
      <c r="K787" s="7"/>
      <c r="L787" s="7"/>
    </row>
    <row r="788" spans="9:12" x14ac:dyDescent="0.15">
      <c r="I788" s="7"/>
      <c r="J788" s="7"/>
      <c r="K788" s="7"/>
      <c r="L788" s="7"/>
    </row>
    <row r="789" spans="9:12" x14ac:dyDescent="0.15">
      <c r="I789" s="7"/>
      <c r="J789" s="7"/>
      <c r="K789" s="7"/>
      <c r="L789" s="7"/>
    </row>
    <row r="790" spans="9:12" x14ac:dyDescent="0.15">
      <c r="I790" s="7"/>
      <c r="J790" s="7"/>
      <c r="K790" s="7"/>
      <c r="L790" s="7"/>
    </row>
    <row r="791" spans="9:12" x14ac:dyDescent="0.15">
      <c r="I791" s="7"/>
      <c r="J791" s="7"/>
      <c r="K791" s="7"/>
      <c r="L791" s="7"/>
    </row>
    <row r="792" spans="9:12" x14ac:dyDescent="0.15">
      <c r="I792" s="7"/>
      <c r="J792" s="7"/>
      <c r="K792" s="7"/>
      <c r="L792" s="7"/>
    </row>
    <row r="793" spans="9:12" x14ac:dyDescent="0.15">
      <c r="I793" s="7"/>
      <c r="J793" s="7"/>
      <c r="K793" s="7"/>
      <c r="L793" s="7"/>
    </row>
    <row r="794" spans="9:12" x14ac:dyDescent="0.15">
      <c r="I794" s="7"/>
      <c r="J794" s="7"/>
      <c r="K794" s="7"/>
      <c r="L794" s="7"/>
    </row>
    <row r="795" spans="9:12" x14ac:dyDescent="0.15">
      <c r="I795" s="7"/>
      <c r="J795" s="7"/>
      <c r="K795" s="7"/>
      <c r="L795" s="7"/>
    </row>
    <row r="796" spans="9:12" x14ac:dyDescent="0.15">
      <c r="I796" s="7"/>
      <c r="J796" s="7"/>
      <c r="K796" s="7"/>
      <c r="L796" s="7"/>
    </row>
    <row r="797" spans="9:12" x14ac:dyDescent="0.15">
      <c r="I797" s="7"/>
      <c r="J797" s="7"/>
      <c r="K797" s="7"/>
      <c r="L797" s="7"/>
    </row>
    <row r="798" spans="9:12" x14ac:dyDescent="0.15">
      <c r="I798" s="7"/>
      <c r="J798" s="7"/>
      <c r="K798" s="7"/>
      <c r="L798" s="7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V798"/>
  <sheetViews>
    <sheetView zoomScale="75" zoomScaleNormal="75" zoomScalePageLayoutView="75" workbookViewId="0">
      <selection activeCell="G65" sqref="G65"/>
    </sheetView>
  </sheetViews>
  <sheetFormatPr baseColWidth="10" defaultColWidth="11.5" defaultRowHeight="13" x14ac:dyDescent="0.15"/>
  <cols>
    <col min="1" max="2" width="11.5" style="6"/>
    <col min="3" max="3" width="13.5" style="6" customWidth="1"/>
    <col min="8" max="8" width="4.5" style="6" customWidth="1"/>
    <col min="9" max="10" width="8.5" style="6" customWidth="1"/>
    <col min="11" max="11" width="13.5" style="6" customWidth="1"/>
    <col min="12" max="12" width="17.5" style="6" customWidth="1"/>
    <col min="13" max="13" width="12.5" style="6" customWidth="1"/>
    <col min="14" max="14" width="11.5" style="6"/>
    <col min="15" max="15" width="6.5" style="6" customWidth="1"/>
    <col min="16" max="16" width="9.5" style="6" customWidth="1"/>
    <col min="17" max="16384" width="11.5" style="6"/>
  </cols>
  <sheetData>
    <row r="1" spans="1:16" s="4" customFormat="1" ht="55.5" customHeight="1" x14ac:dyDescent="0.2">
      <c r="A1" s="4" t="s">
        <v>11</v>
      </c>
      <c r="B1" s="4" t="s">
        <v>6</v>
      </c>
      <c r="C1" s="4" t="s">
        <v>4</v>
      </c>
      <c r="D1" t="s">
        <v>37</v>
      </c>
      <c r="E1" t="s">
        <v>38</v>
      </c>
      <c r="F1" t="s">
        <v>39</v>
      </c>
      <c r="G1" t="s">
        <v>40</v>
      </c>
      <c r="I1" s="4" t="s">
        <v>0</v>
      </c>
      <c r="J1" s="4" t="s">
        <v>1</v>
      </c>
      <c r="K1" s="4" t="s">
        <v>2</v>
      </c>
      <c r="L1" s="4" t="s">
        <v>3</v>
      </c>
      <c r="M1" s="5" t="s">
        <v>12</v>
      </c>
      <c r="N1" s="5" t="s">
        <v>15</v>
      </c>
      <c r="O1" s="4" t="s">
        <v>13</v>
      </c>
      <c r="P1" s="4" t="s">
        <v>14</v>
      </c>
    </row>
    <row r="2" spans="1:16" x14ac:dyDescent="0.15">
      <c r="A2" s="6">
        <v>0.5</v>
      </c>
      <c r="B2" s="6">
        <v>0</v>
      </c>
      <c r="C2" s="6" t="s">
        <v>9</v>
      </c>
      <c r="D2">
        <v>1372.73278808594</v>
      </c>
      <c r="E2">
        <v>831.84295654296898</v>
      </c>
      <c r="F2">
        <v>440.17892456054699</v>
      </c>
      <c r="G2">
        <v>435.57363891601602</v>
      </c>
      <c r="I2" s="7">
        <f t="shared" ref="I2:J65" si="0">D2-F2</f>
        <v>932.55386352539301</v>
      </c>
      <c r="J2" s="7">
        <f t="shared" si="0"/>
        <v>396.26931762695295</v>
      </c>
      <c r="K2" s="7">
        <f t="shared" ref="K2:K65" si="1">I2-0.7*J2</f>
        <v>655.16534118652589</v>
      </c>
      <c r="L2" s="8">
        <f t="shared" ref="L2:L65" si="2">K2/J2</f>
        <v>1.6533335084077769</v>
      </c>
      <c r="M2" s="8"/>
      <c r="N2" s="18">
        <f>LINEST(V64:V104,U64:U104)</f>
        <v>-4.0903251060206598E-3</v>
      </c>
      <c r="O2" s="9">
        <f>AVERAGE(M38:M45)</f>
        <v>1.6231123058892933</v>
      </c>
    </row>
    <row r="3" spans="1:16" x14ac:dyDescent="0.15">
      <c r="A3" s="6">
        <v>1</v>
      </c>
      <c r="B3" s="6">
        <v>1</v>
      </c>
      <c r="C3" s="6" t="s">
        <v>7</v>
      </c>
      <c r="D3">
        <v>1359.66418457031</v>
      </c>
      <c r="E3">
        <v>822.82025146484398</v>
      </c>
      <c r="F3">
        <v>439.57925415039102</v>
      </c>
      <c r="G3">
        <v>435.02529907226602</v>
      </c>
      <c r="I3" s="7">
        <f t="shared" si="0"/>
        <v>920.08493041991892</v>
      </c>
      <c r="J3" s="7">
        <f t="shared" si="0"/>
        <v>387.79495239257795</v>
      </c>
      <c r="K3" s="7">
        <f t="shared" si="1"/>
        <v>648.62846374511435</v>
      </c>
      <c r="L3" s="8">
        <f t="shared" si="2"/>
        <v>1.6726067725824492</v>
      </c>
      <c r="M3" s="8"/>
      <c r="N3" s="18"/>
    </row>
    <row r="4" spans="1:16" ht="15" x14ac:dyDescent="0.15">
      <c r="A4" s="6">
        <v>1.5</v>
      </c>
      <c r="B4" s="6">
        <v>2</v>
      </c>
      <c r="D4">
        <v>1352.43469238281</v>
      </c>
      <c r="E4">
        <v>819.47802734375</v>
      </c>
      <c r="F4">
        <v>439.10122680664102</v>
      </c>
      <c r="G4">
        <v>434.58489990234398</v>
      </c>
      <c r="I4" s="7">
        <f t="shared" si="0"/>
        <v>913.33346557616892</v>
      </c>
      <c r="J4" s="7">
        <f t="shared" si="0"/>
        <v>384.89312744140602</v>
      </c>
      <c r="K4" s="7">
        <f t="shared" si="1"/>
        <v>643.90827636718473</v>
      </c>
      <c r="L4" s="8">
        <f t="shared" si="2"/>
        <v>1.6729534264422783</v>
      </c>
      <c r="M4" s="8"/>
      <c r="N4" s="16" t="s">
        <v>16</v>
      </c>
    </row>
    <row r="5" spans="1:16" x14ac:dyDescent="0.15">
      <c r="A5" s="6">
        <v>2</v>
      </c>
      <c r="B5" s="6">
        <v>3</v>
      </c>
      <c r="D5">
        <v>1364.37585449219</v>
      </c>
      <c r="E5">
        <v>825.62060546875</v>
      </c>
      <c r="F5">
        <v>439.45095825195301</v>
      </c>
      <c r="G5">
        <v>434.95642089843801</v>
      </c>
      <c r="I5" s="7">
        <f t="shared" si="0"/>
        <v>924.92489624023699</v>
      </c>
      <c r="J5" s="7">
        <f t="shared" si="0"/>
        <v>390.66418457031199</v>
      </c>
      <c r="K5" s="7">
        <f t="shared" si="1"/>
        <v>651.45996704101867</v>
      </c>
      <c r="L5" s="8">
        <f t="shared" si="2"/>
        <v>1.6675702374855623</v>
      </c>
      <c r="M5" s="8"/>
      <c r="N5" s="18">
        <f>RSQ(V64:V104,U64:U104)</f>
        <v>0.99063113743229736</v>
      </c>
    </row>
    <row r="6" spans="1:16" x14ac:dyDescent="0.15">
      <c r="A6" s="6">
        <v>2.5</v>
      </c>
      <c r="B6" s="6">
        <v>4</v>
      </c>
      <c r="C6" s="6" t="s">
        <v>5</v>
      </c>
      <c r="D6">
        <v>1349.6728515625</v>
      </c>
      <c r="E6">
        <v>820.23699951171898</v>
      </c>
      <c r="F6">
        <v>440.12057495117199</v>
      </c>
      <c r="G6">
        <v>435.27169799804699</v>
      </c>
      <c r="I6" s="7">
        <f t="shared" si="0"/>
        <v>909.55227661132801</v>
      </c>
      <c r="J6" s="7">
        <f t="shared" si="0"/>
        <v>384.96530151367199</v>
      </c>
      <c r="K6" s="7">
        <f t="shared" si="1"/>
        <v>640.07656555175765</v>
      </c>
      <c r="L6" s="8">
        <f t="shared" si="2"/>
        <v>1.6626863850715787</v>
      </c>
      <c r="M6" s="8">
        <f t="shared" ref="M6:M22" si="3">L6+ABS($N$2)*A6</f>
        <v>1.6729121978366304</v>
      </c>
      <c r="N6" s="18"/>
      <c r="P6" s="6">
        <f t="shared" ref="P6:P69" si="4">(M6-$O$2)/$O$2*100</f>
        <v>3.0681729025553763</v>
      </c>
    </row>
    <row r="7" spans="1:16" x14ac:dyDescent="0.15">
      <c r="A7" s="6">
        <v>3</v>
      </c>
      <c r="B7" s="6">
        <v>5</v>
      </c>
      <c r="C7" s="6" t="s">
        <v>8</v>
      </c>
      <c r="D7">
        <v>1339.35803222656</v>
      </c>
      <c r="E7">
        <v>815.97845458984398</v>
      </c>
      <c r="F7">
        <v>440.22283935546898</v>
      </c>
      <c r="G7">
        <v>435.60070800781301</v>
      </c>
      <c r="I7" s="7">
        <f t="shared" si="0"/>
        <v>899.13519287109102</v>
      </c>
      <c r="J7" s="7">
        <f t="shared" si="0"/>
        <v>380.37774658203097</v>
      </c>
      <c r="K7" s="7">
        <f t="shared" si="1"/>
        <v>632.87077026366933</v>
      </c>
      <c r="L7" s="8">
        <f t="shared" si="2"/>
        <v>1.6637954663501497</v>
      </c>
      <c r="M7" s="8">
        <f t="shared" si="3"/>
        <v>1.6760664416682116</v>
      </c>
      <c r="P7" s="6">
        <f t="shared" si="4"/>
        <v>3.262505963806678</v>
      </c>
    </row>
    <row r="8" spans="1:16" x14ac:dyDescent="0.15">
      <c r="A8" s="6">
        <v>3.5</v>
      </c>
      <c r="B8" s="6">
        <v>6</v>
      </c>
      <c r="D8">
        <v>1357.58447265625</v>
      </c>
      <c r="E8">
        <v>823.35003662109398</v>
      </c>
      <c r="F8">
        <v>439.82354736328102</v>
      </c>
      <c r="G8">
        <v>435.74307250976602</v>
      </c>
      <c r="I8" s="7">
        <f t="shared" si="0"/>
        <v>917.76092529296898</v>
      </c>
      <c r="J8" s="7">
        <f t="shared" si="0"/>
        <v>387.60696411132795</v>
      </c>
      <c r="K8" s="7">
        <f t="shared" si="1"/>
        <v>646.4360504150394</v>
      </c>
      <c r="L8" s="8">
        <f t="shared" si="2"/>
        <v>1.6677617026235134</v>
      </c>
      <c r="M8" s="8">
        <f t="shared" si="3"/>
        <v>1.6820778404945858</v>
      </c>
      <c r="P8" s="6">
        <f t="shared" si="4"/>
        <v>3.6328684337702408</v>
      </c>
    </row>
    <row r="9" spans="1:16" x14ac:dyDescent="0.15">
      <c r="A9" s="6">
        <v>4</v>
      </c>
      <c r="B9" s="6">
        <v>7</v>
      </c>
      <c r="D9">
        <v>1340.62536621094</v>
      </c>
      <c r="E9">
        <v>817.84533691406295</v>
      </c>
      <c r="F9">
        <v>439.51318359375</v>
      </c>
      <c r="G9">
        <v>435.13357543945301</v>
      </c>
      <c r="I9" s="7">
        <f t="shared" si="0"/>
        <v>901.11218261719</v>
      </c>
      <c r="J9" s="7">
        <f t="shared" si="0"/>
        <v>382.71176147460994</v>
      </c>
      <c r="K9" s="7">
        <f t="shared" si="1"/>
        <v>633.21394958496307</v>
      </c>
      <c r="L9" s="8">
        <f t="shared" si="2"/>
        <v>1.6545453088380511</v>
      </c>
      <c r="M9" s="8">
        <f t="shared" si="3"/>
        <v>1.6709066092621336</v>
      </c>
      <c r="P9" s="6">
        <f t="shared" si="4"/>
        <v>2.9446085276677199</v>
      </c>
    </row>
    <row r="10" spans="1:16" x14ac:dyDescent="0.15">
      <c r="A10" s="6">
        <v>4.5</v>
      </c>
      <c r="B10" s="6">
        <v>8</v>
      </c>
      <c r="D10">
        <v>1336.18798828125</v>
      </c>
      <c r="E10">
        <v>815.88531494140602</v>
      </c>
      <c r="F10">
        <v>439.07345581054699</v>
      </c>
      <c r="G10">
        <v>434.92828369140602</v>
      </c>
      <c r="I10" s="7">
        <f t="shared" si="0"/>
        <v>897.11453247070301</v>
      </c>
      <c r="J10" s="7">
        <f t="shared" si="0"/>
        <v>380.95703125</v>
      </c>
      <c r="K10" s="7">
        <f t="shared" si="1"/>
        <v>630.44461059570301</v>
      </c>
      <c r="L10" s="8">
        <f t="shared" si="2"/>
        <v>1.654896901435529</v>
      </c>
      <c r="M10" s="8">
        <f t="shared" si="3"/>
        <v>1.6733033644126221</v>
      </c>
      <c r="P10" s="6">
        <f t="shared" si="4"/>
        <v>3.0922726875531481</v>
      </c>
    </row>
    <row r="11" spans="1:16" x14ac:dyDescent="0.15">
      <c r="A11" s="6">
        <v>5</v>
      </c>
      <c r="B11" s="6">
        <v>9</v>
      </c>
      <c r="D11">
        <v>1321.85412597656</v>
      </c>
      <c r="E11">
        <v>808.83892822265602</v>
      </c>
      <c r="F11">
        <v>439.48928833007801</v>
      </c>
      <c r="G11">
        <v>434.81335449218801</v>
      </c>
      <c r="I11" s="7">
        <f t="shared" si="0"/>
        <v>882.36483764648199</v>
      </c>
      <c r="J11" s="7">
        <f t="shared" si="0"/>
        <v>374.02557373046801</v>
      </c>
      <c r="K11" s="7">
        <f t="shared" si="1"/>
        <v>620.54693603515443</v>
      </c>
      <c r="L11" s="8">
        <f t="shared" si="2"/>
        <v>1.6591029587787913</v>
      </c>
      <c r="M11" s="8">
        <f t="shared" si="3"/>
        <v>1.6795545843088946</v>
      </c>
      <c r="P11" s="6">
        <f t="shared" si="4"/>
        <v>3.4774105411440939</v>
      </c>
    </row>
    <row r="12" spans="1:16" x14ac:dyDescent="0.15">
      <c r="A12" s="6">
        <v>5.5</v>
      </c>
      <c r="B12" s="6">
        <v>10</v>
      </c>
      <c r="D12">
        <v>1325.3955078125</v>
      </c>
      <c r="E12">
        <v>810.89074707031295</v>
      </c>
      <c r="F12">
        <v>439.81018066406301</v>
      </c>
      <c r="G12">
        <v>434.98138427734398</v>
      </c>
      <c r="I12" s="7">
        <f t="shared" si="0"/>
        <v>885.58532714843705</v>
      </c>
      <c r="J12" s="7">
        <f t="shared" si="0"/>
        <v>375.90936279296898</v>
      </c>
      <c r="K12" s="7">
        <f t="shared" si="1"/>
        <v>622.44877319335876</v>
      </c>
      <c r="L12" s="8">
        <f t="shared" si="2"/>
        <v>1.6558480176408128</v>
      </c>
      <c r="M12" s="8">
        <f t="shared" si="3"/>
        <v>1.6783448057239265</v>
      </c>
      <c r="P12" s="6">
        <f t="shared" si="4"/>
        <v>3.4028760446352253</v>
      </c>
    </row>
    <row r="13" spans="1:16" x14ac:dyDescent="0.15">
      <c r="A13" s="6">
        <v>6</v>
      </c>
      <c r="B13" s="6">
        <v>11</v>
      </c>
      <c r="D13">
        <v>1324.33605957031</v>
      </c>
      <c r="E13">
        <v>812.46051025390602</v>
      </c>
      <c r="F13">
        <v>440.08401489257801</v>
      </c>
      <c r="G13">
        <v>435.48962402343801</v>
      </c>
      <c r="I13" s="7">
        <f t="shared" si="0"/>
        <v>884.25204467773199</v>
      </c>
      <c r="J13" s="7">
        <f t="shared" si="0"/>
        <v>376.97088623046801</v>
      </c>
      <c r="K13" s="7">
        <f t="shared" si="1"/>
        <v>620.37242431640448</v>
      </c>
      <c r="L13" s="8">
        <f t="shared" si="2"/>
        <v>1.6456772843118939</v>
      </c>
      <c r="M13" s="8">
        <f t="shared" si="3"/>
        <v>1.6702192349480178</v>
      </c>
      <c r="P13" s="6">
        <f t="shared" si="4"/>
        <v>2.9022593746472083</v>
      </c>
    </row>
    <row r="14" spans="1:16" x14ac:dyDescent="0.15">
      <c r="A14" s="6">
        <v>6.5</v>
      </c>
      <c r="B14" s="6">
        <v>12</v>
      </c>
      <c r="D14">
        <v>1318.26257324219</v>
      </c>
      <c r="E14">
        <v>809.67315673828102</v>
      </c>
      <c r="F14">
        <v>440.53674316406301</v>
      </c>
      <c r="G14">
        <v>436.210205078125</v>
      </c>
      <c r="I14" s="7">
        <f t="shared" si="0"/>
        <v>877.72583007812705</v>
      </c>
      <c r="J14" s="7">
        <f t="shared" si="0"/>
        <v>373.46295166015602</v>
      </c>
      <c r="K14" s="7">
        <f t="shared" si="1"/>
        <v>616.30176391601776</v>
      </c>
      <c r="L14" s="8">
        <f t="shared" si="2"/>
        <v>1.6502353477804683</v>
      </c>
      <c r="M14" s="8">
        <f t="shared" si="3"/>
        <v>1.6768224609696025</v>
      </c>
      <c r="P14" s="6">
        <f t="shared" si="4"/>
        <v>3.3090843366430964</v>
      </c>
    </row>
    <row r="15" spans="1:16" x14ac:dyDescent="0.15">
      <c r="A15" s="6">
        <v>7</v>
      </c>
      <c r="B15" s="6">
        <v>13</v>
      </c>
      <c r="D15">
        <v>1314.19750976563</v>
      </c>
      <c r="E15">
        <v>807.89404296875</v>
      </c>
      <c r="F15">
        <v>439.33850097656301</v>
      </c>
      <c r="G15">
        <v>434.77294921875</v>
      </c>
      <c r="I15" s="7">
        <f t="shared" si="0"/>
        <v>874.85900878906705</v>
      </c>
      <c r="J15" s="7">
        <f t="shared" si="0"/>
        <v>373.12109375</v>
      </c>
      <c r="K15" s="7">
        <f t="shared" si="1"/>
        <v>613.67424316406709</v>
      </c>
      <c r="L15" s="8">
        <f t="shared" si="2"/>
        <v>1.6447053073210689</v>
      </c>
      <c r="M15" s="8">
        <f t="shared" si="3"/>
        <v>1.6733375830632136</v>
      </c>
      <c r="P15" s="6">
        <f t="shared" si="4"/>
        <v>3.0943808996877822</v>
      </c>
    </row>
    <row r="16" spans="1:16" x14ac:dyDescent="0.15">
      <c r="A16" s="6">
        <v>7.5</v>
      </c>
      <c r="B16" s="6">
        <v>14</v>
      </c>
      <c r="D16">
        <v>1318.53454589844</v>
      </c>
      <c r="E16">
        <v>809.924560546875</v>
      </c>
      <c r="F16">
        <v>439.212646484375</v>
      </c>
      <c r="G16">
        <v>434.64675903320301</v>
      </c>
      <c r="I16" s="7">
        <f t="shared" si="0"/>
        <v>879.321899414065</v>
      </c>
      <c r="J16" s="7">
        <f t="shared" si="0"/>
        <v>375.27780151367199</v>
      </c>
      <c r="K16" s="7">
        <f t="shared" si="1"/>
        <v>616.62743835449464</v>
      </c>
      <c r="L16" s="8">
        <f t="shared" si="2"/>
        <v>1.6431226037547277</v>
      </c>
      <c r="M16" s="8">
        <f t="shared" si="3"/>
        <v>1.6738000420498826</v>
      </c>
      <c r="P16" s="6">
        <f t="shared" si="4"/>
        <v>3.1228730123401904</v>
      </c>
    </row>
    <row r="17" spans="1:16" x14ac:dyDescent="0.15">
      <c r="A17" s="6">
        <v>8</v>
      </c>
      <c r="B17" s="6">
        <v>15</v>
      </c>
      <c r="D17">
        <v>1326.03051757813</v>
      </c>
      <c r="E17">
        <v>813.73626708984398</v>
      </c>
      <c r="F17">
        <v>439.85833740234398</v>
      </c>
      <c r="G17">
        <v>435.72442626953102</v>
      </c>
      <c r="I17" s="7">
        <f t="shared" si="0"/>
        <v>886.17218017578602</v>
      </c>
      <c r="J17" s="7">
        <f t="shared" si="0"/>
        <v>378.01184082031295</v>
      </c>
      <c r="K17" s="7">
        <f t="shared" si="1"/>
        <v>621.56389160156698</v>
      </c>
      <c r="L17" s="8">
        <f t="shared" si="2"/>
        <v>1.6442974120935696</v>
      </c>
      <c r="M17" s="8">
        <f t="shared" si="3"/>
        <v>1.677020012941735</v>
      </c>
      <c r="P17" s="6">
        <f t="shared" si="4"/>
        <v>3.3212555198332954</v>
      </c>
    </row>
    <row r="18" spans="1:16" x14ac:dyDescent="0.15">
      <c r="A18" s="6">
        <v>8.5</v>
      </c>
      <c r="B18" s="6">
        <v>16</v>
      </c>
      <c r="D18">
        <v>1330.57971191406</v>
      </c>
      <c r="E18">
        <v>816.651611328125</v>
      </c>
      <c r="F18">
        <v>440.03057861328102</v>
      </c>
      <c r="G18">
        <v>435.79544067382801</v>
      </c>
      <c r="I18" s="7">
        <f t="shared" si="0"/>
        <v>890.54913330077898</v>
      </c>
      <c r="J18" s="7">
        <f t="shared" si="0"/>
        <v>380.85617065429699</v>
      </c>
      <c r="K18" s="7">
        <f t="shared" si="1"/>
        <v>623.94981384277116</v>
      </c>
      <c r="L18" s="8">
        <f t="shared" si="2"/>
        <v>1.638282012789364</v>
      </c>
      <c r="M18" s="8">
        <f t="shared" si="3"/>
        <v>1.6730497761905396</v>
      </c>
      <c r="P18" s="6">
        <f t="shared" si="4"/>
        <v>3.0766491092485344</v>
      </c>
    </row>
    <row r="19" spans="1:16" x14ac:dyDescent="0.15">
      <c r="A19" s="6">
        <v>9</v>
      </c>
      <c r="B19" s="6">
        <v>17</v>
      </c>
      <c r="D19">
        <v>1319.92602539063</v>
      </c>
      <c r="E19">
        <v>812.14733886718795</v>
      </c>
      <c r="F19">
        <v>439.52688598632801</v>
      </c>
      <c r="G19">
        <v>435.10754394531301</v>
      </c>
      <c r="I19" s="7">
        <f t="shared" si="0"/>
        <v>880.39913940430199</v>
      </c>
      <c r="J19" s="7">
        <f t="shared" si="0"/>
        <v>377.03979492187494</v>
      </c>
      <c r="K19" s="7">
        <f t="shared" si="1"/>
        <v>616.4712829589896</v>
      </c>
      <c r="L19" s="8">
        <f t="shared" si="2"/>
        <v>1.6350297535217109</v>
      </c>
      <c r="M19" s="8">
        <f t="shared" si="3"/>
        <v>1.6718426794758967</v>
      </c>
      <c r="P19" s="6">
        <f t="shared" si="4"/>
        <v>3.0022798428543918</v>
      </c>
    </row>
    <row r="20" spans="1:16" x14ac:dyDescent="0.15">
      <c r="A20" s="6">
        <v>9.5</v>
      </c>
      <c r="B20" s="6">
        <v>18</v>
      </c>
      <c r="D20">
        <v>1319.94018554688</v>
      </c>
      <c r="E20">
        <v>812.67218017578102</v>
      </c>
      <c r="F20">
        <v>439.80844116210898</v>
      </c>
      <c r="G20">
        <v>435.33322143554699</v>
      </c>
      <c r="I20" s="7">
        <f t="shared" si="0"/>
        <v>880.13174438477108</v>
      </c>
      <c r="J20" s="7">
        <f t="shared" si="0"/>
        <v>377.33895874023403</v>
      </c>
      <c r="K20" s="7">
        <f t="shared" si="1"/>
        <v>615.9944732666072</v>
      </c>
      <c r="L20" s="8">
        <f t="shared" si="2"/>
        <v>1.6324698497158554</v>
      </c>
      <c r="M20" s="8">
        <f t="shared" si="3"/>
        <v>1.6713279382230517</v>
      </c>
      <c r="P20" s="6">
        <f t="shared" si="4"/>
        <v>2.9705666181454591</v>
      </c>
    </row>
    <row r="21" spans="1:16" x14ac:dyDescent="0.15">
      <c r="A21" s="6">
        <v>10</v>
      </c>
      <c r="B21" s="6">
        <v>19</v>
      </c>
      <c r="D21">
        <v>1327.94091796875</v>
      </c>
      <c r="E21">
        <v>815.93493652343795</v>
      </c>
      <c r="F21">
        <v>439.94692993164102</v>
      </c>
      <c r="G21">
        <v>435.781005859375</v>
      </c>
      <c r="I21" s="7">
        <f t="shared" si="0"/>
        <v>887.99398803710892</v>
      </c>
      <c r="J21" s="7">
        <f t="shared" si="0"/>
        <v>380.15393066406295</v>
      </c>
      <c r="K21" s="7">
        <f t="shared" si="1"/>
        <v>621.88623657226481</v>
      </c>
      <c r="L21" s="8">
        <f t="shared" si="2"/>
        <v>1.6358800643884899</v>
      </c>
      <c r="M21" s="8">
        <f t="shared" si="3"/>
        <v>1.6767833154486964</v>
      </c>
      <c r="P21" s="6">
        <f t="shared" si="4"/>
        <v>3.3066725798740744</v>
      </c>
    </row>
    <row r="22" spans="1:16" x14ac:dyDescent="0.15">
      <c r="A22" s="6">
        <v>10.5</v>
      </c>
      <c r="B22" s="6">
        <v>20</v>
      </c>
      <c r="D22">
        <v>1343.52124023438</v>
      </c>
      <c r="E22">
        <v>823.438720703125</v>
      </c>
      <c r="F22">
        <v>440.02285766601602</v>
      </c>
      <c r="G22">
        <v>435.94201660156301</v>
      </c>
      <c r="I22" s="7">
        <f t="shared" si="0"/>
        <v>903.49838256836392</v>
      </c>
      <c r="J22" s="7">
        <f t="shared" si="0"/>
        <v>387.49670410156199</v>
      </c>
      <c r="K22" s="7">
        <f t="shared" si="1"/>
        <v>632.25068969727056</v>
      </c>
      <c r="L22" s="8">
        <f t="shared" si="2"/>
        <v>1.6316285609788286</v>
      </c>
      <c r="M22" s="8">
        <f t="shared" si="3"/>
        <v>1.6745769745920456</v>
      </c>
      <c r="P22" s="6">
        <f t="shared" si="4"/>
        <v>3.1707398505955546</v>
      </c>
    </row>
    <row r="23" spans="1:16" x14ac:dyDescent="0.15">
      <c r="A23" s="6">
        <v>11</v>
      </c>
      <c r="B23" s="6">
        <v>21</v>
      </c>
      <c r="D23">
        <v>1355.54040527344</v>
      </c>
      <c r="E23">
        <v>828.43591308593795</v>
      </c>
      <c r="F23">
        <v>440.11212158203102</v>
      </c>
      <c r="G23">
        <v>435.57540893554699</v>
      </c>
      <c r="I23" s="7">
        <f t="shared" si="0"/>
        <v>915.42828369140898</v>
      </c>
      <c r="J23" s="7">
        <f t="shared" si="0"/>
        <v>392.86050415039097</v>
      </c>
      <c r="K23" s="7">
        <f t="shared" si="1"/>
        <v>640.42593078613527</v>
      </c>
      <c r="L23" s="8">
        <f t="shared" si="2"/>
        <v>1.6301611488564749</v>
      </c>
      <c r="M23" s="8">
        <f>L23+ABS($N$2)*A23</f>
        <v>1.6751547250227021</v>
      </c>
      <c r="P23" s="6">
        <f t="shared" si="4"/>
        <v>3.2063350727228372</v>
      </c>
    </row>
    <row r="24" spans="1:16" x14ac:dyDescent="0.15">
      <c r="A24" s="6">
        <v>11.5</v>
      </c>
      <c r="B24" s="6">
        <v>22</v>
      </c>
      <c r="D24">
        <v>1390.96850585938</v>
      </c>
      <c r="E24">
        <v>846.1826171875</v>
      </c>
      <c r="F24">
        <v>439.56872558593801</v>
      </c>
      <c r="G24">
        <v>435.56906127929699</v>
      </c>
      <c r="I24" s="7">
        <f t="shared" si="0"/>
        <v>951.39978027344205</v>
      </c>
      <c r="J24" s="7">
        <f t="shared" si="0"/>
        <v>410.61355590820301</v>
      </c>
      <c r="K24" s="7">
        <f t="shared" si="1"/>
        <v>663.97029113769997</v>
      </c>
      <c r="L24" s="8">
        <f t="shared" si="2"/>
        <v>1.6170199000593579</v>
      </c>
      <c r="M24" s="8">
        <f t="shared" ref="M24:M87" si="5">L24+ABS($N$2)*A24</f>
        <v>1.6640586387785956</v>
      </c>
      <c r="P24" s="6">
        <f t="shared" si="4"/>
        <v>2.5227048517057495</v>
      </c>
    </row>
    <row r="25" spans="1:16" x14ac:dyDescent="0.15">
      <c r="A25" s="6">
        <v>12</v>
      </c>
      <c r="B25" s="6">
        <v>23</v>
      </c>
      <c r="D25">
        <v>1365.87609863281</v>
      </c>
      <c r="E25">
        <v>836.44183349609398</v>
      </c>
      <c r="F25">
        <v>439.69665527343801</v>
      </c>
      <c r="G25">
        <v>435.28399658203102</v>
      </c>
      <c r="I25" s="7">
        <f t="shared" si="0"/>
        <v>926.17944335937204</v>
      </c>
      <c r="J25" s="7">
        <f t="shared" si="0"/>
        <v>401.15783691406295</v>
      </c>
      <c r="K25" s="7">
        <f t="shared" si="1"/>
        <v>645.36895751952807</v>
      </c>
      <c r="L25" s="8">
        <f t="shared" si="2"/>
        <v>1.6087656730928594</v>
      </c>
      <c r="M25" s="8">
        <f t="shared" si="5"/>
        <v>1.6578495743651074</v>
      </c>
      <c r="P25" s="6">
        <f t="shared" si="4"/>
        <v>2.1401641987294098</v>
      </c>
    </row>
    <row r="26" spans="1:16" x14ac:dyDescent="0.15">
      <c r="A26" s="6">
        <v>12.5</v>
      </c>
      <c r="B26" s="6">
        <v>24</v>
      </c>
      <c r="D26">
        <v>1365.53430175781</v>
      </c>
      <c r="E26">
        <v>836.80773925781295</v>
      </c>
      <c r="F26">
        <v>439.47839355468801</v>
      </c>
      <c r="G26">
        <v>435.19192504882801</v>
      </c>
      <c r="I26" s="7">
        <f t="shared" si="0"/>
        <v>926.05590820312204</v>
      </c>
      <c r="J26" s="7">
        <f t="shared" si="0"/>
        <v>401.61581420898494</v>
      </c>
      <c r="K26" s="7">
        <f t="shared" si="1"/>
        <v>644.92483825683257</v>
      </c>
      <c r="L26" s="8">
        <f t="shared" si="2"/>
        <v>1.6058253072704933</v>
      </c>
      <c r="M26" s="8">
        <f t="shared" si="5"/>
        <v>1.6569543710957515</v>
      </c>
      <c r="P26" s="6">
        <f t="shared" si="4"/>
        <v>2.0850106972675744</v>
      </c>
    </row>
    <row r="27" spans="1:16" x14ac:dyDescent="0.15">
      <c r="A27" s="6">
        <v>13</v>
      </c>
      <c r="B27" s="6">
        <v>25</v>
      </c>
      <c r="D27">
        <v>1347.49291992188</v>
      </c>
      <c r="E27">
        <v>829.33703613281295</v>
      </c>
      <c r="F27">
        <v>439.61511230468801</v>
      </c>
      <c r="G27">
        <v>435.023193359375</v>
      </c>
      <c r="I27" s="7">
        <f t="shared" si="0"/>
        <v>907.87780761719205</v>
      </c>
      <c r="J27" s="7">
        <f t="shared" si="0"/>
        <v>394.31384277343795</v>
      </c>
      <c r="K27" s="7">
        <f t="shared" si="1"/>
        <v>631.85811767578548</v>
      </c>
      <c r="L27" s="8">
        <f t="shared" si="2"/>
        <v>1.602424386705678</v>
      </c>
      <c r="M27" s="8">
        <f t="shared" si="5"/>
        <v>1.6555986130839466</v>
      </c>
      <c r="P27" s="6">
        <f t="shared" si="4"/>
        <v>2.0014824036993688</v>
      </c>
    </row>
    <row r="28" spans="1:16" x14ac:dyDescent="0.15">
      <c r="A28" s="6">
        <v>13.5</v>
      </c>
      <c r="B28" s="6">
        <v>26</v>
      </c>
      <c r="D28">
        <v>1371.14331054688</v>
      </c>
      <c r="E28">
        <v>840.55511474609398</v>
      </c>
      <c r="F28">
        <v>439.56976318359398</v>
      </c>
      <c r="G28">
        <v>435.41616821289102</v>
      </c>
      <c r="I28" s="7">
        <f t="shared" si="0"/>
        <v>931.57354736328602</v>
      </c>
      <c r="J28" s="7">
        <f t="shared" si="0"/>
        <v>405.13894653320295</v>
      </c>
      <c r="K28" s="7">
        <f t="shared" si="1"/>
        <v>647.97628479004402</v>
      </c>
      <c r="L28" s="8">
        <f t="shared" si="2"/>
        <v>1.5993927276921016</v>
      </c>
      <c r="M28" s="8">
        <f t="shared" si="5"/>
        <v>1.6546121166233805</v>
      </c>
      <c r="P28" s="6">
        <f t="shared" si="4"/>
        <v>1.9407043258678633</v>
      </c>
    </row>
    <row r="29" spans="1:16" x14ac:dyDescent="0.15">
      <c r="A29" s="6">
        <v>14</v>
      </c>
      <c r="B29" s="6">
        <v>27</v>
      </c>
      <c r="D29">
        <v>1378.515625</v>
      </c>
      <c r="E29">
        <v>843.81597900390602</v>
      </c>
      <c r="F29">
        <v>439.76766967773398</v>
      </c>
      <c r="G29">
        <v>435.46292114257801</v>
      </c>
      <c r="I29" s="7">
        <f t="shared" si="0"/>
        <v>938.74795532226608</v>
      </c>
      <c r="J29" s="7">
        <f t="shared" si="0"/>
        <v>408.35305786132801</v>
      </c>
      <c r="K29" s="7">
        <f t="shared" si="1"/>
        <v>652.90081481933657</v>
      </c>
      <c r="L29" s="8">
        <f t="shared" si="2"/>
        <v>1.5988635379364642</v>
      </c>
      <c r="M29" s="8">
        <f t="shared" si="5"/>
        <v>1.6561280894207535</v>
      </c>
      <c r="P29" s="6">
        <f t="shared" si="4"/>
        <v>2.0341034573926802</v>
      </c>
    </row>
    <row r="30" spans="1:16" x14ac:dyDescent="0.15">
      <c r="A30" s="6">
        <v>14.5</v>
      </c>
      <c r="B30" s="6">
        <v>28</v>
      </c>
      <c r="D30">
        <v>1376.82897949219</v>
      </c>
      <c r="E30">
        <v>845.27130126953102</v>
      </c>
      <c r="F30">
        <v>440.03973388671898</v>
      </c>
      <c r="G30">
        <v>435.86114501953102</v>
      </c>
      <c r="I30" s="7">
        <f t="shared" si="0"/>
        <v>936.78924560547102</v>
      </c>
      <c r="J30" s="7">
        <f t="shared" si="0"/>
        <v>409.41015625</v>
      </c>
      <c r="K30" s="7">
        <f t="shared" si="1"/>
        <v>650.20213623047107</v>
      </c>
      <c r="L30" s="8">
        <f t="shared" si="2"/>
        <v>1.5881436410518237</v>
      </c>
      <c r="M30" s="8">
        <f t="shared" si="5"/>
        <v>1.6474533550891233</v>
      </c>
      <c r="P30" s="6">
        <f t="shared" si="4"/>
        <v>1.4996528035374375</v>
      </c>
    </row>
    <row r="31" spans="1:16" x14ac:dyDescent="0.15">
      <c r="A31" s="6">
        <v>15</v>
      </c>
      <c r="B31" s="6">
        <v>29</v>
      </c>
      <c r="D31">
        <v>1372.50378417969</v>
      </c>
      <c r="E31">
        <v>844.89898681640602</v>
      </c>
      <c r="F31">
        <v>440.16448974609398</v>
      </c>
      <c r="G31">
        <v>436.0263671875</v>
      </c>
      <c r="I31" s="7">
        <f t="shared" si="0"/>
        <v>932.33929443359602</v>
      </c>
      <c r="J31" s="7">
        <f t="shared" si="0"/>
        <v>408.87261962890602</v>
      </c>
      <c r="K31" s="7">
        <f t="shared" si="1"/>
        <v>646.12846069336183</v>
      </c>
      <c r="L31" s="8">
        <f t="shared" si="2"/>
        <v>1.5802683517418943</v>
      </c>
      <c r="M31" s="8">
        <f t="shared" si="5"/>
        <v>1.6416232283322041</v>
      </c>
      <c r="P31" s="6">
        <f t="shared" si="4"/>
        <v>1.140458511450243</v>
      </c>
    </row>
    <row r="32" spans="1:16" x14ac:dyDescent="0.15">
      <c r="A32" s="6">
        <v>15.5</v>
      </c>
      <c r="B32" s="6">
        <v>30</v>
      </c>
      <c r="D32">
        <v>1379.42712402344</v>
      </c>
      <c r="E32">
        <v>846.95739746093795</v>
      </c>
      <c r="F32">
        <v>440.09313964843801</v>
      </c>
      <c r="G32">
        <v>435.43408203125</v>
      </c>
      <c r="I32" s="7">
        <f t="shared" si="0"/>
        <v>939.33398437500205</v>
      </c>
      <c r="J32" s="7">
        <f t="shared" si="0"/>
        <v>411.52331542968795</v>
      </c>
      <c r="K32" s="7">
        <f t="shared" si="1"/>
        <v>651.26766357422048</v>
      </c>
      <c r="L32" s="8">
        <f t="shared" si="2"/>
        <v>1.5825778009544997</v>
      </c>
      <c r="M32" s="8">
        <f t="shared" si="5"/>
        <v>1.64597784009782</v>
      </c>
      <c r="P32" s="6">
        <f t="shared" si="4"/>
        <v>1.4087462787116738</v>
      </c>
    </row>
    <row r="33" spans="1:16" x14ac:dyDescent="0.15">
      <c r="A33" s="6">
        <v>16</v>
      </c>
      <c r="B33" s="6">
        <v>31</v>
      </c>
      <c r="D33">
        <v>1369.37133789063</v>
      </c>
      <c r="E33">
        <v>843.88623046875</v>
      </c>
      <c r="F33">
        <v>439.43936157226602</v>
      </c>
      <c r="G33">
        <v>435.28225708007801</v>
      </c>
      <c r="I33" s="7">
        <f t="shared" si="0"/>
        <v>929.93197631836392</v>
      </c>
      <c r="J33" s="7">
        <f t="shared" si="0"/>
        <v>408.60397338867199</v>
      </c>
      <c r="K33" s="7">
        <f t="shared" si="1"/>
        <v>643.90919494629361</v>
      </c>
      <c r="L33" s="8">
        <f t="shared" si="2"/>
        <v>1.57587599945778</v>
      </c>
      <c r="M33" s="8">
        <f t="shared" si="5"/>
        <v>1.6413212011541105</v>
      </c>
      <c r="P33" s="6">
        <f t="shared" si="4"/>
        <v>1.1218506075487258</v>
      </c>
    </row>
    <row r="34" spans="1:16" x14ac:dyDescent="0.15">
      <c r="A34" s="6">
        <v>16.5</v>
      </c>
      <c r="B34" s="6">
        <v>32</v>
      </c>
      <c r="D34">
        <v>1372.3466796875</v>
      </c>
      <c r="E34">
        <v>845.54089355468795</v>
      </c>
      <c r="F34">
        <v>439.11950683593801</v>
      </c>
      <c r="G34">
        <v>434.98138427734398</v>
      </c>
      <c r="I34" s="7">
        <f t="shared" si="0"/>
        <v>933.22717285156205</v>
      </c>
      <c r="J34" s="7">
        <f t="shared" si="0"/>
        <v>410.55950927734398</v>
      </c>
      <c r="K34" s="7">
        <f t="shared" si="1"/>
        <v>645.83551635742128</v>
      </c>
      <c r="L34" s="8">
        <f t="shared" si="2"/>
        <v>1.5730618869215913</v>
      </c>
      <c r="M34" s="8">
        <f t="shared" si="5"/>
        <v>1.6405522511709323</v>
      </c>
      <c r="P34" s="6">
        <f t="shared" si="4"/>
        <v>1.0744755750024153</v>
      </c>
    </row>
    <row r="35" spans="1:16" x14ac:dyDescent="0.15">
      <c r="A35" s="6">
        <v>17</v>
      </c>
      <c r="B35" s="6">
        <v>33</v>
      </c>
      <c r="D35">
        <v>1373.10424804688</v>
      </c>
      <c r="E35">
        <v>847.11212158203102</v>
      </c>
      <c r="F35">
        <v>439.33566284179699</v>
      </c>
      <c r="G35">
        <v>434.82705688476602</v>
      </c>
      <c r="I35" s="7">
        <f t="shared" si="0"/>
        <v>933.76858520508301</v>
      </c>
      <c r="J35" s="7">
        <f t="shared" si="0"/>
        <v>412.285064697265</v>
      </c>
      <c r="K35" s="7">
        <f t="shared" si="1"/>
        <v>645.16903991699746</v>
      </c>
      <c r="L35" s="8">
        <f t="shared" si="2"/>
        <v>1.5648615367397212</v>
      </c>
      <c r="M35" s="8">
        <f t="shared" si="5"/>
        <v>1.6343970635420724</v>
      </c>
      <c r="P35" s="6">
        <f t="shared" si="4"/>
        <v>0.69525427241438986</v>
      </c>
    </row>
    <row r="36" spans="1:16" x14ac:dyDescent="0.15">
      <c r="A36" s="6">
        <v>17.5</v>
      </c>
      <c r="B36" s="6">
        <v>34</v>
      </c>
      <c r="D36">
        <v>1369.59033203125</v>
      </c>
      <c r="E36">
        <v>847.04187011718795</v>
      </c>
      <c r="F36">
        <v>439.58734130859398</v>
      </c>
      <c r="G36">
        <v>435.26290893554699</v>
      </c>
      <c r="I36" s="7">
        <f t="shared" si="0"/>
        <v>930.00299072265602</v>
      </c>
      <c r="J36" s="7">
        <f t="shared" si="0"/>
        <v>411.77896118164097</v>
      </c>
      <c r="K36" s="7">
        <f t="shared" si="1"/>
        <v>641.75771789550731</v>
      </c>
      <c r="L36" s="8">
        <f t="shared" si="2"/>
        <v>1.5585005024392682</v>
      </c>
      <c r="M36" s="8">
        <f t="shared" si="5"/>
        <v>1.6300811917946296</v>
      </c>
      <c r="P36" s="6">
        <f t="shared" si="4"/>
        <v>0.42935327888590408</v>
      </c>
    </row>
    <row r="37" spans="1:16" x14ac:dyDescent="0.15">
      <c r="A37" s="6">
        <v>18</v>
      </c>
      <c r="B37" s="6">
        <v>35</v>
      </c>
      <c r="D37">
        <v>1374.21691894531</v>
      </c>
      <c r="E37">
        <v>848.614501953125</v>
      </c>
      <c r="F37">
        <v>439.77435302734398</v>
      </c>
      <c r="G37">
        <v>435.79333496093801</v>
      </c>
      <c r="I37" s="7">
        <f t="shared" si="0"/>
        <v>934.44256591796602</v>
      </c>
      <c r="J37" s="7">
        <f t="shared" si="0"/>
        <v>412.82116699218699</v>
      </c>
      <c r="K37" s="7">
        <f t="shared" si="1"/>
        <v>645.46774902343509</v>
      </c>
      <c r="L37" s="8">
        <f t="shared" si="2"/>
        <v>1.5635529392213823</v>
      </c>
      <c r="M37" s="8">
        <f t="shared" si="5"/>
        <v>1.6371787911297542</v>
      </c>
      <c r="P37" s="6">
        <f t="shared" si="4"/>
        <v>0.86663659621223144</v>
      </c>
    </row>
    <row r="38" spans="1:16" x14ac:dyDescent="0.15">
      <c r="A38" s="6">
        <v>18.5</v>
      </c>
      <c r="B38" s="6">
        <v>36</v>
      </c>
      <c r="D38">
        <v>1378.20202636719</v>
      </c>
      <c r="E38">
        <v>851.13293457031295</v>
      </c>
      <c r="F38">
        <v>440.192626953125</v>
      </c>
      <c r="G38">
        <v>435.55853271484398</v>
      </c>
      <c r="I38" s="7">
        <f t="shared" si="0"/>
        <v>938.009399414065</v>
      </c>
      <c r="J38" s="7">
        <f t="shared" si="0"/>
        <v>415.57440185546898</v>
      </c>
      <c r="K38" s="7">
        <f t="shared" si="1"/>
        <v>647.10731811523669</v>
      </c>
      <c r="L38" s="8">
        <f t="shared" si="2"/>
        <v>1.5571395043246472</v>
      </c>
      <c r="M38" s="8">
        <f t="shared" si="5"/>
        <v>1.6328105187860293</v>
      </c>
      <c r="P38" s="6">
        <f t="shared" si="4"/>
        <v>0.59750720030567517</v>
      </c>
    </row>
    <row r="39" spans="1:16" x14ac:dyDescent="0.15">
      <c r="A39" s="6">
        <v>19</v>
      </c>
      <c r="B39" s="6">
        <v>37</v>
      </c>
      <c r="D39">
        <v>1368.39636230469</v>
      </c>
      <c r="E39">
        <v>848.26397705078102</v>
      </c>
      <c r="F39">
        <v>440.28085327148398</v>
      </c>
      <c r="G39">
        <v>435.85903930664102</v>
      </c>
      <c r="I39" s="7">
        <f t="shared" si="0"/>
        <v>928.11550903320608</v>
      </c>
      <c r="J39" s="7">
        <f t="shared" si="0"/>
        <v>412.40493774414</v>
      </c>
      <c r="K39" s="7">
        <f t="shared" si="1"/>
        <v>639.4320526123081</v>
      </c>
      <c r="L39" s="8">
        <f t="shared" si="2"/>
        <v>1.5504956272105013</v>
      </c>
      <c r="M39" s="8">
        <f t="shared" si="5"/>
        <v>1.6282118042248939</v>
      </c>
      <c r="P39" s="6">
        <f t="shared" si="4"/>
        <v>0.31418025216724255</v>
      </c>
    </row>
    <row r="40" spans="1:16" x14ac:dyDescent="0.15">
      <c r="A40" s="6">
        <v>19.5</v>
      </c>
      <c r="B40" s="6">
        <v>38</v>
      </c>
      <c r="D40">
        <v>1368.39880371094</v>
      </c>
      <c r="E40">
        <v>848.50451660156295</v>
      </c>
      <c r="F40">
        <v>440.23480224609398</v>
      </c>
      <c r="G40">
        <v>436.14831542968801</v>
      </c>
      <c r="I40" s="7">
        <f t="shared" si="0"/>
        <v>928.16400146484602</v>
      </c>
      <c r="J40" s="7">
        <f t="shared" si="0"/>
        <v>412.35620117187494</v>
      </c>
      <c r="K40" s="7">
        <f t="shared" si="1"/>
        <v>639.51466064453359</v>
      </c>
      <c r="L40" s="8">
        <f t="shared" si="2"/>
        <v>1.5508792127464002</v>
      </c>
      <c r="M40" s="8">
        <f t="shared" si="5"/>
        <v>1.630640552313803</v>
      </c>
      <c r="P40" s="6">
        <f t="shared" si="4"/>
        <v>0.46381549799075583</v>
      </c>
    </row>
    <row r="41" spans="1:16" x14ac:dyDescent="0.15">
      <c r="A41" s="6">
        <v>20</v>
      </c>
      <c r="B41" s="6">
        <v>39</v>
      </c>
      <c r="D41">
        <v>1373.38098144531</v>
      </c>
      <c r="E41">
        <v>851.31530761718795</v>
      </c>
      <c r="F41">
        <v>439.73989868164102</v>
      </c>
      <c r="G41">
        <v>435.04638671875</v>
      </c>
      <c r="I41" s="7">
        <f t="shared" si="0"/>
        <v>933.64108276366892</v>
      </c>
      <c r="J41" s="7">
        <f t="shared" si="0"/>
        <v>416.26892089843795</v>
      </c>
      <c r="K41" s="7">
        <f t="shared" si="1"/>
        <v>642.25283813476244</v>
      </c>
      <c r="L41" s="8">
        <f t="shared" si="2"/>
        <v>1.5428796287471589</v>
      </c>
      <c r="M41" s="8">
        <f t="shared" si="5"/>
        <v>1.6246861308675722</v>
      </c>
      <c r="P41" s="6">
        <f t="shared" si="4"/>
        <v>9.6963406202293517E-2</v>
      </c>
    </row>
    <row r="42" spans="1:16" x14ac:dyDescent="0.15">
      <c r="A42" s="6">
        <v>20.5</v>
      </c>
      <c r="B42" s="6">
        <v>40</v>
      </c>
      <c r="D42">
        <v>1369.87658691406</v>
      </c>
      <c r="E42">
        <v>851.17028808593795</v>
      </c>
      <c r="F42">
        <v>439.96591186523398</v>
      </c>
      <c r="G42">
        <v>435.69314575195301</v>
      </c>
      <c r="I42" s="7">
        <f t="shared" si="0"/>
        <v>929.91067504882608</v>
      </c>
      <c r="J42" s="7">
        <f t="shared" si="0"/>
        <v>415.47714233398494</v>
      </c>
      <c r="K42" s="7">
        <f t="shared" si="1"/>
        <v>639.07667541503656</v>
      </c>
      <c r="L42" s="8">
        <f t="shared" si="2"/>
        <v>1.5381752936514355</v>
      </c>
      <c r="M42" s="8">
        <f t="shared" si="5"/>
        <v>1.622026958324859</v>
      </c>
      <c r="P42" s="6">
        <f t="shared" si="4"/>
        <v>-6.6868297436737847E-2</v>
      </c>
    </row>
    <row r="43" spans="1:16" x14ac:dyDescent="0.15">
      <c r="A43" s="6">
        <v>21</v>
      </c>
      <c r="B43" s="6">
        <v>41</v>
      </c>
      <c r="D43">
        <v>1377.28479003906</v>
      </c>
      <c r="E43">
        <v>855.45129394531295</v>
      </c>
      <c r="F43">
        <v>440.27450561523398</v>
      </c>
      <c r="G43">
        <v>435.833740234375</v>
      </c>
      <c r="I43" s="7">
        <f t="shared" si="0"/>
        <v>937.01028442382608</v>
      </c>
      <c r="J43" s="7">
        <f t="shared" si="0"/>
        <v>419.61755371093795</v>
      </c>
      <c r="K43" s="7">
        <f t="shared" si="1"/>
        <v>643.27799682616956</v>
      </c>
      <c r="L43" s="8">
        <f t="shared" si="2"/>
        <v>1.5330102164155521</v>
      </c>
      <c r="M43" s="8">
        <f t="shared" si="5"/>
        <v>1.6189070436419859</v>
      </c>
      <c r="P43" s="6">
        <f t="shared" si="4"/>
        <v>-0.25908633876097698</v>
      </c>
    </row>
    <row r="44" spans="1:16" x14ac:dyDescent="0.15">
      <c r="A44" s="6">
        <v>21.5</v>
      </c>
      <c r="B44" s="6">
        <v>42</v>
      </c>
      <c r="D44">
        <v>1376.96801757813</v>
      </c>
      <c r="E44">
        <v>855.81170654296898</v>
      </c>
      <c r="F44">
        <v>440.34762573242199</v>
      </c>
      <c r="G44">
        <v>435.65728759765602</v>
      </c>
      <c r="I44" s="7">
        <f t="shared" si="0"/>
        <v>936.62039184570801</v>
      </c>
      <c r="J44" s="7">
        <f t="shared" si="0"/>
        <v>420.15441894531295</v>
      </c>
      <c r="K44" s="7">
        <f t="shared" si="1"/>
        <v>642.51229858398892</v>
      </c>
      <c r="L44" s="8">
        <f t="shared" si="2"/>
        <v>1.5292289444363025</v>
      </c>
      <c r="M44" s="8">
        <f t="shared" si="5"/>
        <v>1.6171709342157468</v>
      </c>
      <c r="P44" s="6">
        <f t="shared" si="4"/>
        <v>-0.36604809488468137</v>
      </c>
    </row>
    <row r="45" spans="1:16" x14ac:dyDescent="0.15">
      <c r="A45" s="6">
        <v>22</v>
      </c>
      <c r="B45" s="6">
        <v>43</v>
      </c>
      <c r="D45">
        <v>1367.87609863281</v>
      </c>
      <c r="E45">
        <v>853.52911376953102</v>
      </c>
      <c r="F45">
        <v>440.14376831054699</v>
      </c>
      <c r="G45">
        <v>435.71774291992199</v>
      </c>
      <c r="I45" s="7">
        <f t="shared" si="0"/>
        <v>927.73233032226301</v>
      </c>
      <c r="J45" s="7">
        <f t="shared" si="0"/>
        <v>417.81137084960903</v>
      </c>
      <c r="K45" s="7">
        <f t="shared" si="1"/>
        <v>635.26437072753674</v>
      </c>
      <c r="L45" s="8">
        <f t="shared" si="2"/>
        <v>1.5204573524070024</v>
      </c>
      <c r="M45" s="8">
        <f t="shared" si="5"/>
        <v>1.6104445047394569</v>
      </c>
      <c r="P45" s="6">
        <f t="shared" si="4"/>
        <v>-0.7804636255835572</v>
      </c>
    </row>
    <row r="46" spans="1:16" ht="15" x14ac:dyDescent="0.2">
      <c r="A46" s="6">
        <v>22.5</v>
      </c>
      <c r="B46" s="6">
        <v>44</v>
      </c>
      <c r="C46" s="24" t="s">
        <v>27</v>
      </c>
      <c r="D46">
        <v>1378.96643066406</v>
      </c>
      <c r="E46">
        <v>858.68994140625</v>
      </c>
      <c r="F46">
        <v>440.16378784179699</v>
      </c>
      <c r="G46">
        <v>435.68576049804699</v>
      </c>
      <c r="I46" s="7">
        <f t="shared" si="0"/>
        <v>938.80264282226301</v>
      </c>
      <c r="J46" s="7">
        <f t="shared" si="0"/>
        <v>423.00418090820301</v>
      </c>
      <c r="K46" s="7">
        <f t="shared" si="1"/>
        <v>642.69971618652085</v>
      </c>
      <c r="L46" s="8">
        <f t="shared" si="2"/>
        <v>1.519369654471558</v>
      </c>
      <c r="M46" s="8">
        <f t="shared" si="5"/>
        <v>1.611401969357023</v>
      </c>
      <c r="P46" s="6">
        <f t="shared" si="4"/>
        <v>-0.72147420050853228</v>
      </c>
    </row>
    <row r="47" spans="1:16" x14ac:dyDescent="0.15">
      <c r="A47" s="6">
        <v>23</v>
      </c>
      <c r="B47" s="6">
        <v>45</v>
      </c>
      <c r="D47">
        <v>1378.61022949219</v>
      </c>
      <c r="E47">
        <v>857.95104980468795</v>
      </c>
      <c r="F47">
        <v>439.589111328125</v>
      </c>
      <c r="G47">
        <v>435.28927612304699</v>
      </c>
      <c r="I47" s="7">
        <f t="shared" si="0"/>
        <v>939.021118164065</v>
      </c>
      <c r="J47" s="7">
        <f t="shared" si="0"/>
        <v>422.66177368164097</v>
      </c>
      <c r="K47" s="7">
        <f t="shared" si="1"/>
        <v>643.15787658691636</v>
      </c>
      <c r="L47" s="8">
        <f t="shared" si="2"/>
        <v>1.5216845161667218</v>
      </c>
      <c r="M47" s="8">
        <f t="shared" si="5"/>
        <v>1.615761993605197</v>
      </c>
      <c r="P47" s="6">
        <f t="shared" si="4"/>
        <v>-0.452852970027181</v>
      </c>
    </row>
    <row r="48" spans="1:16" x14ac:dyDescent="0.15">
      <c r="A48" s="6">
        <v>23.5</v>
      </c>
      <c r="B48" s="6">
        <v>46</v>
      </c>
      <c r="D48">
        <v>1380.15209960938</v>
      </c>
      <c r="E48">
        <v>860.765869140625</v>
      </c>
      <c r="F48">
        <v>439.96765136718801</v>
      </c>
      <c r="G48">
        <v>435.6123046875</v>
      </c>
      <c r="I48" s="7">
        <f t="shared" si="0"/>
        <v>940.18444824219205</v>
      </c>
      <c r="J48" s="7">
        <f t="shared" si="0"/>
        <v>425.153564453125</v>
      </c>
      <c r="K48" s="7">
        <f t="shared" si="1"/>
        <v>642.57695312500459</v>
      </c>
      <c r="L48" s="8">
        <f t="shared" si="2"/>
        <v>1.5113996608532525</v>
      </c>
      <c r="M48" s="8">
        <f t="shared" si="5"/>
        <v>1.6075223008447379</v>
      </c>
      <c r="P48" s="6">
        <f t="shared" si="4"/>
        <v>-0.96050069905752844</v>
      </c>
    </row>
    <row r="49" spans="1:22" x14ac:dyDescent="0.15">
      <c r="A49" s="6">
        <v>24</v>
      </c>
      <c r="B49" s="6">
        <v>47</v>
      </c>
      <c r="D49">
        <v>1377.80346679688</v>
      </c>
      <c r="E49">
        <v>859.79022216796898</v>
      </c>
      <c r="F49">
        <v>440.29806518554699</v>
      </c>
      <c r="G49">
        <v>436.15045166015602</v>
      </c>
      <c r="I49" s="7">
        <f t="shared" si="0"/>
        <v>937.50540161133301</v>
      </c>
      <c r="J49" s="7">
        <f t="shared" si="0"/>
        <v>423.63977050781295</v>
      </c>
      <c r="K49" s="7">
        <f t="shared" si="1"/>
        <v>640.95756225586399</v>
      </c>
      <c r="L49" s="8">
        <f t="shared" si="2"/>
        <v>1.5129777864990208</v>
      </c>
      <c r="M49" s="8">
        <f t="shared" si="5"/>
        <v>1.6111455890435167</v>
      </c>
      <c r="P49" s="6">
        <f t="shared" si="4"/>
        <v>-0.73726979965321426</v>
      </c>
    </row>
    <row r="50" spans="1:22" x14ac:dyDescent="0.15">
      <c r="A50" s="6">
        <v>24.5</v>
      </c>
      <c r="B50" s="6">
        <v>48</v>
      </c>
      <c r="D50">
        <v>1378.19750976563</v>
      </c>
      <c r="E50">
        <v>860.96759033203102</v>
      </c>
      <c r="F50">
        <v>439.708251953125</v>
      </c>
      <c r="G50">
        <v>435.536376953125</v>
      </c>
      <c r="I50" s="7">
        <f t="shared" si="0"/>
        <v>938.489257812505</v>
      </c>
      <c r="J50" s="7">
        <f t="shared" si="0"/>
        <v>425.43121337890602</v>
      </c>
      <c r="K50" s="7">
        <f t="shared" si="1"/>
        <v>640.68740844727085</v>
      </c>
      <c r="L50" s="8">
        <f t="shared" si="2"/>
        <v>1.5059717959073422</v>
      </c>
      <c r="M50" s="8">
        <f t="shared" si="5"/>
        <v>1.6061847610048483</v>
      </c>
      <c r="P50" s="6">
        <f t="shared" si="4"/>
        <v>-1.0429065704834599</v>
      </c>
    </row>
    <row r="51" spans="1:22" x14ac:dyDescent="0.15">
      <c r="A51" s="6">
        <v>25</v>
      </c>
      <c r="B51" s="6">
        <v>49</v>
      </c>
      <c r="D51">
        <v>1380.52270507813</v>
      </c>
      <c r="E51">
        <v>862.61828613281295</v>
      </c>
      <c r="F51">
        <v>439.97784423828102</v>
      </c>
      <c r="G51">
        <v>435.54797363281301</v>
      </c>
      <c r="I51" s="7">
        <f t="shared" si="0"/>
        <v>940.54486083984898</v>
      </c>
      <c r="J51" s="7">
        <f t="shared" si="0"/>
        <v>427.07031249999994</v>
      </c>
      <c r="K51" s="7">
        <f t="shared" si="1"/>
        <v>641.59564208984898</v>
      </c>
      <c r="L51" s="8">
        <f t="shared" si="2"/>
        <v>1.5023185253361508</v>
      </c>
      <c r="M51" s="8">
        <f t="shared" si="5"/>
        <v>1.6045766529866674</v>
      </c>
      <c r="P51" s="6">
        <f t="shared" si="4"/>
        <v>-1.1419821558478271</v>
      </c>
    </row>
    <row r="52" spans="1:22" x14ac:dyDescent="0.15">
      <c r="A52" s="6">
        <v>25.5</v>
      </c>
      <c r="B52" s="6">
        <v>50</v>
      </c>
      <c r="D52">
        <v>1379.93420410156</v>
      </c>
      <c r="E52">
        <v>863.18829345703102</v>
      </c>
      <c r="F52">
        <v>439.35009765625</v>
      </c>
      <c r="G52">
        <v>435.17892456054699</v>
      </c>
      <c r="I52" s="7">
        <f t="shared" si="0"/>
        <v>940.58410644531</v>
      </c>
      <c r="J52" s="7">
        <f t="shared" si="0"/>
        <v>428.00936889648403</v>
      </c>
      <c r="K52" s="7">
        <f t="shared" si="1"/>
        <v>640.97754821777119</v>
      </c>
      <c r="L52" s="8">
        <f t="shared" si="2"/>
        <v>1.4975783120597868</v>
      </c>
      <c r="M52" s="8">
        <f t="shared" si="5"/>
        <v>1.6018816022633136</v>
      </c>
      <c r="P52" s="6">
        <f t="shared" si="4"/>
        <v>-1.3080243153197961</v>
      </c>
      <c r="R52" s="29"/>
      <c r="S52" s="29"/>
      <c r="T52" s="29"/>
      <c r="U52" s="14"/>
    </row>
    <row r="53" spans="1:22" x14ac:dyDescent="0.15">
      <c r="A53" s="6">
        <v>26</v>
      </c>
      <c r="B53" s="6">
        <v>51</v>
      </c>
      <c r="D53">
        <v>1327.07800292969</v>
      </c>
      <c r="E53">
        <v>838.67053222656295</v>
      </c>
      <c r="F53">
        <v>439.46643066406301</v>
      </c>
      <c r="G53">
        <v>434.93884277343801</v>
      </c>
      <c r="I53" s="7">
        <f t="shared" si="0"/>
        <v>887.61157226562705</v>
      </c>
      <c r="J53" s="7">
        <f t="shared" si="0"/>
        <v>403.73168945312494</v>
      </c>
      <c r="K53" s="7">
        <f t="shared" si="1"/>
        <v>604.99938964843955</v>
      </c>
      <c r="L53" s="8">
        <f t="shared" si="2"/>
        <v>1.4985184602871822</v>
      </c>
      <c r="M53" s="8">
        <f t="shared" si="5"/>
        <v>1.6048669130437192</v>
      </c>
      <c r="P53" s="6">
        <f t="shared" si="4"/>
        <v>-1.1240992246422281</v>
      </c>
      <c r="R53" s="29"/>
      <c r="S53" s="34"/>
      <c r="T53" s="29"/>
      <c r="U53" s="15"/>
    </row>
    <row r="54" spans="1:22" x14ac:dyDescent="0.15">
      <c r="A54" s="6">
        <v>26.5</v>
      </c>
      <c r="B54" s="6">
        <v>52</v>
      </c>
      <c r="D54">
        <v>1330.99877929688</v>
      </c>
      <c r="E54">
        <v>840.78167724609398</v>
      </c>
      <c r="F54">
        <v>440.22705078125</v>
      </c>
      <c r="G54">
        <v>436.17785644531301</v>
      </c>
      <c r="I54" s="7">
        <f t="shared" si="0"/>
        <v>890.77172851563</v>
      </c>
      <c r="J54" s="7">
        <f t="shared" si="0"/>
        <v>404.60382080078097</v>
      </c>
      <c r="K54" s="7">
        <f t="shared" si="1"/>
        <v>607.54905395508331</v>
      </c>
      <c r="L54" s="8">
        <f t="shared" si="2"/>
        <v>1.5015900066208929</v>
      </c>
      <c r="M54" s="8">
        <f t="shared" si="5"/>
        <v>1.6099836219304404</v>
      </c>
      <c r="P54" s="6">
        <f t="shared" si="4"/>
        <v>-0.80885862988142343</v>
      </c>
      <c r="R54" s="29"/>
      <c r="S54" s="34"/>
      <c r="T54" s="29"/>
      <c r="U54" s="14"/>
    </row>
    <row r="55" spans="1:22" x14ac:dyDescent="0.15">
      <c r="A55" s="6">
        <v>27</v>
      </c>
      <c r="B55" s="6">
        <v>53</v>
      </c>
      <c r="D55">
        <v>1332.88061523438</v>
      </c>
      <c r="E55">
        <v>840.70623779296898</v>
      </c>
      <c r="F55">
        <v>440.74093627929699</v>
      </c>
      <c r="G55">
        <v>435.84005737304699</v>
      </c>
      <c r="I55" s="7">
        <f t="shared" si="0"/>
        <v>892.13967895508301</v>
      </c>
      <c r="J55" s="7">
        <f t="shared" si="0"/>
        <v>404.86618041992199</v>
      </c>
      <c r="K55" s="7">
        <f t="shared" si="1"/>
        <v>608.73335266113759</v>
      </c>
      <c r="L55" s="8">
        <f t="shared" si="2"/>
        <v>1.5035421136676992</v>
      </c>
      <c r="M55" s="8">
        <f t="shared" si="5"/>
        <v>1.6139808915302569</v>
      </c>
      <c r="P55" s="6">
        <f t="shared" si="4"/>
        <v>-0.56258672464647297</v>
      </c>
      <c r="R55" s="35"/>
      <c r="S55" s="34"/>
      <c r="T55" s="29"/>
      <c r="U55" s="14"/>
    </row>
    <row r="56" spans="1:22" x14ac:dyDescent="0.15">
      <c r="A56" s="6">
        <v>27.5</v>
      </c>
      <c r="B56" s="6">
        <v>54</v>
      </c>
      <c r="D56">
        <v>1330.06457519531</v>
      </c>
      <c r="E56">
        <v>840.67315673828102</v>
      </c>
      <c r="F56">
        <v>440.28118896484398</v>
      </c>
      <c r="G56">
        <v>435.82284545898398</v>
      </c>
      <c r="I56" s="7">
        <f t="shared" si="0"/>
        <v>889.78338623046602</v>
      </c>
      <c r="J56" s="7">
        <f t="shared" si="0"/>
        <v>404.85031127929705</v>
      </c>
      <c r="K56" s="7">
        <f t="shared" si="1"/>
        <v>606.3881683349581</v>
      </c>
      <c r="L56" s="8">
        <f t="shared" si="2"/>
        <v>1.4978083292533884</v>
      </c>
      <c r="M56" s="8">
        <f t="shared" si="5"/>
        <v>1.6102922696689566</v>
      </c>
      <c r="P56" s="6">
        <f t="shared" si="4"/>
        <v>-0.78984283304492386</v>
      </c>
      <c r="R56" s="35"/>
      <c r="S56" s="34"/>
      <c r="T56" s="29"/>
      <c r="U56" s="14"/>
    </row>
    <row r="57" spans="1:22" x14ac:dyDescent="0.15">
      <c r="A57" s="6">
        <v>28</v>
      </c>
      <c r="B57" s="6">
        <v>55</v>
      </c>
      <c r="D57">
        <v>1331.26159667969</v>
      </c>
      <c r="E57">
        <v>840.45104980468795</v>
      </c>
      <c r="F57">
        <v>439.705810546875</v>
      </c>
      <c r="G57">
        <v>435.50473022460898</v>
      </c>
      <c r="I57" s="7">
        <f t="shared" si="0"/>
        <v>891.555786132815</v>
      </c>
      <c r="J57" s="7">
        <f t="shared" si="0"/>
        <v>404.94631958007898</v>
      </c>
      <c r="K57" s="7">
        <f t="shared" si="1"/>
        <v>608.09336242675977</v>
      </c>
      <c r="L57" s="8">
        <f t="shared" si="2"/>
        <v>1.5016641293526019</v>
      </c>
      <c r="M57" s="8">
        <f t="shared" si="5"/>
        <v>1.6161932323211803</v>
      </c>
      <c r="P57" s="6">
        <f t="shared" si="4"/>
        <v>-0.42628433922951109</v>
      </c>
      <c r="R57" s="29"/>
      <c r="S57" s="34"/>
      <c r="T57" s="29"/>
      <c r="U57" s="14"/>
    </row>
    <row r="58" spans="1:22" x14ac:dyDescent="0.15">
      <c r="A58" s="6">
        <v>28.5</v>
      </c>
      <c r="B58" s="6">
        <v>56</v>
      </c>
      <c r="D58">
        <v>1345.72729492188</v>
      </c>
      <c r="E58">
        <v>847.66033935546898</v>
      </c>
      <c r="F58">
        <v>439.52197265625</v>
      </c>
      <c r="G58">
        <v>435.210205078125</v>
      </c>
      <c r="I58" s="7">
        <f t="shared" si="0"/>
        <v>906.20532226563</v>
      </c>
      <c r="J58" s="7">
        <f t="shared" si="0"/>
        <v>412.45013427734398</v>
      </c>
      <c r="K58" s="7">
        <f t="shared" si="1"/>
        <v>617.49022827148929</v>
      </c>
      <c r="L58" s="8">
        <f t="shared" si="2"/>
        <v>1.4971269905231019</v>
      </c>
      <c r="M58" s="8">
        <f t="shared" si="5"/>
        <v>1.6137012560446908</v>
      </c>
      <c r="P58" s="6">
        <f t="shared" si="4"/>
        <v>-0.57981507567008728</v>
      </c>
      <c r="R58" s="29"/>
      <c r="S58" s="34"/>
      <c r="T58" s="29"/>
      <c r="U58" s="14"/>
    </row>
    <row r="59" spans="1:22" x14ac:dyDescent="0.15">
      <c r="A59" s="6">
        <v>29</v>
      </c>
      <c r="B59" s="6">
        <v>57</v>
      </c>
      <c r="D59">
        <v>1341.38146972656</v>
      </c>
      <c r="E59">
        <v>844.90423583984398</v>
      </c>
      <c r="F59">
        <v>439.49102783203102</v>
      </c>
      <c r="G59">
        <v>435.09210205078102</v>
      </c>
      <c r="I59" s="7">
        <f t="shared" si="0"/>
        <v>901.89044189452898</v>
      </c>
      <c r="J59" s="7">
        <f t="shared" si="0"/>
        <v>409.81213378906295</v>
      </c>
      <c r="K59" s="7">
        <f t="shared" si="1"/>
        <v>615.02194824218486</v>
      </c>
      <c r="L59" s="8">
        <f t="shared" si="2"/>
        <v>1.5007411873235232</v>
      </c>
      <c r="M59" s="8">
        <f t="shared" si="5"/>
        <v>1.6193606153981224</v>
      </c>
      <c r="P59" s="6">
        <f t="shared" si="4"/>
        <v>-0.23114176866002126</v>
      </c>
      <c r="R59" s="36"/>
      <c r="S59" s="34"/>
      <c r="T59" s="29"/>
      <c r="U59" s="14"/>
    </row>
    <row r="60" spans="1:22" x14ac:dyDescent="0.15">
      <c r="A60" s="6">
        <v>29.5</v>
      </c>
      <c r="B60" s="6">
        <v>58</v>
      </c>
      <c r="D60">
        <v>1395.62414550781</v>
      </c>
      <c r="E60">
        <v>871.92218017578102</v>
      </c>
      <c r="F60">
        <v>439.86642456054699</v>
      </c>
      <c r="G60">
        <v>436.25939941406301</v>
      </c>
      <c r="I60" s="7">
        <f t="shared" si="0"/>
        <v>955.75772094726301</v>
      </c>
      <c r="J60" s="7">
        <f t="shared" si="0"/>
        <v>435.66278076171801</v>
      </c>
      <c r="K60" s="7">
        <f t="shared" si="1"/>
        <v>650.79377441406041</v>
      </c>
      <c r="L60" s="8">
        <f t="shared" si="2"/>
        <v>1.493801635467241</v>
      </c>
      <c r="M60" s="8">
        <f t="shared" si="5"/>
        <v>1.6144662260948504</v>
      </c>
      <c r="P60" s="6">
        <f t="shared" si="4"/>
        <v>-0.53268524692170638</v>
      </c>
      <c r="R60" s="35"/>
      <c r="S60" s="34"/>
      <c r="T60" s="29"/>
      <c r="U60" s="14"/>
    </row>
    <row r="61" spans="1:22" x14ac:dyDescent="0.15">
      <c r="A61" s="6">
        <v>30</v>
      </c>
      <c r="B61" s="6">
        <v>59</v>
      </c>
      <c r="D61">
        <v>1347.82995605469</v>
      </c>
      <c r="E61">
        <v>848.97442626953102</v>
      </c>
      <c r="F61">
        <v>439.56802368164102</v>
      </c>
      <c r="G61">
        <v>435.56167602539102</v>
      </c>
      <c r="I61" s="7">
        <f t="shared" si="0"/>
        <v>908.26193237304892</v>
      </c>
      <c r="J61" s="7">
        <f t="shared" si="0"/>
        <v>413.41275024414</v>
      </c>
      <c r="K61" s="7">
        <f t="shared" si="1"/>
        <v>618.87300720215092</v>
      </c>
      <c r="L61" s="8">
        <f t="shared" si="2"/>
        <v>1.4969857771359902</v>
      </c>
      <c r="M61" s="8">
        <f t="shared" si="5"/>
        <v>1.6196955303166101</v>
      </c>
      <c r="P61" s="6">
        <f t="shared" si="4"/>
        <v>-0.21050765004281344</v>
      </c>
      <c r="R61" s="35"/>
      <c r="S61" s="34"/>
      <c r="T61" s="29"/>
      <c r="U61" s="14"/>
    </row>
    <row r="62" spans="1:22" x14ac:dyDescent="0.15">
      <c r="A62" s="6">
        <v>30.5</v>
      </c>
      <c r="B62" s="6">
        <v>60</v>
      </c>
      <c r="D62">
        <v>1355.11071777344</v>
      </c>
      <c r="E62">
        <v>852.082763671875</v>
      </c>
      <c r="F62">
        <v>438.67977905273398</v>
      </c>
      <c r="G62">
        <v>434.99191284179699</v>
      </c>
      <c r="I62" s="7">
        <f t="shared" si="0"/>
        <v>916.43093872070608</v>
      </c>
      <c r="J62" s="7">
        <f t="shared" si="0"/>
        <v>417.09085083007801</v>
      </c>
      <c r="K62" s="7">
        <f t="shared" si="1"/>
        <v>624.46734313965158</v>
      </c>
      <c r="L62" s="8">
        <f t="shared" si="2"/>
        <v>1.4971974136974258</v>
      </c>
      <c r="M62" s="8">
        <f t="shared" si="5"/>
        <v>1.6219523294310558</v>
      </c>
      <c r="P62" s="6">
        <f t="shared" si="4"/>
        <v>-7.1466185921248773E-2</v>
      </c>
      <c r="R62" s="29"/>
      <c r="S62" s="29"/>
      <c r="T62" s="29"/>
      <c r="U62" s="4" t="s">
        <v>17</v>
      </c>
    </row>
    <row r="63" spans="1:22" x14ac:dyDescent="0.15">
      <c r="A63" s="6">
        <v>31</v>
      </c>
      <c r="B63" s="6">
        <v>61</v>
      </c>
      <c r="D63">
        <v>1346.50708007813</v>
      </c>
      <c r="E63">
        <v>849.72399902343795</v>
      </c>
      <c r="F63">
        <v>438.86044311523398</v>
      </c>
      <c r="G63">
        <v>435.10824584960898</v>
      </c>
      <c r="I63" s="7">
        <f t="shared" si="0"/>
        <v>907.64663696289608</v>
      </c>
      <c r="J63" s="7">
        <f t="shared" si="0"/>
        <v>414.61575317382898</v>
      </c>
      <c r="K63" s="7">
        <f t="shared" si="1"/>
        <v>617.4156097412158</v>
      </c>
      <c r="L63" s="8">
        <f t="shared" si="2"/>
        <v>1.4891272341076784</v>
      </c>
      <c r="M63" s="8">
        <f t="shared" si="5"/>
        <v>1.615927312394319</v>
      </c>
      <c r="P63" s="6">
        <f t="shared" si="4"/>
        <v>-0.4426676742517674</v>
      </c>
      <c r="R63" s="29"/>
      <c r="S63" s="29"/>
      <c r="T63" s="29"/>
    </row>
    <row r="64" spans="1:22" x14ac:dyDescent="0.15">
      <c r="A64" s="6">
        <v>31.5</v>
      </c>
      <c r="B64" s="6">
        <v>62</v>
      </c>
      <c r="D64">
        <v>1354.34838867188</v>
      </c>
      <c r="E64">
        <v>852.135986328125</v>
      </c>
      <c r="F64">
        <v>438.81405639648398</v>
      </c>
      <c r="G64">
        <v>435.53778076171898</v>
      </c>
      <c r="I64" s="7">
        <f t="shared" si="0"/>
        <v>915.53433227539608</v>
      </c>
      <c r="J64" s="7">
        <f t="shared" si="0"/>
        <v>416.59820556640602</v>
      </c>
      <c r="K64" s="7">
        <f t="shared" si="1"/>
        <v>623.91558837891193</v>
      </c>
      <c r="L64" s="8">
        <f t="shared" si="2"/>
        <v>1.4976434848792439</v>
      </c>
      <c r="M64" s="8">
        <f t="shared" si="5"/>
        <v>1.6264887257188947</v>
      </c>
      <c r="P64" s="6">
        <f t="shared" si="4"/>
        <v>0.20802133144763704</v>
      </c>
      <c r="U64" s="18">
        <v>12.5</v>
      </c>
      <c r="V64" s="20">
        <f t="shared" ref="V64:V83" si="6">L26</f>
        <v>1.6058253072704933</v>
      </c>
    </row>
    <row r="65" spans="1:22" x14ac:dyDescent="0.15">
      <c r="A65" s="6">
        <v>32</v>
      </c>
      <c r="B65" s="6">
        <v>63</v>
      </c>
      <c r="D65">
        <v>1346.34985351563</v>
      </c>
      <c r="E65">
        <v>849.12274169921898</v>
      </c>
      <c r="F65">
        <v>439.71844482421898</v>
      </c>
      <c r="G65">
        <v>435.84359741210898</v>
      </c>
      <c r="I65" s="7">
        <f t="shared" si="0"/>
        <v>906.63140869141102</v>
      </c>
      <c r="J65" s="7">
        <f t="shared" si="0"/>
        <v>413.27914428711</v>
      </c>
      <c r="K65" s="7">
        <f t="shared" si="1"/>
        <v>617.33600769043403</v>
      </c>
      <c r="L65" s="8">
        <f t="shared" si="2"/>
        <v>1.4937506918122228</v>
      </c>
      <c r="M65" s="8">
        <f t="shared" si="5"/>
        <v>1.624641095204884</v>
      </c>
      <c r="P65" s="6">
        <f t="shared" si="4"/>
        <v>9.4188757613603652E-2</v>
      </c>
      <c r="U65" s="18">
        <v>13</v>
      </c>
      <c r="V65" s="20">
        <f t="shared" si="6"/>
        <v>1.602424386705678</v>
      </c>
    </row>
    <row r="66" spans="1:22" x14ac:dyDescent="0.15">
      <c r="A66" s="6">
        <v>32.5</v>
      </c>
      <c r="B66" s="6">
        <v>64</v>
      </c>
      <c r="D66">
        <v>1320.60290527344</v>
      </c>
      <c r="E66">
        <v>839.23388671875</v>
      </c>
      <c r="F66">
        <v>439.63937377929699</v>
      </c>
      <c r="G66">
        <v>435.75817871093801</v>
      </c>
      <c r="I66" s="7">
        <f t="shared" ref="I66:J129" si="7">D66-F66</f>
        <v>880.96353149414301</v>
      </c>
      <c r="J66" s="7">
        <f t="shared" si="7"/>
        <v>403.47570800781199</v>
      </c>
      <c r="K66" s="7">
        <f t="shared" ref="K66:K129" si="8">I66-0.7*J66</f>
        <v>598.53053588867465</v>
      </c>
      <c r="L66" s="8">
        <f t="shared" ref="L66:L129" si="9">K66/J66</f>
        <v>1.4834363606274064</v>
      </c>
      <c r="M66" s="8">
        <f t="shared" si="5"/>
        <v>1.6163719265730778</v>
      </c>
      <c r="P66" s="6">
        <f t="shared" si="4"/>
        <v>-0.41527498077358882</v>
      </c>
      <c r="U66" s="18">
        <v>13.5</v>
      </c>
      <c r="V66" s="20">
        <f t="shared" si="6"/>
        <v>1.5993927276921016</v>
      </c>
    </row>
    <row r="67" spans="1:22" x14ac:dyDescent="0.15">
      <c r="A67" s="6">
        <v>33</v>
      </c>
      <c r="B67" s="6">
        <v>65</v>
      </c>
      <c r="D67">
        <v>1324.05578613281</v>
      </c>
      <c r="E67">
        <v>841.62561035156295</v>
      </c>
      <c r="F67">
        <v>439.37081909179699</v>
      </c>
      <c r="G67">
        <v>435.73498535156301</v>
      </c>
      <c r="I67" s="7">
        <f t="shared" si="7"/>
        <v>884.68496704101301</v>
      </c>
      <c r="J67" s="7">
        <f t="shared" si="7"/>
        <v>405.89062499999994</v>
      </c>
      <c r="K67" s="7">
        <f t="shared" si="8"/>
        <v>600.56152954101299</v>
      </c>
      <c r="L67" s="8">
        <f t="shared" si="9"/>
        <v>1.4796141929639619</v>
      </c>
      <c r="M67" s="8">
        <f t="shared" si="5"/>
        <v>1.6145949214626436</v>
      </c>
      <c r="P67" s="6">
        <f t="shared" si="4"/>
        <v>-0.52475632128136129</v>
      </c>
      <c r="U67" s="18">
        <v>14</v>
      </c>
      <c r="V67" s="20">
        <f t="shared" si="6"/>
        <v>1.5988635379364642</v>
      </c>
    </row>
    <row r="68" spans="1:22" x14ac:dyDescent="0.15">
      <c r="A68" s="6">
        <v>33.5</v>
      </c>
      <c r="B68" s="6">
        <v>66</v>
      </c>
      <c r="D68">
        <v>1321.65417480469</v>
      </c>
      <c r="E68">
        <v>839.92694091796898</v>
      </c>
      <c r="F68">
        <v>439.282958984375</v>
      </c>
      <c r="G68">
        <v>434.95816040039102</v>
      </c>
      <c r="I68" s="7">
        <f t="shared" si="7"/>
        <v>882.371215820315</v>
      </c>
      <c r="J68" s="7">
        <f t="shared" si="7"/>
        <v>404.96878051757795</v>
      </c>
      <c r="K68" s="7">
        <f t="shared" si="8"/>
        <v>598.89306945801047</v>
      </c>
      <c r="L68" s="8">
        <f t="shared" si="9"/>
        <v>1.478862317960866</v>
      </c>
      <c r="M68" s="8">
        <f t="shared" si="5"/>
        <v>1.6158882090125581</v>
      </c>
      <c r="P68" s="6">
        <f t="shared" si="4"/>
        <v>-0.44507683482672872</v>
      </c>
      <c r="U68" s="18">
        <v>14.5</v>
      </c>
      <c r="V68" s="20">
        <f t="shared" si="6"/>
        <v>1.5881436410518237</v>
      </c>
    </row>
    <row r="69" spans="1:22" x14ac:dyDescent="0.15">
      <c r="A69" s="6">
        <v>34</v>
      </c>
      <c r="B69" s="6">
        <v>67</v>
      </c>
      <c r="D69">
        <v>1324.92834472656</v>
      </c>
      <c r="E69">
        <v>842.15252685546898</v>
      </c>
      <c r="F69">
        <v>439.54904174804699</v>
      </c>
      <c r="G69">
        <v>435.26501464843801</v>
      </c>
      <c r="I69" s="7">
        <f t="shared" si="7"/>
        <v>885.37930297851301</v>
      </c>
      <c r="J69" s="7">
        <f t="shared" si="7"/>
        <v>406.88751220703097</v>
      </c>
      <c r="K69" s="7">
        <f t="shared" si="8"/>
        <v>600.55804443359136</v>
      </c>
      <c r="L69" s="8">
        <f t="shared" si="9"/>
        <v>1.4759805263524963</v>
      </c>
      <c r="M69" s="8">
        <f t="shared" si="5"/>
        <v>1.6150515799571987</v>
      </c>
      <c r="P69" s="6">
        <f t="shared" si="4"/>
        <v>-0.49662157712975946</v>
      </c>
      <c r="U69" s="18">
        <v>15</v>
      </c>
      <c r="V69" s="20">
        <f t="shared" si="6"/>
        <v>1.5802683517418943</v>
      </c>
    </row>
    <row r="70" spans="1:22" x14ac:dyDescent="0.15">
      <c r="A70" s="6">
        <v>34.5</v>
      </c>
      <c r="B70" s="6">
        <v>68</v>
      </c>
      <c r="D70">
        <v>1324.76745605469</v>
      </c>
      <c r="E70">
        <v>843.90087890625</v>
      </c>
      <c r="F70">
        <v>440.16345214843801</v>
      </c>
      <c r="G70">
        <v>436.38699340820301</v>
      </c>
      <c r="I70" s="7">
        <f t="shared" si="7"/>
        <v>884.60400390625205</v>
      </c>
      <c r="J70" s="7">
        <f t="shared" si="7"/>
        <v>407.51388549804699</v>
      </c>
      <c r="K70" s="7">
        <f t="shared" si="8"/>
        <v>599.34428405761923</v>
      </c>
      <c r="L70" s="8">
        <f t="shared" si="9"/>
        <v>1.4707334041516766</v>
      </c>
      <c r="M70" s="8">
        <f t="shared" si="5"/>
        <v>1.6118496203093895</v>
      </c>
      <c r="P70" s="6">
        <f t="shared" ref="P70:P133" si="10">(M70-$O$2)/$O$2*100</f>
        <v>-0.69389441131327534</v>
      </c>
      <c r="U70" s="18">
        <v>15.5</v>
      </c>
      <c r="V70" s="20">
        <f t="shared" si="6"/>
        <v>1.5825778009544997</v>
      </c>
    </row>
    <row r="71" spans="1:22" x14ac:dyDescent="0.15">
      <c r="A71" s="6">
        <v>35</v>
      </c>
      <c r="B71" s="6">
        <v>69</v>
      </c>
      <c r="D71">
        <v>1319.15466308594</v>
      </c>
      <c r="E71">
        <v>839.51062011718795</v>
      </c>
      <c r="F71">
        <v>439.62213134765602</v>
      </c>
      <c r="G71">
        <v>436.03619384765602</v>
      </c>
      <c r="I71" s="7">
        <f t="shared" si="7"/>
        <v>879.53253173828398</v>
      </c>
      <c r="J71" s="7">
        <f t="shared" si="7"/>
        <v>403.47442626953193</v>
      </c>
      <c r="K71" s="7">
        <f t="shared" si="8"/>
        <v>597.10043334961165</v>
      </c>
      <c r="L71" s="8">
        <f t="shared" si="9"/>
        <v>1.4798966042787858</v>
      </c>
      <c r="M71" s="8">
        <f t="shared" si="5"/>
        <v>1.6230579829895089</v>
      </c>
      <c r="P71" s="6">
        <f t="shared" si="10"/>
        <v>-3.3468355570566329E-3</v>
      </c>
      <c r="U71" s="18">
        <v>16</v>
      </c>
      <c r="V71" s="20">
        <f t="shared" si="6"/>
        <v>1.57587599945778</v>
      </c>
    </row>
    <row r="72" spans="1:22" x14ac:dyDescent="0.15">
      <c r="A72" s="6">
        <v>35.5</v>
      </c>
      <c r="B72" s="6">
        <v>70</v>
      </c>
      <c r="D72">
        <v>1327.39953613281</v>
      </c>
      <c r="E72">
        <v>843.61468505859398</v>
      </c>
      <c r="F72">
        <v>439.39685058593801</v>
      </c>
      <c r="G72">
        <v>435.65484619140602</v>
      </c>
      <c r="I72" s="7">
        <f t="shared" si="7"/>
        <v>888.00268554687204</v>
      </c>
      <c r="J72" s="7">
        <f t="shared" si="7"/>
        <v>407.95983886718795</v>
      </c>
      <c r="K72" s="7">
        <f t="shared" si="8"/>
        <v>602.43079833984052</v>
      </c>
      <c r="L72" s="8">
        <f t="shared" si="9"/>
        <v>1.4766914312267951</v>
      </c>
      <c r="M72" s="8">
        <f t="shared" si="5"/>
        <v>1.6218979724905285</v>
      </c>
      <c r="P72" s="6">
        <f t="shared" si="10"/>
        <v>-7.4815118729541052E-2</v>
      </c>
      <c r="U72" s="18">
        <v>16.5</v>
      </c>
      <c r="V72" s="20">
        <f t="shared" si="6"/>
        <v>1.5730618869215913</v>
      </c>
    </row>
    <row r="73" spans="1:22" x14ac:dyDescent="0.15">
      <c r="A73" s="6">
        <v>36</v>
      </c>
      <c r="B73" s="6">
        <v>71</v>
      </c>
      <c r="D73">
        <v>1328.35803222656</v>
      </c>
      <c r="E73">
        <v>844.47235107421898</v>
      </c>
      <c r="F73">
        <v>439.44851684570301</v>
      </c>
      <c r="G73">
        <v>435.59439086914102</v>
      </c>
      <c r="I73" s="7">
        <f t="shared" si="7"/>
        <v>888.90951538085699</v>
      </c>
      <c r="J73" s="7">
        <f t="shared" si="7"/>
        <v>408.87796020507795</v>
      </c>
      <c r="K73" s="7">
        <f t="shared" si="8"/>
        <v>602.69494323730237</v>
      </c>
      <c r="L73" s="8">
        <f t="shared" si="9"/>
        <v>1.4740215954291422</v>
      </c>
      <c r="M73" s="8">
        <f t="shared" si="5"/>
        <v>1.621273299245886</v>
      </c>
      <c r="P73" s="6">
        <f t="shared" si="10"/>
        <v>-0.11330125689606692</v>
      </c>
      <c r="U73" s="18">
        <v>17</v>
      </c>
      <c r="V73" s="20">
        <f t="shared" si="6"/>
        <v>1.5648615367397212</v>
      </c>
    </row>
    <row r="74" spans="1:22" x14ac:dyDescent="0.15">
      <c r="A74" s="6">
        <v>36.5</v>
      </c>
      <c r="B74" s="6">
        <v>72</v>
      </c>
      <c r="D74">
        <v>1332.14233398438</v>
      </c>
      <c r="E74">
        <v>846.26800537109398</v>
      </c>
      <c r="F74">
        <v>439.49911499023398</v>
      </c>
      <c r="G74">
        <v>435.81546020507801</v>
      </c>
      <c r="I74" s="7">
        <f t="shared" si="7"/>
        <v>892.64321899414608</v>
      </c>
      <c r="J74" s="7">
        <f t="shared" si="7"/>
        <v>410.45254516601597</v>
      </c>
      <c r="K74" s="7">
        <f t="shared" si="8"/>
        <v>605.32643737793501</v>
      </c>
      <c r="L74" s="8">
        <f t="shared" si="9"/>
        <v>1.4747781308874532</v>
      </c>
      <c r="M74" s="8">
        <f t="shared" si="5"/>
        <v>1.6240749972572073</v>
      </c>
      <c r="P74" s="6">
        <f t="shared" si="10"/>
        <v>5.9311445327653048E-2</v>
      </c>
      <c r="U74" s="18">
        <v>17.5</v>
      </c>
      <c r="V74" s="20">
        <f t="shared" si="6"/>
        <v>1.5585005024392682</v>
      </c>
    </row>
    <row r="75" spans="1:22" x14ac:dyDescent="0.15">
      <c r="A75" s="6">
        <v>37</v>
      </c>
      <c r="B75" s="6">
        <v>73</v>
      </c>
      <c r="D75">
        <v>1329.45361328125</v>
      </c>
      <c r="E75">
        <v>847.10736083984398</v>
      </c>
      <c r="F75">
        <v>440.59860229492199</v>
      </c>
      <c r="G75">
        <v>436.4580078125</v>
      </c>
      <c r="I75" s="7">
        <f t="shared" si="7"/>
        <v>888.85501098632801</v>
      </c>
      <c r="J75" s="7">
        <f t="shared" si="7"/>
        <v>410.64935302734398</v>
      </c>
      <c r="K75" s="7">
        <f t="shared" si="8"/>
        <v>601.40046386718723</v>
      </c>
      <c r="L75" s="8">
        <f t="shared" si="9"/>
        <v>1.4645109250352129</v>
      </c>
      <c r="M75" s="8">
        <f t="shared" si="5"/>
        <v>1.6158529539579773</v>
      </c>
      <c r="P75" s="6">
        <f t="shared" si="10"/>
        <v>-0.44724889984360261</v>
      </c>
      <c r="U75" s="18">
        <v>18</v>
      </c>
      <c r="V75" s="20">
        <f t="shared" si="6"/>
        <v>1.5635529392213823</v>
      </c>
    </row>
    <row r="76" spans="1:22" x14ac:dyDescent="0.15">
      <c r="A76" s="6">
        <v>37.5</v>
      </c>
      <c r="B76" s="6">
        <v>74</v>
      </c>
      <c r="D76">
        <v>1334.48693847656</v>
      </c>
      <c r="E76">
        <v>849.219970703125</v>
      </c>
      <c r="F76">
        <v>440.21475219726602</v>
      </c>
      <c r="G76">
        <v>436.33251953125</v>
      </c>
      <c r="I76" s="7">
        <f t="shared" si="7"/>
        <v>894.27218627929392</v>
      </c>
      <c r="J76" s="7">
        <f t="shared" si="7"/>
        <v>412.887451171875</v>
      </c>
      <c r="K76" s="7">
        <f t="shared" si="8"/>
        <v>605.25097045898144</v>
      </c>
      <c r="L76" s="8">
        <f t="shared" si="9"/>
        <v>1.4658981975381717</v>
      </c>
      <c r="M76" s="8">
        <f t="shared" si="5"/>
        <v>1.6192853890139465</v>
      </c>
      <c r="P76" s="6">
        <f t="shared" si="10"/>
        <v>-0.23577646854510906</v>
      </c>
      <c r="U76" s="18">
        <v>18.5</v>
      </c>
      <c r="V76" s="20">
        <f t="shared" si="6"/>
        <v>1.5571395043246472</v>
      </c>
    </row>
    <row r="77" spans="1:22" x14ac:dyDescent="0.15">
      <c r="A77" s="6">
        <v>38</v>
      </c>
      <c r="B77" s="6">
        <v>75</v>
      </c>
      <c r="D77">
        <v>1339.42993164063</v>
      </c>
      <c r="E77">
        <v>851.55511474609398</v>
      </c>
      <c r="F77">
        <v>439.96380615234398</v>
      </c>
      <c r="G77">
        <v>436.22882080078102</v>
      </c>
      <c r="I77" s="7">
        <f t="shared" si="7"/>
        <v>899.46612548828602</v>
      </c>
      <c r="J77" s="7">
        <f t="shared" si="7"/>
        <v>415.32629394531295</v>
      </c>
      <c r="K77" s="7">
        <f t="shared" si="8"/>
        <v>608.73771972656698</v>
      </c>
      <c r="L77" s="8">
        <f t="shared" si="9"/>
        <v>1.4656854829584207</v>
      </c>
      <c r="M77" s="8">
        <f t="shared" si="5"/>
        <v>1.6211178369872057</v>
      </c>
      <c r="P77" s="6">
        <f t="shared" si="10"/>
        <v>-0.12287929152227681</v>
      </c>
      <c r="U77" s="18">
        <v>19</v>
      </c>
      <c r="V77" s="20">
        <f t="shared" si="6"/>
        <v>1.5504956272105013</v>
      </c>
    </row>
    <row r="78" spans="1:22" x14ac:dyDescent="0.15">
      <c r="A78" s="6">
        <v>38.5</v>
      </c>
      <c r="B78" s="6">
        <v>76</v>
      </c>
      <c r="D78">
        <v>1335.63195800781</v>
      </c>
      <c r="E78">
        <v>850.83654785156295</v>
      </c>
      <c r="F78">
        <v>439.68084716796898</v>
      </c>
      <c r="G78">
        <v>435.906494140625</v>
      </c>
      <c r="I78" s="7">
        <f t="shared" si="7"/>
        <v>895.95111083984102</v>
      </c>
      <c r="J78" s="7">
        <f t="shared" si="7"/>
        <v>414.93005371093795</v>
      </c>
      <c r="K78" s="7">
        <f t="shared" si="8"/>
        <v>605.5000732421845</v>
      </c>
      <c r="L78" s="8">
        <f t="shared" si="9"/>
        <v>1.4592822761978279</v>
      </c>
      <c r="M78" s="8">
        <f t="shared" si="5"/>
        <v>1.6167597927796233</v>
      </c>
      <c r="P78" s="6">
        <f t="shared" si="10"/>
        <v>-0.39137853164076009</v>
      </c>
      <c r="U78" s="18">
        <v>19.5</v>
      </c>
      <c r="V78" s="20">
        <f t="shared" si="6"/>
        <v>1.5508792127464002</v>
      </c>
    </row>
    <row r="79" spans="1:22" x14ac:dyDescent="0.15">
      <c r="A79" s="6">
        <v>39</v>
      </c>
      <c r="B79" s="6">
        <v>77</v>
      </c>
      <c r="D79">
        <v>1341.07763671875</v>
      </c>
      <c r="E79">
        <v>852.76422119140602</v>
      </c>
      <c r="F79">
        <v>440.708251953125</v>
      </c>
      <c r="G79">
        <v>436.33425903320301</v>
      </c>
      <c r="I79" s="7">
        <f t="shared" si="7"/>
        <v>900.369384765625</v>
      </c>
      <c r="J79" s="7">
        <f t="shared" si="7"/>
        <v>416.42996215820301</v>
      </c>
      <c r="K79" s="7">
        <f t="shared" si="8"/>
        <v>608.86841125488286</v>
      </c>
      <c r="L79" s="8">
        <f t="shared" si="9"/>
        <v>1.4621148010084151</v>
      </c>
      <c r="M79" s="8">
        <f t="shared" si="5"/>
        <v>1.6216374801432207</v>
      </c>
      <c r="P79" s="6">
        <f t="shared" si="10"/>
        <v>-9.0864060405515659E-2</v>
      </c>
      <c r="U79" s="18">
        <v>20</v>
      </c>
      <c r="V79" s="20">
        <f t="shared" si="6"/>
        <v>1.5428796287471589</v>
      </c>
    </row>
    <row r="80" spans="1:22" x14ac:dyDescent="0.15">
      <c r="A80" s="6">
        <v>39.5</v>
      </c>
      <c r="B80" s="6">
        <v>78</v>
      </c>
      <c r="D80">
        <v>1340.46594238281</v>
      </c>
      <c r="E80">
        <v>853.82238769531295</v>
      </c>
      <c r="F80">
        <v>440.40667724609398</v>
      </c>
      <c r="G80">
        <v>436.13742065429699</v>
      </c>
      <c r="I80" s="7">
        <f t="shared" si="7"/>
        <v>900.05926513671602</v>
      </c>
      <c r="J80" s="7">
        <f t="shared" si="7"/>
        <v>417.68496704101597</v>
      </c>
      <c r="K80" s="7">
        <f t="shared" si="8"/>
        <v>607.67978820800488</v>
      </c>
      <c r="L80" s="8">
        <f t="shared" si="9"/>
        <v>1.4548758901067458</v>
      </c>
      <c r="M80" s="8">
        <f t="shared" si="5"/>
        <v>1.6164437317945619</v>
      </c>
      <c r="P80" s="6">
        <f t="shared" si="10"/>
        <v>-0.41085105882909045</v>
      </c>
      <c r="U80" s="18">
        <v>20.5</v>
      </c>
      <c r="V80" s="20">
        <f t="shared" si="6"/>
        <v>1.5381752936514355</v>
      </c>
    </row>
    <row r="81" spans="1:22" x14ac:dyDescent="0.15">
      <c r="A81" s="6">
        <v>40</v>
      </c>
      <c r="B81" s="6">
        <v>79</v>
      </c>
      <c r="D81">
        <v>1340.54870605469</v>
      </c>
      <c r="E81">
        <v>852.78289794921898</v>
      </c>
      <c r="F81">
        <v>439.68576049804699</v>
      </c>
      <c r="G81">
        <v>435.65905761718801</v>
      </c>
      <c r="I81" s="7">
        <f t="shared" si="7"/>
        <v>900.86294555664301</v>
      </c>
      <c r="J81" s="7">
        <f t="shared" si="7"/>
        <v>417.12384033203097</v>
      </c>
      <c r="K81" s="7">
        <f t="shared" si="8"/>
        <v>608.87625732422134</v>
      </c>
      <c r="L81" s="8">
        <f t="shared" si="9"/>
        <v>1.4597014086741129</v>
      </c>
      <c r="M81" s="8">
        <f t="shared" si="5"/>
        <v>1.6233144129149393</v>
      </c>
      <c r="P81" s="6">
        <f t="shared" si="10"/>
        <v>1.2451820179824435E-2</v>
      </c>
      <c r="U81" s="18">
        <v>21</v>
      </c>
      <c r="V81" s="20">
        <f t="shared" si="6"/>
        <v>1.5330102164155521</v>
      </c>
    </row>
    <row r="82" spans="1:22" x14ac:dyDescent="0.15">
      <c r="A82" s="6">
        <v>40.5</v>
      </c>
      <c r="B82" s="6">
        <v>80</v>
      </c>
      <c r="D82">
        <v>1343.38793945313</v>
      </c>
      <c r="E82">
        <v>856.17736816406295</v>
      </c>
      <c r="F82">
        <v>440.57925415039102</v>
      </c>
      <c r="G82">
        <v>436.25167846679699</v>
      </c>
      <c r="I82" s="7">
        <f t="shared" si="7"/>
        <v>902.80868530273892</v>
      </c>
      <c r="J82" s="7">
        <f t="shared" si="7"/>
        <v>419.92568969726597</v>
      </c>
      <c r="K82" s="7">
        <f t="shared" si="8"/>
        <v>608.86070251465276</v>
      </c>
      <c r="L82" s="8">
        <f t="shared" si="9"/>
        <v>1.4499248735022483</v>
      </c>
      <c r="M82" s="8">
        <f t="shared" si="5"/>
        <v>1.6155830402960851</v>
      </c>
      <c r="P82" s="6">
        <f t="shared" si="10"/>
        <v>-0.46387828900619255</v>
      </c>
      <c r="U82" s="18">
        <v>21.5</v>
      </c>
      <c r="V82" s="20">
        <f t="shared" si="6"/>
        <v>1.5292289444363025</v>
      </c>
    </row>
    <row r="83" spans="1:22" x14ac:dyDescent="0.15">
      <c r="A83" s="6">
        <v>41</v>
      </c>
      <c r="B83" s="6">
        <v>81</v>
      </c>
      <c r="D83">
        <v>1344.2861328125</v>
      </c>
      <c r="E83">
        <v>856.78356933593795</v>
      </c>
      <c r="F83">
        <v>440.54974365234398</v>
      </c>
      <c r="G83">
        <v>436.75396728515602</v>
      </c>
      <c r="I83" s="7">
        <f t="shared" si="7"/>
        <v>903.73638916015602</v>
      </c>
      <c r="J83" s="7">
        <f t="shared" si="7"/>
        <v>420.02960205078193</v>
      </c>
      <c r="K83" s="7">
        <f t="shared" si="8"/>
        <v>609.71566772460869</v>
      </c>
      <c r="L83" s="8">
        <f t="shared" si="9"/>
        <v>1.4516016603298678</v>
      </c>
      <c r="M83" s="8">
        <f t="shared" si="5"/>
        <v>1.6193049896767149</v>
      </c>
      <c r="P83" s="6">
        <f t="shared" si="10"/>
        <v>-0.23456887109807564</v>
      </c>
      <c r="U83" s="18">
        <v>22</v>
      </c>
      <c r="V83" s="20">
        <f t="shared" si="6"/>
        <v>1.5204573524070024</v>
      </c>
    </row>
    <row r="84" spans="1:22" x14ac:dyDescent="0.15">
      <c r="A84" s="6">
        <v>41.5</v>
      </c>
      <c r="B84" s="6">
        <v>82</v>
      </c>
      <c r="D84">
        <v>1346.41345214844</v>
      </c>
      <c r="E84">
        <v>858.40777587890602</v>
      </c>
      <c r="F84">
        <v>439.26712036132801</v>
      </c>
      <c r="G84">
        <v>435.25799560546898</v>
      </c>
      <c r="I84" s="7">
        <f t="shared" si="7"/>
        <v>907.14633178711199</v>
      </c>
      <c r="J84" s="7">
        <f t="shared" si="7"/>
        <v>423.14978027343705</v>
      </c>
      <c r="K84" s="7">
        <f t="shared" si="8"/>
        <v>610.94148559570613</v>
      </c>
      <c r="L84" s="8">
        <f t="shared" si="9"/>
        <v>1.4437948784964962</v>
      </c>
      <c r="M84" s="8">
        <f t="shared" si="5"/>
        <v>1.6135433703963535</v>
      </c>
      <c r="P84" s="6">
        <f t="shared" si="10"/>
        <v>-0.58954241540895957</v>
      </c>
      <c r="U84" s="18">
        <v>65</v>
      </c>
      <c r="V84" s="20">
        <f t="shared" ref="V84:V104" si="11">L131</f>
        <v>1.3645237959477865</v>
      </c>
    </row>
    <row r="85" spans="1:22" x14ac:dyDescent="0.15">
      <c r="A85" s="6">
        <v>42</v>
      </c>
      <c r="B85" s="6">
        <v>83</v>
      </c>
      <c r="D85">
        <v>1329.76818847656</v>
      </c>
      <c r="E85">
        <v>851.21478271484398</v>
      </c>
      <c r="F85">
        <v>439.48822021484398</v>
      </c>
      <c r="G85">
        <v>435.31564331054699</v>
      </c>
      <c r="I85" s="7">
        <f t="shared" si="7"/>
        <v>890.27996826171602</v>
      </c>
      <c r="J85" s="7">
        <f t="shared" si="7"/>
        <v>415.89913940429699</v>
      </c>
      <c r="K85" s="7">
        <f t="shared" si="8"/>
        <v>599.15057067870816</v>
      </c>
      <c r="L85" s="8">
        <f t="shared" si="9"/>
        <v>1.4406150768594685</v>
      </c>
      <c r="M85" s="8">
        <f t="shared" si="5"/>
        <v>1.6124087313123363</v>
      </c>
      <c r="P85" s="6">
        <f t="shared" si="10"/>
        <v>-0.65944756491095713</v>
      </c>
      <c r="U85" s="18">
        <v>65.5</v>
      </c>
      <c r="V85" s="20">
        <f t="shared" si="11"/>
        <v>1.3617050200078411</v>
      </c>
    </row>
    <row r="86" spans="1:22" x14ac:dyDescent="0.15">
      <c r="A86" s="6">
        <v>42.5</v>
      </c>
      <c r="B86" s="6">
        <v>84</v>
      </c>
      <c r="D86">
        <v>1335.82446289063</v>
      </c>
      <c r="E86">
        <v>854.92102050781295</v>
      </c>
      <c r="F86">
        <v>440.39929199218801</v>
      </c>
      <c r="G86">
        <v>436.50930786132801</v>
      </c>
      <c r="I86" s="7">
        <f t="shared" si="7"/>
        <v>895.42517089844205</v>
      </c>
      <c r="J86" s="7">
        <f t="shared" si="7"/>
        <v>418.41171264648494</v>
      </c>
      <c r="K86" s="7">
        <f t="shared" si="8"/>
        <v>602.53697204590253</v>
      </c>
      <c r="L86" s="8">
        <f t="shared" si="9"/>
        <v>1.440057612715504</v>
      </c>
      <c r="M86" s="8">
        <f t="shared" si="5"/>
        <v>1.613896429721382</v>
      </c>
      <c r="P86" s="6">
        <f t="shared" si="10"/>
        <v>-0.56779041933650953</v>
      </c>
      <c r="U86" s="18">
        <v>66</v>
      </c>
      <c r="V86" s="20">
        <f t="shared" si="11"/>
        <v>1.3586315264880873</v>
      </c>
    </row>
    <row r="87" spans="1:22" x14ac:dyDescent="0.15">
      <c r="A87" s="6">
        <v>43</v>
      </c>
      <c r="B87" s="6">
        <v>85</v>
      </c>
      <c r="C87" s="6" t="s">
        <v>10</v>
      </c>
      <c r="D87">
        <v>1336.75549316406</v>
      </c>
      <c r="E87">
        <v>854.95007324218795</v>
      </c>
      <c r="F87">
        <v>439.723388671875</v>
      </c>
      <c r="G87">
        <v>436.329345703125</v>
      </c>
      <c r="I87" s="7">
        <f t="shared" si="7"/>
        <v>897.032104492185</v>
      </c>
      <c r="J87" s="7">
        <f t="shared" si="7"/>
        <v>418.62072753906295</v>
      </c>
      <c r="K87" s="7">
        <f t="shared" si="8"/>
        <v>603.99759521484089</v>
      </c>
      <c r="L87" s="8">
        <f t="shared" si="9"/>
        <v>1.442827732791802</v>
      </c>
      <c r="M87" s="8">
        <f t="shared" si="5"/>
        <v>1.6187117123506904</v>
      </c>
      <c r="P87" s="6">
        <f t="shared" si="10"/>
        <v>-0.27112070573525932</v>
      </c>
      <c r="U87" s="18">
        <v>66.5</v>
      </c>
      <c r="V87" s="20">
        <f t="shared" si="11"/>
        <v>1.3524709791476677</v>
      </c>
    </row>
    <row r="88" spans="1:22" x14ac:dyDescent="0.15">
      <c r="A88" s="6">
        <v>43.5</v>
      </c>
      <c r="B88" s="6">
        <v>86</v>
      </c>
      <c r="D88">
        <v>1333.31384277344</v>
      </c>
      <c r="E88">
        <v>853.015625</v>
      </c>
      <c r="F88">
        <v>439.87347412109398</v>
      </c>
      <c r="G88">
        <v>436.08505249023398</v>
      </c>
      <c r="I88" s="7">
        <f t="shared" si="7"/>
        <v>893.44036865234602</v>
      </c>
      <c r="J88" s="7">
        <f t="shared" si="7"/>
        <v>416.93057250976602</v>
      </c>
      <c r="K88" s="7">
        <f t="shared" si="8"/>
        <v>601.58896789550977</v>
      </c>
      <c r="L88" s="8">
        <f t="shared" si="9"/>
        <v>1.4428996278065418</v>
      </c>
      <c r="M88" s="8">
        <f t="shared" ref="M88:M151" si="12">L88+ABS($N$2)*A88</f>
        <v>1.6208287699184405</v>
      </c>
      <c r="P88" s="6">
        <f t="shared" si="10"/>
        <v>-0.14068872268217511</v>
      </c>
      <c r="U88" s="18">
        <v>67</v>
      </c>
      <c r="V88" s="20">
        <f t="shared" si="11"/>
        <v>1.359131854879966</v>
      </c>
    </row>
    <row r="89" spans="1:22" x14ac:dyDescent="0.15">
      <c r="A89" s="6">
        <v>44</v>
      </c>
      <c r="B89" s="6">
        <v>87</v>
      </c>
      <c r="D89">
        <v>1339.14831542969</v>
      </c>
      <c r="E89">
        <v>857.08868408203102</v>
      </c>
      <c r="F89">
        <v>439.97329711914102</v>
      </c>
      <c r="G89">
        <v>435.79998779296898</v>
      </c>
      <c r="I89" s="7">
        <f t="shared" si="7"/>
        <v>899.17501831054892</v>
      </c>
      <c r="J89" s="7">
        <f t="shared" si="7"/>
        <v>421.28869628906205</v>
      </c>
      <c r="K89" s="7">
        <f t="shared" si="8"/>
        <v>604.27293090820558</v>
      </c>
      <c r="L89" s="8">
        <f t="shared" si="9"/>
        <v>1.434344040632866</v>
      </c>
      <c r="M89" s="8">
        <f t="shared" si="12"/>
        <v>1.6143183452977752</v>
      </c>
      <c r="P89" s="6">
        <f t="shared" si="10"/>
        <v>-0.54179618746097791</v>
      </c>
      <c r="U89" s="18">
        <v>67.5</v>
      </c>
      <c r="V89" s="20">
        <f t="shared" si="11"/>
        <v>1.3599618041409489</v>
      </c>
    </row>
    <row r="90" spans="1:22" x14ac:dyDescent="0.15">
      <c r="A90" s="6">
        <v>44.5</v>
      </c>
      <c r="B90" s="6">
        <v>88</v>
      </c>
      <c r="D90">
        <v>1342.45288085938</v>
      </c>
      <c r="E90">
        <v>857.279541015625</v>
      </c>
      <c r="F90">
        <v>440.27874755859398</v>
      </c>
      <c r="G90">
        <v>436.04849243164102</v>
      </c>
      <c r="I90" s="7">
        <f t="shared" si="7"/>
        <v>902.17413330078602</v>
      </c>
      <c r="J90" s="7">
        <f t="shared" si="7"/>
        <v>421.23104858398398</v>
      </c>
      <c r="K90" s="7">
        <f t="shared" si="8"/>
        <v>607.31239929199728</v>
      </c>
      <c r="L90" s="8">
        <f t="shared" si="9"/>
        <v>1.4417560180654938</v>
      </c>
      <c r="M90" s="8">
        <f t="shared" si="12"/>
        <v>1.6237754852834132</v>
      </c>
      <c r="P90" s="6">
        <f t="shared" si="10"/>
        <v>4.0858503241801847E-2</v>
      </c>
      <c r="U90" s="18">
        <v>68</v>
      </c>
      <c r="V90" s="20">
        <f t="shared" si="11"/>
        <v>1.3560082611128521</v>
      </c>
    </row>
    <row r="91" spans="1:22" x14ac:dyDescent="0.15">
      <c r="A91" s="6">
        <v>45</v>
      </c>
      <c r="B91" s="6">
        <v>89</v>
      </c>
      <c r="D91">
        <v>1336.73742675781</v>
      </c>
      <c r="E91">
        <v>855.30035400390602</v>
      </c>
      <c r="F91">
        <v>440.63479614257801</v>
      </c>
      <c r="G91">
        <v>436.77786254882801</v>
      </c>
      <c r="I91" s="7">
        <f t="shared" si="7"/>
        <v>896.10263061523199</v>
      </c>
      <c r="J91" s="7">
        <f t="shared" si="7"/>
        <v>418.52249145507801</v>
      </c>
      <c r="K91" s="7">
        <f t="shared" si="8"/>
        <v>603.13688659667741</v>
      </c>
      <c r="L91" s="8">
        <f t="shared" si="9"/>
        <v>1.4411098540958938</v>
      </c>
      <c r="M91" s="8">
        <f t="shared" si="12"/>
        <v>1.6251744838668234</v>
      </c>
      <c r="P91" s="6">
        <f t="shared" si="10"/>
        <v>0.12705084978085979</v>
      </c>
      <c r="U91" s="18">
        <v>68.5</v>
      </c>
      <c r="V91" s="20">
        <f t="shared" si="11"/>
        <v>1.3521896408216192</v>
      </c>
    </row>
    <row r="92" spans="1:22" x14ac:dyDescent="0.15">
      <c r="A92" s="6">
        <v>45.5</v>
      </c>
      <c r="B92" s="6">
        <v>90</v>
      </c>
      <c r="D92">
        <v>1337.46423339844</v>
      </c>
      <c r="E92">
        <v>858.35595703125</v>
      </c>
      <c r="F92">
        <v>440.53390502929699</v>
      </c>
      <c r="G92">
        <v>436.66326904296898</v>
      </c>
      <c r="I92" s="7">
        <f t="shared" si="7"/>
        <v>896.93032836914301</v>
      </c>
      <c r="J92" s="7">
        <f t="shared" si="7"/>
        <v>421.69268798828102</v>
      </c>
      <c r="K92" s="7">
        <f t="shared" si="8"/>
        <v>601.74544677734639</v>
      </c>
      <c r="L92" s="8">
        <f t="shared" si="9"/>
        <v>1.4269762410347251</v>
      </c>
      <c r="M92" s="8">
        <f t="shared" si="12"/>
        <v>1.6130860333586652</v>
      </c>
      <c r="P92" s="6">
        <f t="shared" si="10"/>
        <v>-0.61771896462425135</v>
      </c>
      <c r="U92" s="18">
        <v>69</v>
      </c>
      <c r="V92" s="20">
        <f t="shared" si="11"/>
        <v>1.3523064198361912</v>
      </c>
    </row>
    <row r="93" spans="1:22" x14ac:dyDescent="0.15">
      <c r="A93" s="6">
        <v>46</v>
      </c>
      <c r="B93" s="6">
        <v>91</v>
      </c>
      <c r="D93">
        <v>1338.45483398438</v>
      </c>
      <c r="E93">
        <v>859.07330322265602</v>
      </c>
      <c r="F93">
        <v>440.346923828125</v>
      </c>
      <c r="G93">
        <v>436.44183349609398</v>
      </c>
      <c r="I93" s="7">
        <f t="shared" si="7"/>
        <v>898.107910156255</v>
      </c>
      <c r="J93" s="7">
        <f t="shared" si="7"/>
        <v>422.63146972656205</v>
      </c>
      <c r="K93" s="7">
        <f t="shared" si="8"/>
        <v>602.26588134766166</v>
      </c>
      <c r="L93" s="8">
        <f t="shared" si="9"/>
        <v>1.4250379455588604</v>
      </c>
      <c r="M93" s="8">
        <f t="shared" si="12"/>
        <v>1.6131929004358108</v>
      </c>
      <c r="P93" s="6">
        <f t="shared" si="10"/>
        <v>-0.61113488065434851</v>
      </c>
      <c r="U93" s="18">
        <v>69.5</v>
      </c>
      <c r="V93" s="20">
        <f t="shared" si="11"/>
        <v>1.354626770111087</v>
      </c>
    </row>
    <row r="94" spans="1:22" x14ac:dyDescent="0.15">
      <c r="A94" s="6">
        <v>46.5</v>
      </c>
      <c r="B94" s="6">
        <v>92</v>
      </c>
      <c r="D94">
        <v>1332.423828125</v>
      </c>
      <c r="E94">
        <v>855.84576416015602</v>
      </c>
      <c r="F94">
        <v>439.83233642578102</v>
      </c>
      <c r="G94">
        <v>435.72372436523398</v>
      </c>
      <c r="I94" s="7">
        <f t="shared" si="7"/>
        <v>892.59149169921898</v>
      </c>
      <c r="J94" s="7">
        <f t="shared" si="7"/>
        <v>420.12203979492205</v>
      </c>
      <c r="K94" s="7">
        <f t="shared" si="8"/>
        <v>598.50606384277353</v>
      </c>
      <c r="L94" s="8">
        <f t="shared" si="9"/>
        <v>1.4246004902169085</v>
      </c>
      <c r="M94" s="8">
        <f t="shared" si="12"/>
        <v>1.6148006076468691</v>
      </c>
      <c r="P94" s="6">
        <f t="shared" si="10"/>
        <v>-0.51208398902935748</v>
      </c>
      <c r="U94" s="18">
        <v>70</v>
      </c>
      <c r="V94" s="20">
        <f t="shared" si="11"/>
        <v>1.3443729406890561</v>
      </c>
    </row>
    <row r="95" spans="1:22" x14ac:dyDescent="0.15">
      <c r="A95" s="6">
        <v>47</v>
      </c>
      <c r="B95" s="6">
        <v>93</v>
      </c>
      <c r="D95">
        <v>1327.40563964844</v>
      </c>
      <c r="E95">
        <v>854.18518066406295</v>
      </c>
      <c r="F95">
        <v>439.92654418945301</v>
      </c>
      <c r="G95">
        <v>436.23797607421898</v>
      </c>
      <c r="I95" s="7">
        <f t="shared" si="7"/>
        <v>887.47909545898699</v>
      </c>
      <c r="J95" s="7">
        <f t="shared" si="7"/>
        <v>417.94720458984398</v>
      </c>
      <c r="K95" s="7">
        <f t="shared" si="8"/>
        <v>594.91605224609623</v>
      </c>
      <c r="L95" s="8">
        <f t="shared" si="9"/>
        <v>1.4234239294169275</v>
      </c>
      <c r="M95" s="8">
        <f t="shared" si="12"/>
        <v>1.6156692093998986</v>
      </c>
      <c r="P95" s="6">
        <f t="shared" si="10"/>
        <v>-0.45856940782152211</v>
      </c>
      <c r="U95" s="18">
        <v>70.5</v>
      </c>
      <c r="V95" s="20">
        <f t="shared" si="11"/>
        <v>1.3535383642135155</v>
      </c>
    </row>
    <row r="96" spans="1:22" x14ac:dyDescent="0.15">
      <c r="A96" s="6">
        <v>47.5</v>
      </c>
      <c r="B96" s="6">
        <v>94</v>
      </c>
      <c r="D96">
        <v>1328.62133789063</v>
      </c>
      <c r="E96">
        <v>854.16082763671898</v>
      </c>
      <c r="F96">
        <v>440.437255859375</v>
      </c>
      <c r="G96">
        <v>436.24920654296898</v>
      </c>
      <c r="I96" s="7">
        <f t="shared" si="7"/>
        <v>888.184082031255</v>
      </c>
      <c r="J96" s="7">
        <f t="shared" si="7"/>
        <v>417.91162109375</v>
      </c>
      <c r="K96" s="7">
        <f t="shared" si="8"/>
        <v>595.64594726562996</v>
      </c>
      <c r="L96" s="8">
        <f t="shared" si="9"/>
        <v>1.4252916578551158</v>
      </c>
      <c r="M96" s="8">
        <f t="shared" si="12"/>
        <v>1.6195821003910971</v>
      </c>
      <c r="P96" s="6">
        <f t="shared" si="10"/>
        <v>-0.21749607130617446</v>
      </c>
      <c r="U96" s="18">
        <v>71</v>
      </c>
      <c r="V96" s="20">
        <f t="shared" si="11"/>
        <v>1.3435685583468933</v>
      </c>
    </row>
    <row r="97" spans="1:22" x14ac:dyDescent="0.15">
      <c r="A97" s="6">
        <v>48</v>
      </c>
      <c r="B97" s="6">
        <v>95</v>
      </c>
      <c r="D97">
        <v>1322.31762695313</v>
      </c>
      <c r="E97">
        <v>851.90539550781295</v>
      </c>
      <c r="F97">
        <v>440.95852661132801</v>
      </c>
      <c r="G97">
        <v>436.48504638671898</v>
      </c>
      <c r="I97" s="7">
        <f t="shared" si="7"/>
        <v>881.35910034180199</v>
      </c>
      <c r="J97" s="7">
        <f t="shared" si="7"/>
        <v>415.42034912109398</v>
      </c>
      <c r="K97" s="7">
        <f t="shared" si="8"/>
        <v>590.56485595703623</v>
      </c>
      <c r="L97" s="8">
        <f t="shared" si="9"/>
        <v>1.4216079140237015</v>
      </c>
      <c r="M97" s="8">
        <f t="shared" si="12"/>
        <v>1.6179435191126932</v>
      </c>
      <c r="P97" s="6">
        <f t="shared" si="10"/>
        <v>-0.31844911518727026</v>
      </c>
      <c r="U97" s="18">
        <v>71.5</v>
      </c>
      <c r="V97" s="20">
        <f t="shared" si="11"/>
        <v>1.3521581645031806</v>
      </c>
    </row>
    <row r="98" spans="1:22" x14ac:dyDescent="0.15">
      <c r="A98" s="6">
        <v>48.5</v>
      </c>
      <c r="B98" s="6">
        <v>96</v>
      </c>
      <c r="D98">
        <v>1329.20556640625</v>
      </c>
      <c r="E98">
        <v>855.44677734375</v>
      </c>
      <c r="F98">
        <v>441.11212158203102</v>
      </c>
      <c r="G98">
        <v>437.07135009765602</v>
      </c>
      <c r="I98" s="7">
        <f t="shared" si="7"/>
        <v>888.09344482421898</v>
      </c>
      <c r="J98" s="7">
        <f t="shared" si="7"/>
        <v>418.37542724609398</v>
      </c>
      <c r="K98" s="7">
        <f t="shared" si="8"/>
        <v>595.23064575195326</v>
      </c>
      <c r="L98" s="8">
        <f t="shared" si="9"/>
        <v>1.4227189432945131</v>
      </c>
      <c r="M98" s="8">
        <f t="shared" si="12"/>
        <v>1.6210997109365151</v>
      </c>
      <c r="P98" s="6">
        <f t="shared" si="10"/>
        <v>-0.12399603807301497</v>
      </c>
      <c r="U98" s="18">
        <v>72</v>
      </c>
      <c r="V98" s="20">
        <f t="shared" si="11"/>
        <v>1.3534956662118074</v>
      </c>
    </row>
    <row r="99" spans="1:22" x14ac:dyDescent="0.15">
      <c r="A99" s="6">
        <v>49</v>
      </c>
      <c r="B99" s="6">
        <v>97</v>
      </c>
      <c r="D99">
        <v>1330.50854492188</v>
      </c>
      <c r="E99">
        <v>856.3642578125</v>
      </c>
      <c r="F99">
        <v>440.29348754882801</v>
      </c>
      <c r="G99">
        <v>436.05554199218801</v>
      </c>
      <c r="I99" s="7">
        <f t="shared" si="7"/>
        <v>890.21505737305199</v>
      </c>
      <c r="J99" s="7">
        <f t="shared" si="7"/>
        <v>420.30871582031199</v>
      </c>
      <c r="K99" s="7">
        <f t="shared" si="8"/>
        <v>595.9989562988336</v>
      </c>
      <c r="L99" s="8">
        <f t="shared" si="9"/>
        <v>1.418002848538672</v>
      </c>
      <c r="M99" s="8">
        <f t="shared" si="12"/>
        <v>1.6184287787336844</v>
      </c>
      <c r="P99" s="6">
        <f t="shared" si="10"/>
        <v>-0.2885522547401832</v>
      </c>
      <c r="U99" s="18">
        <v>72.5</v>
      </c>
      <c r="V99" s="20">
        <f t="shared" si="11"/>
        <v>1.3529014420040901</v>
      </c>
    </row>
    <row r="100" spans="1:22" x14ac:dyDescent="0.15">
      <c r="A100" s="6">
        <v>49.5</v>
      </c>
      <c r="B100" s="6">
        <v>98</v>
      </c>
      <c r="D100">
        <v>1346.82116699219</v>
      </c>
      <c r="E100">
        <v>863.36895751953102</v>
      </c>
      <c r="F100">
        <v>439.29104614257801</v>
      </c>
      <c r="G100">
        <v>435.38241577148398</v>
      </c>
      <c r="I100" s="7">
        <f t="shared" si="7"/>
        <v>907.53012084961199</v>
      </c>
      <c r="J100" s="7">
        <f t="shared" si="7"/>
        <v>427.98654174804705</v>
      </c>
      <c r="K100" s="7">
        <f t="shared" si="8"/>
        <v>607.93954162597902</v>
      </c>
      <c r="L100" s="8">
        <f t="shared" si="9"/>
        <v>1.420464155585222</v>
      </c>
      <c r="M100" s="8">
        <f t="shared" si="12"/>
        <v>1.6229352483332447</v>
      </c>
      <c r="P100" s="6">
        <f t="shared" si="10"/>
        <v>-1.0908521573415021E-2</v>
      </c>
      <c r="U100" s="18">
        <v>73</v>
      </c>
      <c r="V100" s="20">
        <f t="shared" si="11"/>
        <v>1.3449735959942903</v>
      </c>
    </row>
    <row r="101" spans="1:22" x14ac:dyDescent="0.15">
      <c r="A101" s="6">
        <v>50</v>
      </c>
      <c r="B101" s="6">
        <v>99</v>
      </c>
      <c r="D101">
        <v>1345.4462890625</v>
      </c>
      <c r="E101">
        <v>860.77838134765602</v>
      </c>
      <c r="F101">
        <v>439.29034423828102</v>
      </c>
      <c r="G101">
        <v>435.79507446289102</v>
      </c>
      <c r="I101" s="7">
        <f t="shared" si="7"/>
        <v>906.15594482421898</v>
      </c>
      <c r="J101" s="7">
        <f t="shared" si="7"/>
        <v>424.983306884765</v>
      </c>
      <c r="K101" s="7">
        <f t="shared" si="8"/>
        <v>608.66763000488345</v>
      </c>
      <c r="L101" s="8">
        <f t="shared" si="9"/>
        <v>1.4322153838619474</v>
      </c>
      <c r="M101" s="8">
        <f t="shared" si="12"/>
        <v>1.6367316391629803</v>
      </c>
      <c r="P101" s="6">
        <f t="shared" si="10"/>
        <v>0.83908754953496389</v>
      </c>
      <c r="U101" s="18">
        <v>73.5</v>
      </c>
      <c r="V101" s="20">
        <f t="shared" si="11"/>
        <v>1.3431255586157147</v>
      </c>
    </row>
    <row r="102" spans="1:22" x14ac:dyDescent="0.15">
      <c r="A102" s="6">
        <v>50.5</v>
      </c>
      <c r="B102" s="6">
        <v>100</v>
      </c>
      <c r="D102">
        <v>1362.80981445313</v>
      </c>
      <c r="E102">
        <v>870.95861816406295</v>
      </c>
      <c r="F102">
        <v>439.31985473632801</v>
      </c>
      <c r="G102">
        <v>435.50509643554699</v>
      </c>
      <c r="I102" s="7">
        <f t="shared" si="7"/>
        <v>923.48995971680199</v>
      </c>
      <c r="J102" s="7">
        <f t="shared" si="7"/>
        <v>435.45352172851597</v>
      </c>
      <c r="K102" s="7">
        <f t="shared" si="8"/>
        <v>618.67249450684085</v>
      </c>
      <c r="L102" s="8">
        <f t="shared" si="9"/>
        <v>1.4207543713300199</v>
      </c>
      <c r="M102" s="8">
        <f t="shared" si="12"/>
        <v>1.6273157891840633</v>
      </c>
      <c r="P102" s="6">
        <f t="shared" si="10"/>
        <v>0.25897673743942662</v>
      </c>
      <c r="U102" s="18">
        <v>74</v>
      </c>
      <c r="V102" s="20">
        <f t="shared" si="11"/>
        <v>1.3376187146850456</v>
      </c>
    </row>
    <row r="103" spans="1:22" x14ac:dyDescent="0.15">
      <c r="A103" s="6">
        <v>51</v>
      </c>
      <c r="B103" s="6">
        <v>101</v>
      </c>
      <c r="D103">
        <v>1345.99047851563</v>
      </c>
      <c r="E103">
        <v>864.71356201171898</v>
      </c>
      <c r="F103">
        <v>439.83444213867199</v>
      </c>
      <c r="G103">
        <v>436.227783203125</v>
      </c>
      <c r="I103" s="7">
        <f t="shared" si="7"/>
        <v>906.15603637695801</v>
      </c>
      <c r="J103" s="7">
        <f t="shared" si="7"/>
        <v>428.48577880859398</v>
      </c>
      <c r="K103" s="7">
        <f t="shared" si="8"/>
        <v>606.21599121094232</v>
      </c>
      <c r="L103" s="8">
        <f t="shared" si="9"/>
        <v>1.4147867238360343</v>
      </c>
      <c r="M103" s="8">
        <f t="shared" si="12"/>
        <v>1.6233933042430879</v>
      </c>
      <c r="P103" s="6">
        <f t="shared" si="10"/>
        <v>1.7312317377855393E-2</v>
      </c>
      <c r="U103" s="18">
        <v>74.5</v>
      </c>
      <c r="V103" s="20">
        <f t="shared" si="11"/>
        <v>1.3352035190401963</v>
      </c>
    </row>
    <row r="104" spans="1:22" x14ac:dyDescent="0.15">
      <c r="A104" s="6">
        <v>51.5</v>
      </c>
      <c r="B104" s="6">
        <v>102</v>
      </c>
      <c r="D104">
        <v>1344.97143554688</v>
      </c>
      <c r="E104">
        <v>863.57830810546898</v>
      </c>
      <c r="F104">
        <v>439.89245605468801</v>
      </c>
      <c r="G104">
        <v>436.64111328125</v>
      </c>
      <c r="I104" s="7">
        <f t="shared" si="7"/>
        <v>905.07897949219205</v>
      </c>
      <c r="J104" s="7">
        <f t="shared" si="7"/>
        <v>426.93719482421898</v>
      </c>
      <c r="K104" s="7">
        <f t="shared" si="8"/>
        <v>606.22294311523876</v>
      </c>
      <c r="L104" s="8">
        <f t="shared" si="9"/>
        <v>1.4199347127973621</v>
      </c>
      <c r="M104" s="8">
        <f t="shared" si="12"/>
        <v>1.6305864557574261</v>
      </c>
      <c r="P104" s="6">
        <f t="shared" si="10"/>
        <v>0.46048260745812858</v>
      </c>
      <c r="U104" s="18">
        <v>75</v>
      </c>
      <c r="V104" s="20">
        <f t="shared" si="11"/>
        <v>1.3346877672561992</v>
      </c>
    </row>
    <row r="105" spans="1:22" x14ac:dyDescent="0.15">
      <c r="A105" s="6">
        <v>52</v>
      </c>
      <c r="B105" s="6">
        <v>103</v>
      </c>
      <c r="D105">
        <v>1344.21948242188</v>
      </c>
      <c r="E105">
        <v>864.14685058593795</v>
      </c>
      <c r="F105">
        <v>440.15499877929699</v>
      </c>
      <c r="G105">
        <v>436.77996826171898</v>
      </c>
      <c r="I105" s="7">
        <f t="shared" si="7"/>
        <v>904.06448364258301</v>
      </c>
      <c r="J105" s="7">
        <f t="shared" si="7"/>
        <v>427.36688232421898</v>
      </c>
      <c r="K105" s="7">
        <f t="shared" si="8"/>
        <v>604.90766601562973</v>
      </c>
      <c r="L105" s="8">
        <f t="shared" si="9"/>
        <v>1.4154294378775019</v>
      </c>
      <c r="M105" s="8">
        <f t="shared" si="12"/>
        <v>1.6281263433905762</v>
      </c>
      <c r="P105" s="6">
        <f t="shared" si="10"/>
        <v>0.30891500748838568</v>
      </c>
      <c r="U105" s="18"/>
      <c r="V105" s="20"/>
    </row>
    <row r="106" spans="1:22" x14ac:dyDescent="0.15">
      <c r="A106" s="6">
        <v>52.5</v>
      </c>
      <c r="B106" s="6">
        <v>104</v>
      </c>
      <c r="D106">
        <v>1338.35925292969</v>
      </c>
      <c r="E106">
        <v>860.75378417968795</v>
      </c>
      <c r="F106">
        <v>440.36099243164102</v>
      </c>
      <c r="G106">
        <v>436.79684448242199</v>
      </c>
      <c r="I106" s="7">
        <f t="shared" si="7"/>
        <v>897.99826049804892</v>
      </c>
      <c r="J106" s="7">
        <f t="shared" si="7"/>
        <v>423.95693969726597</v>
      </c>
      <c r="K106" s="7">
        <f t="shared" si="8"/>
        <v>601.22840270996278</v>
      </c>
      <c r="L106" s="8">
        <f t="shared" si="9"/>
        <v>1.4181355378668425</v>
      </c>
      <c r="M106" s="8">
        <f t="shared" si="12"/>
        <v>1.6328776059329271</v>
      </c>
      <c r="P106" s="6">
        <f t="shared" si="10"/>
        <v>0.60164044152714324</v>
      </c>
    </row>
    <row r="107" spans="1:22" x14ac:dyDescent="0.15">
      <c r="A107" s="6">
        <v>53</v>
      </c>
      <c r="B107" s="6">
        <v>105</v>
      </c>
      <c r="D107">
        <v>1332.50659179688</v>
      </c>
      <c r="E107">
        <v>860.28570556640602</v>
      </c>
      <c r="F107">
        <v>440.34304809570301</v>
      </c>
      <c r="G107">
        <v>436.81582641601602</v>
      </c>
      <c r="I107" s="7">
        <f t="shared" si="7"/>
        <v>892.16354370117699</v>
      </c>
      <c r="J107" s="7">
        <f t="shared" si="7"/>
        <v>423.46987915039</v>
      </c>
      <c r="K107" s="7">
        <f t="shared" si="8"/>
        <v>595.73462829590403</v>
      </c>
      <c r="L107" s="8">
        <f t="shared" si="9"/>
        <v>1.4067933934076486</v>
      </c>
      <c r="M107" s="8">
        <f t="shared" si="12"/>
        <v>1.6235806240267436</v>
      </c>
      <c r="P107" s="6">
        <f t="shared" si="10"/>
        <v>2.8853095115541485E-2</v>
      </c>
    </row>
    <row r="108" spans="1:22" x14ac:dyDescent="0.15">
      <c r="A108" s="6">
        <v>53.5</v>
      </c>
      <c r="B108" s="6">
        <v>106</v>
      </c>
      <c r="D108">
        <v>1337.34008789063</v>
      </c>
      <c r="E108">
        <v>861.57427978515602</v>
      </c>
      <c r="F108">
        <v>440.76416015625</v>
      </c>
      <c r="G108">
        <v>436.816162109375</v>
      </c>
      <c r="I108" s="7">
        <f t="shared" si="7"/>
        <v>896.57592773438</v>
      </c>
      <c r="J108" s="7">
        <f t="shared" si="7"/>
        <v>424.75811767578102</v>
      </c>
      <c r="K108" s="7">
        <f t="shared" si="8"/>
        <v>599.24524536133333</v>
      </c>
      <c r="L108" s="8">
        <f t="shared" si="9"/>
        <v>1.4107917434052168</v>
      </c>
      <c r="M108" s="8">
        <f t="shared" si="12"/>
        <v>1.6296241365773221</v>
      </c>
      <c r="P108" s="6">
        <f t="shared" si="10"/>
        <v>0.40119409263310024</v>
      </c>
    </row>
    <row r="109" spans="1:22" x14ac:dyDescent="0.15">
      <c r="A109" s="6">
        <v>54</v>
      </c>
      <c r="B109" s="6">
        <v>107</v>
      </c>
      <c r="D109">
        <v>1338.17834472656</v>
      </c>
      <c r="E109">
        <v>863.77813720703102</v>
      </c>
      <c r="F109">
        <v>440.28680419921898</v>
      </c>
      <c r="G109">
        <v>436.73321533203102</v>
      </c>
      <c r="I109" s="7">
        <f t="shared" si="7"/>
        <v>897.89154052734102</v>
      </c>
      <c r="J109" s="7">
        <f t="shared" si="7"/>
        <v>427.044921875</v>
      </c>
      <c r="K109" s="7">
        <f t="shared" si="8"/>
        <v>598.96009521484098</v>
      </c>
      <c r="L109" s="8">
        <f t="shared" si="9"/>
        <v>1.4025692954854105</v>
      </c>
      <c r="M109" s="8">
        <f t="shared" si="12"/>
        <v>1.6234468512105262</v>
      </c>
      <c r="P109" s="6">
        <f t="shared" si="10"/>
        <v>2.0611347718764148E-2</v>
      </c>
    </row>
    <row r="110" spans="1:22" x14ac:dyDescent="0.15">
      <c r="A110" s="6">
        <v>54.5</v>
      </c>
      <c r="B110" s="6">
        <v>108</v>
      </c>
      <c r="D110">
        <v>1340.34936523438</v>
      </c>
      <c r="E110">
        <v>864.27105712890602</v>
      </c>
      <c r="F110">
        <v>440.48504638671898</v>
      </c>
      <c r="G110">
        <v>436.71600341796898</v>
      </c>
      <c r="I110" s="7">
        <f t="shared" si="7"/>
        <v>899.86431884766102</v>
      </c>
      <c r="J110" s="7">
        <f t="shared" si="7"/>
        <v>427.55505371093705</v>
      </c>
      <c r="K110" s="7">
        <f t="shared" si="8"/>
        <v>600.57578125000509</v>
      </c>
      <c r="L110" s="8">
        <f t="shared" si="9"/>
        <v>1.4046747337853818</v>
      </c>
      <c r="M110" s="8">
        <f t="shared" si="12"/>
        <v>1.6275974520635077</v>
      </c>
      <c r="P110" s="6">
        <f t="shared" si="10"/>
        <v>0.27632999626338095</v>
      </c>
    </row>
    <row r="111" spans="1:22" x14ac:dyDescent="0.15">
      <c r="A111" s="6">
        <v>55</v>
      </c>
      <c r="B111" s="6">
        <v>109</v>
      </c>
      <c r="D111">
        <v>1344.18395996094</v>
      </c>
      <c r="E111">
        <v>866.113525390625</v>
      </c>
      <c r="F111">
        <v>440.08963012695301</v>
      </c>
      <c r="G111">
        <v>436.59402465820301</v>
      </c>
      <c r="I111" s="7">
        <f t="shared" si="7"/>
        <v>904.09432983398699</v>
      </c>
      <c r="J111" s="7">
        <f t="shared" si="7"/>
        <v>429.51950073242199</v>
      </c>
      <c r="K111" s="7">
        <f t="shared" si="8"/>
        <v>603.43067932129156</v>
      </c>
      <c r="L111" s="8">
        <f t="shared" si="9"/>
        <v>1.4048970495921933</v>
      </c>
      <c r="M111" s="8">
        <f t="shared" si="12"/>
        <v>1.6298649304233295</v>
      </c>
      <c r="P111" s="6">
        <f t="shared" si="10"/>
        <v>0.41602940902702429</v>
      </c>
    </row>
    <row r="112" spans="1:22" x14ac:dyDescent="0.15">
      <c r="A112" s="6">
        <v>55.5</v>
      </c>
      <c r="B112" s="6">
        <v>110</v>
      </c>
      <c r="D112">
        <v>1338.45104980469</v>
      </c>
      <c r="E112">
        <v>863.72442626953102</v>
      </c>
      <c r="F112">
        <v>440.32513427734398</v>
      </c>
      <c r="G112">
        <v>436.53567504882801</v>
      </c>
      <c r="I112" s="7">
        <f t="shared" si="7"/>
        <v>898.12591552734602</v>
      </c>
      <c r="J112" s="7">
        <f t="shared" si="7"/>
        <v>427.18875122070301</v>
      </c>
      <c r="K112" s="7">
        <f t="shared" si="8"/>
        <v>599.09378967285397</v>
      </c>
      <c r="L112" s="8">
        <f t="shared" si="9"/>
        <v>1.4024100306033991</v>
      </c>
      <c r="M112" s="8">
        <f t="shared" si="12"/>
        <v>1.6294230739875457</v>
      </c>
      <c r="P112" s="6">
        <f t="shared" si="10"/>
        <v>0.38880662017991058</v>
      </c>
    </row>
    <row r="113" spans="1:16" x14ac:dyDescent="0.15">
      <c r="A113" s="6">
        <v>56</v>
      </c>
      <c r="B113" s="6">
        <v>111</v>
      </c>
      <c r="D113">
        <v>1334.63098144531</v>
      </c>
      <c r="E113">
        <v>863.439208984375</v>
      </c>
      <c r="F113">
        <v>439.48190307617199</v>
      </c>
      <c r="G113">
        <v>435.77505493164102</v>
      </c>
      <c r="I113" s="7">
        <f t="shared" si="7"/>
        <v>895.14907836913801</v>
      </c>
      <c r="J113" s="7">
        <f t="shared" si="7"/>
        <v>427.66415405273398</v>
      </c>
      <c r="K113" s="7">
        <f t="shared" si="8"/>
        <v>595.78417053222427</v>
      </c>
      <c r="L113" s="8">
        <f t="shared" si="9"/>
        <v>1.3931122468093502</v>
      </c>
      <c r="M113" s="8">
        <f t="shared" si="12"/>
        <v>1.6221704527465071</v>
      </c>
      <c r="P113" s="6">
        <f t="shared" si="10"/>
        <v>-5.8027601624906645E-2</v>
      </c>
    </row>
    <row r="114" spans="1:16" x14ac:dyDescent="0.15">
      <c r="A114" s="6">
        <v>56.5</v>
      </c>
      <c r="B114" s="6">
        <v>112</v>
      </c>
      <c r="D114">
        <v>1336.7421875</v>
      </c>
      <c r="E114">
        <v>864.42810058593795</v>
      </c>
      <c r="F114">
        <v>439.22003173828102</v>
      </c>
      <c r="G114">
        <v>435.39788818359398</v>
      </c>
      <c r="I114" s="7">
        <f t="shared" si="7"/>
        <v>897.52215576171898</v>
      </c>
      <c r="J114" s="7">
        <f t="shared" si="7"/>
        <v>429.03021240234398</v>
      </c>
      <c r="K114" s="7">
        <f t="shared" si="8"/>
        <v>597.20100708007817</v>
      </c>
      <c r="L114" s="8">
        <f t="shared" si="9"/>
        <v>1.3919789092149619</v>
      </c>
      <c r="M114" s="8">
        <f t="shared" si="12"/>
        <v>1.6230822777051293</v>
      </c>
      <c r="P114" s="6">
        <f t="shared" si="10"/>
        <v>-1.8500373668004374E-3</v>
      </c>
    </row>
    <row r="115" spans="1:16" x14ac:dyDescent="0.15">
      <c r="A115" s="6">
        <v>57</v>
      </c>
      <c r="B115" s="6">
        <v>113</v>
      </c>
      <c r="D115">
        <v>1331.11877441406</v>
      </c>
      <c r="E115">
        <v>863.29779052734398</v>
      </c>
      <c r="F115">
        <v>440.18347167968801</v>
      </c>
      <c r="G115">
        <v>436.44885253906301</v>
      </c>
      <c r="I115" s="7">
        <f t="shared" si="7"/>
        <v>890.93530273437204</v>
      </c>
      <c r="J115" s="7">
        <f t="shared" si="7"/>
        <v>426.84893798828097</v>
      </c>
      <c r="K115" s="7">
        <f t="shared" si="8"/>
        <v>592.14104614257531</v>
      </c>
      <c r="L115" s="8">
        <f t="shared" si="9"/>
        <v>1.3872379510496342</v>
      </c>
      <c r="M115" s="8">
        <f t="shared" si="12"/>
        <v>1.6203864820928118</v>
      </c>
      <c r="P115" s="6">
        <f t="shared" si="10"/>
        <v>-0.1679380894711473</v>
      </c>
    </row>
    <row r="116" spans="1:16" x14ac:dyDescent="0.15">
      <c r="A116" s="6">
        <v>57.5</v>
      </c>
      <c r="B116" s="6">
        <v>114</v>
      </c>
      <c r="D116">
        <v>1323.10522460938</v>
      </c>
      <c r="E116">
        <v>857.85479736328102</v>
      </c>
      <c r="F116">
        <v>440.85238647460898</v>
      </c>
      <c r="G116">
        <v>436.810546875</v>
      </c>
      <c r="I116" s="7">
        <f t="shared" si="7"/>
        <v>882.25283813477108</v>
      </c>
      <c r="J116" s="7">
        <f t="shared" si="7"/>
        <v>421.04425048828102</v>
      </c>
      <c r="K116" s="7">
        <f t="shared" si="8"/>
        <v>587.52186279297439</v>
      </c>
      <c r="L116" s="8">
        <f t="shared" si="9"/>
        <v>1.3953921995410954</v>
      </c>
      <c r="M116" s="8">
        <f t="shared" si="12"/>
        <v>1.6305858931372834</v>
      </c>
      <c r="P116" s="6">
        <f t="shared" si="10"/>
        <v>0.46044794441351633</v>
      </c>
    </row>
    <row r="117" spans="1:16" x14ac:dyDescent="0.15">
      <c r="A117" s="6">
        <v>58</v>
      </c>
      <c r="B117" s="6">
        <v>115</v>
      </c>
      <c r="D117">
        <v>1322.70080566406</v>
      </c>
      <c r="E117">
        <v>857.30914306640602</v>
      </c>
      <c r="F117">
        <v>440.02566528320301</v>
      </c>
      <c r="G117">
        <v>436.48223876953102</v>
      </c>
      <c r="I117" s="7">
        <f t="shared" si="7"/>
        <v>882.67514038085699</v>
      </c>
      <c r="J117" s="7">
        <f t="shared" si="7"/>
        <v>420.826904296875</v>
      </c>
      <c r="K117" s="7">
        <f t="shared" si="8"/>
        <v>588.09630737304451</v>
      </c>
      <c r="L117" s="8">
        <f t="shared" si="9"/>
        <v>1.397477921131602</v>
      </c>
      <c r="M117" s="8">
        <f t="shared" si="12"/>
        <v>1.6347167772808002</v>
      </c>
      <c r="P117" s="6">
        <f t="shared" si="10"/>
        <v>0.7149518458705092</v>
      </c>
    </row>
    <row r="118" spans="1:16" x14ac:dyDescent="0.15">
      <c r="A118" s="6">
        <v>58.5</v>
      </c>
      <c r="B118" s="6">
        <v>116</v>
      </c>
      <c r="D118">
        <v>1321.34436035156</v>
      </c>
      <c r="E118">
        <v>856.4384765625</v>
      </c>
      <c r="F118">
        <v>439.56521606445301</v>
      </c>
      <c r="G118">
        <v>435.78839111328102</v>
      </c>
      <c r="I118" s="7">
        <f t="shared" si="7"/>
        <v>881.77914428710699</v>
      </c>
      <c r="J118" s="7">
        <f t="shared" si="7"/>
        <v>420.65008544921898</v>
      </c>
      <c r="K118" s="7">
        <f t="shared" si="8"/>
        <v>587.32408447265379</v>
      </c>
      <c r="L118" s="8">
        <f t="shared" si="9"/>
        <v>1.3962295617875389</v>
      </c>
      <c r="M118" s="8">
        <f t="shared" si="12"/>
        <v>1.6355135804897474</v>
      </c>
      <c r="P118" s="6">
        <f t="shared" si="10"/>
        <v>0.76404291652877676</v>
      </c>
    </row>
    <row r="119" spans="1:16" x14ac:dyDescent="0.15">
      <c r="A119" s="6">
        <v>59</v>
      </c>
      <c r="B119" s="6">
        <v>117</v>
      </c>
      <c r="D119">
        <v>1323.13818359375</v>
      </c>
      <c r="E119">
        <v>857.847900390625</v>
      </c>
      <c r="F119">
        <v>440.36029052734398</v>
      </c>
      <c r="G119">
        <v>436.55429077148398</v>
      </c>
      <c r="I119" s="7">
        <f t="shared" si="7"/>
        <v>882.77789306640602</v>
      </c>
      <c r="J119" s="7">
        <f t="shared" si="7"/>
        <v>421.29360961914102</v>
      </c>
      <c r="K119" s="7">
        <f t="shared" si="8"/>
        <v>587.87236633300734</v>
      </c>
      <c r="L119" s="8">
        <f t="shared" si="9"/>
        <v>1.3953982517429051</v>
      </c>
      <c r="M119" s="8">
        <f t="shared" si="12"/>
        <v>1.6367274329981241</v>
      </c>
      <c r="P119" s="6">
        <f t="shared" si="10"/>
        <v>0.83882840758644128</v>
      </c>
    </row>
    <row r="120" spans="1:16" x14ac:dyDescent="0.15">
      <c r="A120" s="6">
        <v>59.5</v>
      </c>
      <c r="B120" s="6">
        <v>118</v>
      </c>
      <c r="D120">
        <v>1322.76184082031</v>
      </c>
      <c r="E120">
        <v>859.89050292968795</v>
      </c>
      <c r="F120">
        <v>440.27944946289102</v>
      </c>
      <c r="G120">
        <v>436.71563720703102</v>
      </c>
      <c r="I120" s="7">
        <f t="shared" si="7"/>
        <v>882.48239135741892</v>
      </c>
      <c r="J120" s="7">
        <f t="shared" si="7"/>
        <v>423.17486572265693</v>
      </c>
      <c r="K120" s="7">
        <f t="shared" si="8"/>
        <v>586.25998535155907</v>
      </c>
      <c r="L120" s="8">
        <f t="shared" si="9"/>
        <v>1.3853847022563621</v>
      </c>
      <c r="M120" s="8">
        <f t="shared" si="12"/>
        <v>1.6287590460645913</v>
      </c>
      <c r="P120" s="6">
        <f t="shared" si="10"/>
        <v>0.34789583905003835</v>
      </c>
    </row>
    <row r="121" spans="1:16" x14ac:dyDescent="0.15">
      <c r="A121" s="6">
        <v>60</v>
      </c>
      <c r="B121" s="6">
        <v>119</v>
      </c>
      <c r="D121">
        <v>1327.73010253906</v>
      </c>
      <c r="E121">
        <v>860.85266113281295</v>
      </c>
      <c r="F121">
        <v>441.02951049804699</v>
      </c>
      <c r="G121">
        <v>437.25729370117199</v>
      </c>
      <c r="I121" s="7">
        <f t="shared" si="7"/>
        <v>886.70059204101301</v>
      </c>
      <c r="J121" s="7">
        <f t="shared" si="7"/>
        <v>423.59536743164097</v>
      </c>
      <c r="K121" s="7">
        <f t="shared" si="8"/>
        <v>590.18383483886441</v>
      </c>
      <c r="L121" s="8">
        <f t="shared" si="9"/>
        <v>1.3932726375580753</v>
      </c>
      <c r="M121" s="8">
        <f t="shared" si="12"/>
        <v>1.6386921439193149</v>
      </c>
      <c r="P121" s="6">
        <f t="shared" si="10"/>
        <v>0.95987430897367942</v>
      </c>
    </row>
    <row r="122" spans="1:16" x14ac:dyDescent="0.15">
      <c r="A122" s="6">
        <v>60.5</v>
      </c>
      <c r="B122" s="6">
        <v>120</v>
      </c>
      <c r="D122">
        <v>1327.01330566406</v>
      </c>
      <c r="E122">
        <v>861.54327392578102</v>
      </c>
      <c r="F122">
        <v>441.08364868164102</v>
      </c>
      <c r="G122">
        <v>437.05096435546898</v>
      </c>
      <c r="I122" s="7">
        <f t="shared" si="7"/>
        <v>885.92965698241892</v>
      </c>
      <c r="J122" s="7">
        <f t="shared" si="7"/>
        <v>424.49230957031205</v>
      </c>
      <c r="K122" s="7">
        <f t="shared" si="8"/>
        <v>588.78504028320049</v>
      </c>
      <c r="L122" s="8">
        <f t="shared" si="9"/>
        <v>1.3870334680013214</v>
      </c>
      <c r="M122" s="8">
        <f t="shared" si="12"/>
        <v>1.6344981369155713</v>
      </c>
      <c r="P122" s="6">
        <f t="shared" si="10"/>
        <v>0.70148140612117205</v>
      </c>
    </row>
    <row r="123" spans="1:16" x14ac:dyDescent="0.15">
      <c r="A123" s="6">
        <v>61</v>
      </c>
      <c r="B123" s="6">
        <v>121</v>
      </c>
      <c r="D123">
        <v>1325.1455078125</v>
      </c>
      <c r="E123">
        <v>861.35406494140602</v>
      </c>
      <c r="F123">
        <v>440.13217163085898</v>
      </c>
      <c r="G123">
        <v>436.43057250976602</v>
      </c>
      <c r="I123" s="7">
        <f t="shared" si="7"/>
        <v>885.01333618164108</v>
      </c>
      <c r="J123" s="7">
        <f t="shared" si="7"/>
        <v>424.92349243164</v>
      </c>
      <c r="K123" s="7">
        <f t="shared" si="8"/>
        <v>587.56689147949305</v>
      </c>
      <c r="L123" s="8">
        <f t="shared" si="9"/>
        <v>1.3827592541827243</v>
      </c>
      <c r="M123" s="8">
        <f t="shared" si="12"/>
        <v>1.6322690856499844</v>
      </c>
      <c r="P123" s="6">
        <f t="shared" si="10"/>
        <v>0.56414948783683372</v>
      </c>
    </row>
    <row r="124" spans="1:16" x14ac:dyDescent="0.15">
      <c r="A124" s="6">
        <v>61.5</v>
      </c>
      <c r="B124" s="6">
        <v>122</v>
      </c>
      <c r="D124">
        <v>1320.994140625</v>
      </c>
      <c r="E124">
        <v>859.33612060546898</v>
      </c>
      <c r="F124">
        <v>440.27239990234398</v>
      </c>
      <c r="G124">
        <v>436.33111572265602</v>
      </c>
      <c r="I124" s="7">
        <f t="shared" si="7"/>
        <v>880.72174072265602</v>
      </c>
      <c r="J124" s="7">
        <f t="shared" si="7"/>
        <v>423.00500488281295</v>
      </c>
      <c r="K124" s="7">
        <f t="shared" si="8"/>
        <v>584.618237304687</v>
      </c>
      <c r="L124" s="8">
        <f t="shared" si="9"/>
        <v>1.3820598587637196</v>
      </c>
      <c r="M124" s="8">
        <f t="shared" si="12"/>
        <v>1.6336148527839902</v>
      </c>
      <c r="P124" s="6">
        <f t="shared" si="10"/>
        <v>0.64706224311093452</v>
      </c>
    </row>
    <row r="125" spans="1:16" x14ac:dyDescent="0.15">
      <c r="A125" s="6">
        <v>62</v>
      </c>
      <c r="B125" s="6">
        <v>123</v>
      </c>
      <c r="D125">
        <v>1328.29968261719</v>
      </c>
      <c r="E125">
        <v>864.13128662109398</v>
      </c>
      <c r="F125">
        <v>440.43692016601602</v>
      </c>
      <c r="G125">
        <v>436.64535522460898</v>
      </c>
      <c r="I125" s="7">
        <f t="shared" si="7"/>
        <v>887.86276245117392</v>
      </c>
      <c r="J125" s="7">
        <f t="shared" si="7"/>
        <v>427.485931396485</v>
      </c>
      <c r="K125" s="7">
        <f t="shared" si="8"/>
        <v>588.6226104736345</v>
      </c>
      <c r="L125" s="8">
        <f t="shared" si="9"/>
        <v>1.3769403090079666</v>
      </c>
      <c r="M125" s="8">
        <f t="shared" si="12"/>
        <v>1.6305404655812474</v>
      </c>
      <c r="P125" s="6">
        <f t="shared" si="10"/>
        <v>0.4576491512633965</v>
      </c>
    </row>
    <row r="126" spans="1:16" x14ac:dyDescent="0.15">
      <c r="A126" s="6">
        <v>62.5</v>
      </c>
      <c r="B126" s="6">
        <v>124</v>
      </c>
      <c r="D126">
        <v>1331.58752441406</v>
      </c>
      <c r="E126">
        <v>866.04803466796898</v>
      </c>
      <c r="F126">
        <v>440.33953857421898</v>
      </c>
      <c r="G126">
        <v>436.46923828125</v>
      </c>
      <c r="I126" s="7">
        <f t="shared" si="7"/>
        <v>891.24798583984102</v>
      </c>
      <c r="J126" s="7">
        <f t="shared" si="7"/>
        <v>429.57879638671898</v>
      </c>
      <c r="K126" s="7">
        <f t="shared" si="8"/>
        <v>590.54282836913774</v>
      </c>
      <c r="L126" s="8">
        <f t="shared" si="9"/>
        <v>1.3747019949222876</v>
      </c>
      <c r="M126" s="8">
        <f t="shared" si="12"/>
        <v>1.6303473140485789</v>
      </c>
      <c r="P126" s="6">
        <f t="shared" si="10"/>
        <v>0.44574907928638707</v>
      </c>
    </row>
    <row r="127" spans="1:16" x14ac:dyDescent="0.15">
      <c r="A127" s="6">
        <v>63</v>
      </c>
      <c r="B127" s="6">
        <v>125</v>
      </c>
      <c r="D127">
        <v>1328.78833007813</v>
      </c>
      <c r="E127">
        <v>866.10595703125</v>
      </c>
      <c r="F127">
        <v>441.12301635742199</v>
      </c>
      <c r="G127">
        <v>437.48541259765602</v>
      </c>
      <c r="I127" s="7">
        <f t="shared" si="7"/>
        <v>887.66531372070801</v>
      </c>
      <c r="J127" s="7">
        <f t="shared" si="7"/>
        <v>428.62054443359398</v>
      </c>
      <c r="K127" s="7">
        <f t="shared" si="8"/>
        <v>587.63093261719223</v>
      </c>
      <c r="L127" s="8">
        <f t="shared" si="9"/>
        <v>1.370981723224967</v>
      </c>
      <c r="M127" s="8">
        <f t="shared" si="12"/>
        <v>1.6286722049042686</v>
      </c>
      <c r="P127" s="6">
        <f t="shared" si="10"/>
        <v>0.34254555244277984</v>
      </c>
    </row>
    <row r="128" spans="1:16" x14ac:dyDescent="0.15">
      <c r="A128" s="6">
        <v>63.5</v>
      </c>
      <c r="B128" s="6">
        <v>126</v>
      </c>
      <c r="D128">
        <v>1331.1962890625</v>
      </c>
      <c r="E128">
        <v>866.21429443359398</v>
      </c>
      <c r="F128">
        <v>440.96484375</v>
      </c>
      <c r="G128">
        <v>437.27767944335898</v>
      </c>
      <c r="I128" s="7">
        <f t="shared" si="7"/>
        <v>890.2314453125</v>
      </c>
      <c r="J128" s="7">
        <f t="shared" si="7"/>
        <v>428.936614990235</v>
      </c>
      <c r="K128" s="7">
        <f t="shared" si="8"/>
        <v>589.97581481933548</v>
      </c>
      <c r="L128" s="8">
        <f t="shared" si="9"/>
        <v>1.3754382214089291</v>
      </c>
      <c r="M128" s="8">
        <f t="shared" si="12"/>
        <v>1.6351738656412409</v>
      </c>
      <c r="P128" s="6">
        <f t="shared" si="10"/>
        <v>0.74311307407278293</v>
      </c>
    </row>
    <row r="129" spans="1:16" x14ac:dyDescent="0.15">
      <c r="A129" s="6">
        <v>64</v>
      </c>
      <c r="B129" s="6">
        <v>127</v>
      </c>
      <c r="D129">
        <v>1333.29992675781</v>
      </c>
      <c r="E129">
        <v>867.85504150390602</v>
      </c>
      <c r="F129">
        <v>440.431640625</v>
      </c>
      <c r="G129">
        <v>436.93215942382801</v>
      </c>
      <c r="I129" s="7">
        <f t="shared" si="7"/>
        <v>892.86828613281</v>
      </c>
      <c r="J129" s="7">
        <f t="shared" si="7"/>
        <v>430.92288208007801</v>
      </c>
      <c r="K129" s="7">
        <f t="shared" si="8"/>
        <v>591.22226867675545</v>
      </c>
      <c r="L129" s="8">
        <f t="shared" si="9"/>
        <v>1.3719908903953009</v>
      </c>
      <c r="M129" s="8">
        <f t="shared" si="12"/>
        <v>1.6337716971806231</v>
      </c>
      <c r="P129" s="6">
        <f t="shared" si="10"/>
        <v>0.65672543129968697</v>
      </c>
    </row>
    <row r="130" spans="1:16" x14ac:dyDescent="0.15">
      <c r="A130" s="6">
        <v>64.5</v>
      </c>
      <c r="B130" s="6">
        <v>128</v>
      </c>
      <c r="D130">
        <v>1333.32971191406</v>
      </c>
      <c r="E130">
        <v>869.39569091796898</v>
      </c>
      <c r="F130">
        <v>440.32162475585898</v>
      </c>
      <c r="G130">
        <v>436.69561767578102</v>
      </c>
      <c r="I130" s="7">
        <f t="shared" ref="I130:J152" si="13">D130-F130</f>
        <v>893.00808715820108</v>
      </c>
      <c r="J130" s="7">
        <f t="shared" si="13"/>
        <v>432.70007324218795</v>
      </c>
      <c r="K130" s="7">
        <f t="shared" ref="K130:K152" si="14">I130-0.7*J130</f>
        <v>590.11803588866951</v>
      </c>
      <c r="L130" s="8">
        <f t="shared" ref="L130:L152" si="15">K130/J130</f>
        <v>1.3638038733549569</v>
      </c>
      <c r="M130" s="8">
        <f t="shared" si="12"/>
        <v>1.6276298426932896</v>
      </c>
      <c r="P130" s="6">
        <f t="shared" si="10"/>
        <v>0.27832558397868323</v>
      </c>
    </row>
    <row r="131" spans="1:16" x14ac:dyDescent="0.15">
      <c r="A131" s="6">
        <v>65</v>
      </c>
      <c r="B131" s="6">
        <v>129</v>
      </c>
      <c r="D131">
        <v>1332.73254394531</v>
      </c>
      <c r="E131">
        <v>868.82116699218795</v>
      </c>
      <c r="F131">
        <v>439.92126464843801</v>
      </c>
      <c r="G131">
        <v>436.36730957031301</v>
      </c>
      <c r="I131" s="7">
        <f t="shared" si="13"/>
        <v>892.81127929687204</v>
      </c>
      <c r="J131" s="7">
        <f t="shared" si="13"/>
        <v>432.45385742187494</v>
      </c>
      <c r="K131" s="7">
        <f t="shared" si="14"/>
        <v>590.09357910155961</v>
      </c>
      <c r="L131" s="8">
        <f t="shared" si="15"/>
        <v>1.3645237959477865</v>
      </c>
      <c r="M131" s="8">
        <f t="shared" si="12"/>
        <v>1.6303949278391294</v>
      </c>
      <c r="P131" s="6">
        <f t="shared" si="10"/>
        <v>0.44868256641341792</v>
      </c>
    </row>
    <row r="132" spans="1:16" x14ac:dyDescent="0.15">
      <c r="A132" s="6">
        <v>65.5</v>
      </c>
      <c r="B132" s="6">
        <v>130</v>
      </c>
      <c r="D132">
        <v>1330.05200195313</v>
      </c>
      <c r="E132">
        <v>868.09625244140602</v>
      </c>
      <c r="F132">
        <v>440.201416015625</v>
      </c>
      <c r="G132">
        <v>436.48718261718801</v>
      </c>
      <c r="I132" s="7">
        <f t="shared" si="13"/>
        <v>889.850585937505</v>
      </c>
      <c r="J132" s="7">
        <f t="shared" si="13"/>
        <v>431.60906982421801</v>
      </c>
      <c r="K132" s="7">
        <f t="shared" si="14"/>
        <v>587.72423706055247</v>
      </c>
      <c r="L132" s="8">
        <f t="shared" si="15"/>
        <v>1.3617050200078411</v>
      </c>
      <c r="M132" s="8">
        <f t="shared" si="12"/>
        <v>1.6296213144521943</v>
      </c>
      <c r="P132" s="6">
        <f t="shared" si="10"/>
        <v>0.40102022141558991</v>
      </c>
    </row>
    <row r="133" spans="1:16" x14ac:dyDescent="0.15">
      <c r="A133" s="6">
        <v>66</v>
      </c>
      <c r="B133" s="6">
        <v>131</v>
      </c>
      <c r="D133">
        <v>1333.33984375</v>
      </c>
      <c r="E133">
        <v>870.98791503906295</v>
      </c>
      <c r="F133">
        <v>441.45413208007801</v>
      </c>
      <c r="G133">
        <v>437.74588012695301</v>
      </c>
      <c r="I133" s="7">
        <f t="shared" si="13"/>
        <v>891.88571166992199</v>
      </c>
      <c r="J133" s="7">
        <f t="shared" si="13"/>
        <v>433.24203491210994</v>
      </c>
      <c r="K133" s="7">
        <f t="shared" si="14"/>
        <v>588.61628723144509</v>
      </c>
      <c r="L133" s="8">
        <f t="shared" si="15"/>
        <v>1.3586315264880873</v>
      </c>
      <c r="M133" s="8">
        <f t="shared" si="12"/>
        <v>1.6285929834854509</v>
      </c>
      <c r="P133" s="6">
        <f t="shared" si="10"/>
        <v>0.33766471834829243</v>
      </c>
    </row>
    <row r="134" spans="1:16" x14ac:dyDescent="0.15">
      <c r="A134" s="6">
        <v>66.5</v>
      </c>
      <c r="B134" s="6">
        <v>132</v>
      </c>
      <c r="D134">
        <v>1329.47326660156</v>
      </c>
      <c r="E134">
        <v>870.39733886718795</v>
      </c>
      <c r="F134">
        <v>441.48962402343801</v>
      </c>
      <c r="G134">
        <v>437.75607299804699</v>
      </c>
      <c r="I134" s="7">
        <f t="shared" si="13"/>
        <v>887.98364257812204</v>
      </c>
      <c r="J134" s="7">
        <f t="shared" si="13"/>
        <v>432.64126586914097</v>
      </c>
      <c r="K134" s="7">
        <f t="shared" si="14"/>
        <v>585.13475646972347</v>
      </c>
      <c r="L134" s="8">
        <f t="shared" si="15"/>
        <v>1.3524709791476677</v>
      </c>
      <c r="M134" s="8">
        <f t="shared" si="12"/>
        <v>1.6244775986980415</v>
      </c>
      <c r="P134" s="6">
        <f t="shared" ref="P134:P152" si="16">(M134-$O$2)/$O$2*100</f>
        <v>8.4115732706503132E-2</v>
      </c>
    </row>
    <row r="135" spans="1:16" x14ac:dyDescent="0.15">
      <c r="A135" s="6">
        <v>67</v>
      </c>
      <c r="B135" s="6">
        <v>133</v>
      </c>
      <c r="D135">
        <v>1341.70434570313</v>
      </c>
      <c r="E135">
        <v>874.86804199218795</v>
      </c>
      <c r="F135">
        <v>441.15325927734398</v>
      </c>
      <c r="G135">
        <v>437.52301025390602</v>
      </c>
      <c r="I135" s="7">
        <f t="shared" si="13"/>
        <v>900.55108642578602</v>
      </c>
      <c r="J135" s="7">
        <f t="shared" si="13"/>
        <v>437.34503173828193</v>
      </c>
      <c r="K135" s="7">
        <f t="shared" si="14"/>
        <v>594.40956420898874</v>
      </c>
      <c r="L135" s="8">
        <f t="shared" si="15"/>
        <v>1.359131854879966</v>
      </c>
      <c r="M135" s="8">
        <f t="shared" si="12"/>
        <v>1.6331836369833503</v>
      </c>
      <c r="P135" s="6">
        <f t="shared" si="16"/>
        <v>0.62049502412828916</v>
      </c>
    </row>
    <row r="136" spans="1:16" x14ac:dyDescent="0.15">
      <c r="A136" s="6">
        <v>67.5</v>
      </c>
      <c r="B136" s="6">
        <v>134</v>
      </c>
      <c r="D136">
        <v>1335.20007324219</v>
      </c>
      <c r="E136">
        <v>871.348388671875</v>
      </c>
      <c r="F136">
        <v>441.00421142578102</v>
      </c>
      <c r="G136">
        <v>437.26467895507801</v>
      </c>
      <c r="I136" s="7">
        <f t="shared" si="13"/>
        <v>894.19586181640898</v>
      </c>
      <c r="J136" s="7">
        <f t="shared" si="13"/>
        <v>434.08370971679699</v>
      </c>
      <c r="K136" s="7">
        <f t="shared" si="14"/>
        <v>590.33726501465117</v>
      </c>
      <c r="L136" s="8">
        <f t="shared" si="15"/>
        <v>1.3599618041409489</v>
      </c>
      <c r="M136" s="8">
        <f t="shared" si="12"/>
        <v>1.6360587487973435</v>
      </c>
      <c r="P136" s="6">
        <f t="shared" si="16"/>
        <v>0.79763075303386721</v>
      </c>
    </row>
    <row r="137" spans="1:16" x14ac:dyDescent="0.15">
      <c r="A137" s="6">
        <v>68</v>
      </c>
      <c r="B137" s="6">
        <v>135</v>
      </c>
      <c r="D137">
        <v>1334.46069335938</v>
      </c>
      <c r="E137">
        <v>871.54943847656295</v>
      </c>
      <c r="F137">
        <v>440.845703125</v>
      </c>
      <c r="G137">
        <v>436.91354370117199</v>
      </c>
      <c r="I137" s="7">
        <f t="shared" si="13"/>
        <v>893.61499023438</v>
      </c>
      <c r="J137" s="7">
        <f t="shared" si="13"/>
        <v>434.63589477539097</v>
      </c>
      <c r="K137" s="7">
        <f t="shared" si="14"/>
        <v>589.36986389160643</v>
      </c>
      <c r="L137" s="8">
        <f t="shared" si="15"/>
        <v>1.3560082611128521</v>
      </c>
      <c r="M137" s="8">
        <f t="shared" si="12"/>
        <v>1.6341503683222569</v>
      </c>
      <c r="P137" s="6">
        <f t="shared" si="16"/>
        <v>0.68005537219532586</v>
      </c>
    </row>
    <row r="138" spans="1:16" x14ac:dyDescent="0.15">
      <c r="A138" s="6">
        <v>68.5</v>
      </c>
      <c r="B138" s="6">
        <v>136</v>
      </c>
      <c r="D138">
        <v>1334.54895019531</v>
      </c>
      <c r="E138">
        <v>872.11804199218795</v>
      </c>
      <c r="F138">
        <v>440.81723022460898</v>
      </c>
      <c r="G138">
        <v>436.61651611328102</v>
      </c>
      <c r="I138" s="7">
        <f t="shared" si="13"/>
        <v>893.73171997070108</v>
      </c>
      <c r="J138" s="7">
        <f t="shared" si="13"/>
        <v>435.50152587890693</v>
      </c>
      <c r="K138" s="7">
        <f t="shared" si="14"/>
        <v>588.88065185546623</v>
      </c>
      <c r="L138" s="8">
        <f t="shared" si="15"/>
        <v>1.3521896408216192</v>
      </c>
      <c r="M138" s="8">
        <f t="shared" si="12"/>
        <v>1.6323769105840344</v>
      </c>
      <c r="P138" s="6">
        <f t="shared" si="16"/>
        <v>0.57079258540061939</v>
      </c>
    </row>
    <row r="139" spans="1:16" x14ac:dyDescent="0.15">
      <c r="A139" s="6">
        <v>69</v>
      </c>
      <c r="B139" s="6">
        <v>137</v>
      </c>
      <c r="D139">
        <v>1337.74572753906</v>
      </c>
      <c r="E139">
        <v>873.92126464843795</v>
      </c>
      <c r="F139">
        <v>440.72479248046898</v>
      </c>
      <c r="G139">
        <v>436.84182739257801</v>
      </c>
      <c r="I139" s="7">
        <f t="shared" si="13"/>
        <v>897.02093505859102</v>
      </c>
      <c r="J139" s="7">
        <f t="shared" si="13"/>
        <v>437.07943725585994</v>
      </c>
      <c r="K139" s="7">
        <f t="shared" si="14"/>
        <v>591.0653289794891</v>
      </c>
      <c r="L139" s="8">
        <f t="shared" si="15"/>
        <v>1.3523064198361912</v>
      </c>
      <c r="M139" s="8">
        <f t="shared" si="12"/>
        <v>1.6345388521516167</v>
      </c>
      <c r="P139" s="6">
        <f t="shared" si="16"/>
        <v>0.70398987308908223</v>
      </c>
    </row>
    <row r="140" spans="1:16" x14ac:dyDescent="0.15">
      <c r="A140" s="6">
        <v>69.5</v>
      </c>
      <c r="B140" s="6">
        <v>138</v>
      </c>
      <c r="D140">
        <v>1337.33728027344</v>
      </c>
      <c r="E140">
        <v>873.30511474609398</v>
      </c>
      <c r="F140">
        <v>440.07415771484398</v>
      </c>
      <c r="G140">
        <v>436.60140991210898</v>
      </c>
      <c r="I140" s="7">
        <f t="shared" si="13"/>
        <v>897.26312255859602</v>
      </c>
      <c r="J140" s="7">
        <f t="shared" si="13"/>
        <v>436.703704833985</v>
      </c>
      <c r="K140" s="7">
        <f t="shared" si="14"/>
        <v>591.57052917480655</v>
      </c>
      <c r="L140" s="8">
        <f t="shared" si="15"/>
        <v>1.354626770111087</v>
      </c>
      <c r="M140" s="8">
        <f t="shared" si="12"/>
        <v>1.6389043649795227</v>
      </c>
      <c r="P140" s="6">
        <f t="shared" si="16"/>
        <v>0.97294925513962094</v>
      </c>
    </row>
    <row r="141" spans="1:16" x14ac:dyDescent="0.15">
      <c r="A141" s="6">
        <v>70</v>
      </c>
      <c r="B141" s="6">
        <v>139</v>
      </c>
      <c r="D141">
        <v>1336.57666015625</v>
      </c>
      <c r="E141">
        <v>874.82189941406295</v>
      </c>
      <c r="F141">
        <v>441.47521972656301</v>
      </c>
      <c r="G141">
        <v>436.98522949218801</v>
      </c>
      <c r="I141" s="7">
        <f t="shared" si="13"/>
        <v>895.10144042968705</v>
      </c>
      <c r="J141" s="7">
        <f t="shared" si="13"/>
        <v>437.83666992187494</v>
      </c>
      <c r="K141" s="7">
        <f t="shared" si="14"/>
        <v>588.61577148437459</v>
      </c>
      <c r="L141" s="8">
        <f t="shared" si="15"/>
        <v>1.3443729406890561</v>
      </c>
      <c r="M141" s="8">
        <f t="shared" si="12"/>
        <v>1.6306956981105023</v>
      </c>
      <c r="P141" s="6">
        <f t="shared" si="16"/>
        <v>0.46721303225250754</v>
      </c>
    </row>
    <row r="142" spans="1:16" x14ac:dyDescent="0.15">
      <c r="A142" s="6">
        <v>70.5</v>
      </c>
      <c r="B142" s="6">
        <v>140</v>
      </c>
      <c r="D142">
        <v>1339.92260742188</v>
      </c>
      <c r="E142">
        <v>875.02410888671898</v>
      </c>
      <c r="F142">
        <v>441.21511840820301</v>
      </c>
      <c r="G142">
        <v>437.38558959960898</v>
      </c>
      <c r="I142" s="7">
        <f t="shared" si="13"/>
        <v>898.70748901367699</v>
      </c>
      <c r="J142" s="7">
        <f t="shared" si="13"/>
        <v>437.63851928711</v>
      </c>
      <c r="K142" s="7">
        <f t="shared" si="14"/>
        <v>592.36052551269995</v>
      </c>
      <c r="L142" s="8">
        <f t="shared" si="15"/>
        <v>1.3535383642135155</v>
      </c>
      <c r="M142" s="8">
        <f t="shared" si="12"/>
        <v>1.6419062841879719</v>
      </c>
      <c r="P142" s="6">
        <f t="shared" si="16"/>
        <v>1.1578975915891085</v>
      </c>
    </row>
    <row r="143" spans="1:16" x14ac:dyDescent="0.15">
      <c r="A143" s="6">
        <v>71</v>
      </c>
      <c r="B143" s="6">
        <v>141</v>
      </c>
      <c r="D143">
        <v>1343.33044433594</v>
      </c>
      <c r="E143">
        <v>878.42572021484398</v>
      </c>
      <c r="F143">
        <v>440.8193359375</v>
      </c>
      <c r="G143">
        <v>436.79086303710898</v>
      </c>
      <c r="I143" s="7">
        <f t="shared" si="13"/>
        <v>902.51110839844</v>
      </c>
      <c r="J143" s="7">
        <f t="shared" si="13"/>
        <v>441.634857177735</v>
      </c>
      <c r="K143" s="7">
        <f t="shared" si="14"/>
        <v>593.36670837402551</v>
      </c>
      <c r="L143" s="8">
        <f t="shared" si="15"/>
        <v>1.3435685583468933</v>
      </c>
      <c r="M143" s="8">
        <f t="shared" si="12"/>
        <v>1.6339816408743602</v>
      </c>
      <c r="P143" s="6">
        <f t="shared" si="16"/>
        <v>0.66966006884604146</v>
      </c>
    </row>
    <row r="144" spans="1:16" x14ac:dyDescent="0.15">
      <c r="A144" s="6">
        <v>71.5</v>
      </c>
      <c r="B144" s="6">
        <v>142</v>
      </c>
      <c r="D144">
        <v>1354.07336425781</v>
      </c>
      <c r="E144">
        <v>882.67126464843795</v>
      </c>
      <c r="F144">
        <v>440.57821655273398</v>
      </c>
      <c r="G144">
        <v>437.53250122070301</v>
      </c>
      <c r="I144" s="7">
        <f t="shared" si="13"/>
        <v>913.49514770507608</v>
      </c>
      <c r="J144" s="7">
        <f t="shared" si="13"/>
        <v>445.13876342773494</v>
      </c>
      <c r="K144" s="7">
        <f t="shared" si="14"/>
        <v>601.89801330566161</v>
      </c>
      <c r="L144" s="8">
        <f t="shared" si="15"/>
        <v>1.3521581645031806</v>
      </c>
      <c r="M144" s="8">
        <f t="shared" si="12"/>
        <v>1.6446164095836577</v>
      </c>
      <c r="P144" s="6">
        <f t="shared" si="16"/>
        <v>1.3248685020955731</v>
      </c>
    </row>
    <row r="145" spans="1:16" x14ac:dyDescent="0.15">
      <c r="A145" s="6">
        <v>72</v>
      </c>
      <c r="B145" s="6">
        <v>143</v>
      </c>
      <c r="D145">
        <v>1342.86022949219</v>
      </c>
      <c r="E145">
        <v>876.82568359375</v>
      </c>
      <c r="F145">
        <v>441.32794189453102</v>
      </c>
      <c r="G145">
        <v>437.80245971679699</v>
      </c>
      <c r="I145" s="7">
        <f t="shared" si="13"/>
        <v>901.53228759765898</v>
      </c>
      <c r="J145" s="7">
        <f t="shared" si="13"/>
        <v>439.02322387695301</v>
      </c>
      <c r="K145" s="7">
        <f t="shared" si="14"/>
        <v>594.21603088379197</v>
      </c>
      <c r="L145" s="8">
        <f t="shared" si="15"/>
        <v>1.3534956662118074</v>
      </c>
      <c r="M145" s="8">
        <f t="shared" si="12"/>
        <v>1.6479990738452948</v>
      </c>
      <c r="P145" s="6">
        <f t="shared" si="16"/>
        <v>1.5332745531964969</v>
      </c>
    </row>
    <row r="146" spans="1:16" x14ac:dyDescent="0.15">
      <c r="A146" s="6">
        <v>72.5</v>
      </c>
      <c r="B146" s="6">
        <v>144</v>
      </c>
      <c r="D146">
        <v>1340.50024414063</v>
      </c>
      <c r="E146">
        <v>875.59747314453102</v>
      </c>
      <c r="F146">
        <v>441.21194458007801</v>
      </c>
      <c r="G146">
        <v>437.54025268554699</v>
      </c>
      <c r="I146" s="7">
        <f t="shared" si="13"/>
        <v>899.28829956055199</v>
      </c>
      <c r="J146" s="7">
        <f t="shared" si="13"/>
        <v>438.05722045898403</v>
      </c>
      <c r="K146" s="7">
        <f t="shared" si="14"/>
        <v>592.64824523926313</v>
      </c>
      <c r="L146" s="8">
        <f t="shared" si="15"/>
        <v>1.3529014420040901</v>
      </c>
      <c r="M146" s="8">
        <f t="shared" si="12"/>
        <v>1.649450012190588</v>
      </c>
      <c r="P146" s="6">
        <f t="shared" si="16"/>
        <v>1.6226669100918651</v>
      </c>
    </row>
    <row r="147" spans="1:16" x14ac:dyDescent="0.15">
      <c r="A147" s="6">
        <v>73</v>
      </c>
      <c r="B147" s="6">
        <v>145</v>
      </c>
      <c r="D147">
        <v>1327.68994140625</v>
      </c>
      <c r="E147">
        <v>871.180908203125</v>
      </c>
      <c r="F147">
        <v>441.04498291015602</v>
      </c>
      <c r="G147">
        <v>437.60809326171898</v>
      </c>
      <c r="I147" s="7">
        <f t="shared" si="13"/>
        <v>886.64495849609398</v>
      </c>
      <c r="J147" s="7">
        <f t="shared" si="13"/>
        <v>433.57281494140602</v>
      </c>
      <c r="K147" s="7">
        <f t="shared" si="14"/>
        <v>583.14398803710981</v>
      </c>
      <c r="L147" s="8">
        <f t="shared" si="15"/>
        <v>1.3449735959942903</v>
      </c>
      <c r="M147" s="8">
        <f t="shared" si="12"/>
        <v>1.6435673287337984</v>
      </c>
      <c r="P147" s="6">
        <f t="shared" si="16"/>
        <v>1.2602345980796372</v>
      </c>
    </row>
    <row r="148" spans="1:16" x14ac:dyDescent="0.15">
      <c r="A148" s="6">
        <v>73.5</v>
      </c>
      <c r="B148" s="6">
        <v>146</v>
      </c>
      <c r="D148">
        <v>1319.14526367188</v>
      </c>
      <c r="E148">
        <v>867.47302246093795</v>
      </c>
      <c r="F148">
        <v>441.83233642578102</v>
      </c>
      <c r="G148">
        <v>438.07556152343801</v>
      </c>
      <c r="I148" s="7">
        <f t="shared" si="13"/>
        <v>877.31292724609898</v>
      </c>
      <c r="J148" s="7">
        <f t="shared" si="13"/>
        <v>429.39746093749994</v>
      </c>
      <c r="K148" s="7">
        <f t="shared" si="14"/>
        <v>576.73470458984912</v>
      </c>
      <c r="L148" s="8">
        <f t="shared" si="15"/>
        <v>1.3431255586157147</v>
      </c>
      <c r="M148" s="8">
        <f t="shared" si="12"/>
        <v>1.6437644539082332</v>
      </c>
      <c r="P148" s="6">
        <f t="shared" si="16"/>
        <v>1.2723794862503184</v>
      </c>
    </row>
    <row r="149" spans="1:16" x14ac:dyDescent="0.15">
      <c r="A149" s="6">
        <v>74</v>
      </c>
      <c r="B149" s="6">
        <v>147</v>
      </c>
      <c r="D149">
        <v>1334.25659179688</v>
      </c>
      <c r="E149">
        <v>876.23107910156295</v>
      </c>
      <c r="F149">
        <v>441.30227661132801</v>
      </c>
      <c r="G149">
        <v>437.996826171875</v>
      </c>
      <c r="I149" s="7">
        <f t="shared" si="13"/>
        <v>892.95431518555199</v>
      </c>
      <c r="J149" s="7">
        <f t="shared" si="13"/>
        <v>438.23425292968795</v>
      </c>
      <c r="K149" s="7">
        <f t="shared" si="14"/>
        <v>586.1903381347704</v>
      </c>
      <c r="L149" s="8">
        <f t="shared" si="15"/>
        <v>1.3376187146850456</v>
      </c>
      <c r="M149" s="8">
        <f t="shared" si="12"/>
        <v>1.6403027725305743</v>
      </c>
      <c r="P149" s="6">
        <f t="shared" si="16"/>
        <v>1.0591051881565543</v>
      </c>
    </row>
    <row r="150" spans="1:16" x14ac:dyDescent="0.15">
      <c r="A150" s="6">
        <v>74.5</v>
      </c>
      <c r="B150" s="6">
        <v>148</v>
      </c>
      <c r="D150">
        <v>1326.76257324219</v>
      </c>
      <c r="E150">
        <v>872.742919921875</v>
      </c>
      <c r="F150">
        <v>441.31985473632801</v>
      </c>
      <c r="G150">
        <v>437.679443359375</v>
      </c>
      <c r="I150" s="7">
        <f t="shared" si="13"/>
        <v>885.44271850586199</v>
      </c>
      <c r="J150" s="7">
        <f t="shared" si="13"/>
        <v>435.0634765625</v>
      </c>
      <c r="K150" s="7">
        <f t="shared" si="14"/>
        <v>580.89828491211199</v>
      </c>
      <c r="L150" s="8">
        <f t="shared" si="15"/>
        <v>1.3352035190401963</v>
      </c>
      <c r="M150" s="8">
        <f t="shared" si="12"/>
        <v>1.6399327394387355</v>
      </c>
      <c r="P150" s="6">
        <f t="shared" si="16"/>
        <v>1.0363074377793204</v>
      </c>
    </row>
    <row r="151" spans="1:16" x14ac:dyDescent="0.15">
      <c r="A151" s="6">
        <v>75</v>
      </c>
      <c r="B151" s="6">
        <v>149</v>
      </c>
      <c r="D151">
        <v>1322.82763671875</v>
      </c>
      <c r="E151">
        <v>870.87774658203102</v>
      </c>
      <c r="F151">
        <v>441.54095458984398</v>
      </c>
      <c r="G151">
        <v>437.74658203125</v>
      </c>
      <c r="I151" s="7">
        <f t="shared" si="13"/>
        <v>881.28668212890602</v>
      </c>
      <c r="J151" s="7">
        <f t="shared" si="13"/>
        <v>433.13116455078102</v>
      </c>
      <c r="K151" s="7">
        <f t="shared" si="14"/>
        <v>578.09486694335931</v>
      </c>
      <c r="L151" s="8">
        <f t="shared" si="15"/>
        <v>1.3346877672561992</v>
      </c>
      <c r="M151" s="8">
        <f t="shared" si="12"/>
        <v>1.6414621502077487</v>
      </c>
      <c r="P151" s="6">
        <f t="shared" si="16"/>
        <v>1.1305344831577475</v>
      </c>
    </row>
    <row r="152" spans="1:16" x14ac:dyDescent="0.15">
      <c r="A152" s="6">
        <v>75.5</v>
      </c>
      <c r="B152" s="6">
        <v>150</v>
      </c>
      <c r="D152">
        <v>1322.69067382813</v>
      </c>
      <c r="E152">
        <v>871.05749511718795</v>
      </c>
      <c r="F152">
        <v>441.51248168945301</v>
      </c>
      <c r="G152">
        <v>437.92443847656301</v>
      </c>
      <c r="I152" s="7">
        <f t="shared" si="13"/>
        <v>881.17819213867699</v>
      </c>
      <c r="J152" s="7">
        <f t="shared" si="13"/>
        <v>433.13305664062494</v>
      </c>
      <c r="K152" s="7">
        <f t="shared" si="14"/>
        <v>577.98505249023947</v>
      </c>
      <c r="L152" s="8">
        <f t="shared" si="15"/>
        <v>1.3344284016858121</v>
      </c>
      <c r="M152" s="8">
        <f t="shared" ref="M152:M158" si="17">L152+ABS($N$2)*A152</f>
        <v>1.643247947190372</v>
      </c>
      <c r="P152" s="6">
        <f t="shared" si="16"/>
        <v>1.2405574911864465</v>
      </c>
    </row>
    <row r="153" spans="1:16" x14ac:dyDescent="0.15">
      <c r="A153" s="18">
        <v>76</v>
      </c>
      <c r="B153" s="18">
        <v>151</v>
      </c>
      <c r="D153">
        <v>1327.25402832031</v>
      </c>
      <c r="E153">
        <v>872.87585449218795</v>
      </c>
      <c r="F153">
        <v>441.27734375</v>
      </c>
      <c r="G153">
        <v>437.63516235351602</v>
      </c>
      <c r="I153" s="19">
        <f t="shared" ref="I153:I191" si="18">D153-F153</f>
        <v>885.97668457031</v>
      </c>
      <c r="J153" s="19">
        <f t="shared" ref="J153:J191" si="19">E153-G153</f>
        <v>435.24069213867193</v>
      </c>
      <c r="K153" s="19">
        <f t="shared" ref="K153:K191" si="20">I153-0.7*J153</f>
        <v>581.30820007323973</v>
      </c>
      <c r="L153" s="20">
        <f t="shared" ref="L153:L191" si="21">K153/J153</f>
        <v>1.3356016810303879</v>
      </c>
      <c r="M153" s="20">
        <f t="shared" si="17"/>
        <v>1.6464663890879581</v>
      </c>
      <c r="N153" s="18"/>
      <c r="O153" s="18"/>
      <c r="P153" s="18">
        <f t="shared" ref="P153:P191" si="22">(M153-$O$2)/$O$2*100</f>
        <v>1.4388457972949176</v>
      </c>
    </row>
    <row r="154" spans="1:16" x14ac:dyDescent="0.15">
      <c r="A154" s="18">
        <v>76.5</v>
      </c>
      <c r="B154" s="18">
        <v>152</v>
      </c>
      <c r="D154">
        <v>1331.29064941406</v>
      </c>
      <c r="E154">
        <v>874.82165527343795</v>
      </c>
      <c r="F154">
        <v>441.18981933593801</v>
      </c>
      <c r="G154">
        <v>437.53918457031301</v>
      </c>
      <c r="I154" s="19">
        <f t="shared" si="18"/>
        <v>890.10083007812204</v>
      </c>
      <c r="J154" s="19">
        <f t="shared" si="19"/>
        <v>437.28247070312494</v>
      </c>
      <c r="K154" s="19">
        <f t="shared" si="20"/>
        <v>584.00310058593459</v>
      </c>
      <c r="L154" s="20">
        <f t="shared" si="21"/>
        <v>1.3355282676821949</v>
      </c>
      <c r="M154" s="20">
        <f t="shared" si="17"/>
        <v>1.6484381382927753</v>
      </c>
      <c r="N154" s="18"/>
      <c r="O154" s="18"/>
      <c r="P154" s="18">
        <f t="shared" si="22"/>
        <v>1.5603253275568072</v>
      </c>
    </row>
    <row r="155" spans="1:16" x14ac:dyDescent="0.15">
      <c r="A155" s="18">
        <v>77</v>
      </c>
      <c r="B155" s="18">
        <v>153</v>
      </c>
      <c r="D155">
        <v>1323.64208984375</v>
      </c>
      <c r="E155">
        <v>871.69982910156295</v>
      </c>
      <c r="F155">
        <v>440.93496704101602</v>
      </c>
      <c r="G155">
        <v>437.10159301757801</v>
      </c>
      <c r="I155" s="19">
        <f t="shared" si="18"/>
        <v>882.70712280273392</v>
      </c>
      <c r="J155" s="19">
        <f t="shared" si="19"/>
        <v>434.59823608398494</v>
      </c>
      <c r="K155" s="19">
        <f t="shared" si="20"/>
        <v>578.4883575439444</v>
      </c>
      <c r="L155" s="20">
        <f t="shared" si="21"/>
        <v>1.3310876794082365</v>
      </c>
      <c r="M155" s="20">
        <f t="shared" si="17"/>
        <v>1.6460427125718273</v>
      </c>
      <c r="N155" s="18"/>
      <c r="O155" s="18"/>
      <c r="P155" s="18">
        <f t="shared" si="22"/>
        <v>1.4127430738670026</v>
      </c>
    </row>
    <row r="156" spans="1:16" x14ac:dyDescent="0.15">
      <c r="A156" s="18">
        <v>77.5</v>
      </c>
      <c r="B156" s="18">
        <v>154</v>
      </c>
      <c r="D156">
        <v>1328.44934082031</v>
      </c>
      <c r="E156">
        <v>875.05584716796898</v>
      </c>
      <c r="F156">
        <v>441.58734130859398</v>
      </c>
      <c r="G156">
        <v>437.60842895507801</v>
      </c>
      <c r="I156" s="19">
        <f t="shared" si="18"/>
        <v>886.86199951171602</v>
      </c>
      <c r="J156" s="19">
        <f t="shared" si="19"/>
        <v>437.44741821289097</v>
      </c>
      <c r="K156" s="19">
        <f t="shared" si="20"/>
        <v>580.6488067626924</v>
      </c>
      <c r="L156" s="20">
        <f t="shared" si="21"/>
        <v>1.3273568035555536</v>
      </c>
      <c r="M156" s="20">
        <f t="shared" si="17"/>
        <v>1.6443569992721547</v>
      </c>
      <c r="N156" s="18"/>
      <c r="O156" s="18"/>
      <c r="P156" s="18">
        <f t="shared" si="22"/>
        <v>1.3088862246794164</v>
      </c>
    </row>
    <row r="157" spans="1:16" x14ac:dyDescent="0.15">
      <c r="A157" s="18">
        <v>78</v>
      </c>
      <c r="B157" s="18">
        <v>155</v>
      </c>
      <c r="D157">
        <v>1322.54943847656</v>
      </c>
      <c r="E157">
        <v>872.91082763671898</v>
      </c>
      <c r="F157">
        <v>440.98348999023398</v>
      </c>
      <c r="G157">
        <v>437.62109375</v>
      </c>
      <c r="I157" s="19">
        <f t="shared" si="18"/>
        <v>881.56594848632608</v>
      </c>
      <c r="J157" s="19">
        <f t="shared" si="19"/>
        <v>435.28973388671898</v>
      </c>
      <c r="K157" s="19">
        <f t="shared" si="20"/>
        <v>576.86313476562282</v>
      </c>
      <c r="L157" s="20">
        <f t="shared" si="21"/>
        <v>1.325239466630167</v>
      </c>
      <c r="M157" s="20">
        <f t="shared" si="17"/>
        <v>1.6442848248997786</v>
      </c>
      <c r="N157" s="18"/>
      <c r="O157" s="18"/>
      <c r="P157" s="18">
        <f t="shared" si="22"/>
        <v>1.3044395593368956</v>
      </c>
    </row>
    <row r="158" spans="1:16" x14ac:dyDescent="0.15">
      <c r="A158" s="18">
        <v>78.5</v>
      </c>
      <c r="B158" s="18">
        <v>156</v>
      </c>
      <c r="D158">
        <v>1323.4375</v>
      </c>
      <c r="E158">
        <v>872.23675537109398</v>
      </c>
      <c r="F158">
        <v>441.03128051757801</v>
      </c>
      <c r="G158">
        <v>437.41265869140602</v>
      </c>
      <c r="I158" s="19">
        <f t="shared" si="18"/>
        <v>882.40621948242199</v>
      </c>
      <c r="J158" s="19">
        <f t="shared" si="19"/>
        <v>434.82409667968795</v>
      </c>
      <c r="K158" s="19">
        <f t="shared" si="20"/>
        <v>578.02935180664042</v>
      </c>
      <c r="L158" s="20">
        <f t="shared" si="21"/>
        <v>1.3293406603278572</v>
      </c>
      <c r="M158" s="20">
        <f t="shared" si="17"/>
        <v>1.650431181150479</v>
      </c>
      <c r="N158" s="18"/>
      <c r="O158" s="18"/>
      <c r="P158" s="18">
        <f t="shared" si="22"/>
        <v>1.6831167604399289</v>
      </c>
    </row>
    <row r="159" spans="1:16" x14ac:dyDescent="0.15">
      <c r="A159" s="18">
        <v>79</v>
      </c>
      <c r="B159" s="18">
        <v>157</v>
      </c>
      <c r="D159">
        <v>1332.45227050781</v>
      </c>
      <c r="E159">
        <v>876.515625</v>
      </c>
      <c r="F159">
        <v>440.4052734375</v>
      </c>
      <c r="G159">
        <v>437.08331298828102</v>
      </c>
      <c r="I159" s="19">
        <f t="shared" si="18"/>
        <v>892.04699707031</v>
      </c>
      <c r="J159" s="19">
        <f t="shared" si="19"/>
        <v>439.43231201171898</v>
      </c>
      <c r="K159" s="19">
        <f t="shared" si="20"/>
        <v>584.44437866210671</v>
      </c>
      <c r="L159" s="20">
        <f t="shared" si="21"/>
        <v>1.3299986429912793</v>
      </c>
      <c r="M159" s="20">
        <f t="shared" ref="M159:M191" si="23">L159+ABS($N$2)*A159</f>
        <v>1.6531343263669114</v>
      </c>
      <c r="N159" s="18"/>
      <c r="O159" s="18"/>
      <c r="P159" s="18">
        <f t="shared" si="22"/>
        <v>1.8496576218839742</v>
      </c>
    </row>
    <row r="160" spans="1:16" x14ac:dyDescent="0.15">
      <c r="A160" s="18">
        <v>79.5</v>
      </c>
      <c r="B160" s="18">
        <v>158</v>
      </c>
      <c r="D160">
        <v>1327.87536621094</v>
      </c>
      <c r="E160">
        <v>873.99694824218795</v>
      </c>
      <c r="F160">
        <v>440.55429077148398</v>
      </c>
      <c r="G160">
        <v>436.597900390625</v>
      </c>
      <c r="I160" s="19">
        <f t="shared" si="18"/>
        <v>887.32107543945608</v>
      </c>
      <c r="J160" s="19">
        <f t="shared" si="19"/>
        <v>437.39904785156295</v>
      </c>
      <c r="K160" s="19">
        <f t="shared" si="20"/>
        <v>581.14174194336204</v>
      </c>
      <c r="L160" s="20">
        <f t="shared" si="21"/>
        <v>1.3286305601208808</v>
      </c>
      <c r="M160" s="20">
        <f t="shared" si="23"/>
        <v>1.6538114060495233</v>
      </c>
      <c r="N160" s="18"/>
      <c r="O160" s="18"/>
      <c r="P160" s="18">
        <f t="shared" si="22"/>
        <v>1.8913725223351114</v>
      </c>
    </row>
    <row r="161" spans="1:16" x14ac:dyDescent="0.15">
      <c r="A161" s="18">
        <v>80</v>
      </c>
      <c r="B161" s="18">
        <v>159</v>
      </c>
      <c r="D161">
        <v>1321.83093261719</v>
      </c>
      <c r="E161">
        <v>871.78692626953102</v>
      </c>
      <c r="F161">
        <v>440.56802368164102</v>
      </c>
      <c r="G161">
        <v>436.67556762695301</v>
      </c>
      <c r="I161" s="19">
        <f t="shared" si="18"/>
        <v>881.26290893554892</v>
      </c>
      <c r="J161" s="19">
        <f t="shared" si="19"/>
        <v>435.11135864257801</v>
      </c>
      <c r="K161" s="19">
        <f t="shared" si="20"/>
        <v>576.68495788574432</v>
      </c>
      <c r="L161" s="20">
        <f t="shared" si="21"/>
        <v>1.3253732554462268</v>
      </c>
      <c r="M161" s="20">
        <f t="shared" si="23"/>
        <v>1.6525992639278795</v>
      </c>
      <c r="N161" s="18"/>
      <c r="O161" s="18"/>
      <c r="P161" s="18">
        <f t="shared" si="22"/>
        <v>1.8166924082576295</v>
      </c>
    </row>
    <row r="162" spans="1:16" x14ac:dyDescent="0.15">
      <c r="A162" s="18">
        <v>80.5</v>
      </c>
      <c r="B162" s="18">
        <v>160</v>
      </c>
      <c r="D162">
        <v>1322.52172851563</v>
      </c>
      <c r="E162">
        <v>872.81292724609398</v>
      </c>
      <c r="F162">
        <v>440.14620971679699</v>
      </c>
      <c r="G162">
        <v>436.38171386718801</v>
      </c>
      <c r="I162" s="19">
        <f t="shared" si="18"/>
        <v>882.37551879883301</v>
      </c>
      <c r="J162" s="19">
        <f t="shared" si="19"/>
        <v>436.43121337890597</v>
      </c>
      <c r="K162" s="19">
        <f t="shared" si="20"/>
        <v>576.87366943359893</v>
      </c>
      <c r="L162" s="20">
        <f t="shared" si="21"/>
        <v>1.321797460285596</v>
      </c>
      <c r="M162" s="20">
        <f t="shared" si="23"/>
        <v>1.6510686313202592</v>
      </c>
      <c r="N162" s="18"/>
      <c r="O162" s="18"/>
      <c r="P162" s="18">
        <f t="shared" si="22"/>
        <v>1.7223900853643472</v>
      </c>
    </row>
    <row r="163" spans="1:16" x14ac:dyDescent="0.15">
      <c r="A163" s="18">
        <v>81</v>
      </c>
      <c r="B163" s="18">
        <v>161</v>
      </c>
      <c r="D163">
        <v>1319.88854980469</v>
      </c>
      <c r="E163">
        <v>870.12463378906295</v>
      </c>
      <c r="F163">
        <v>440.46994018554699</v>
      </c>
      <c r="G163">
        <v>436.76696777343801</v>
      </c>
      <c r="I163" s="19">
        <f t="shared" si="18"/>
        <v>879.41860961914301</v>
      </c>
      <c r="J163" s="19">
        <f t="shared" si="19"/>
        <v>433.35766601562494</v>
      </c>
      <c r="K163" s="19">
        <f t="shared" si="20"/>
        <v>576.06824340820549</v>
      </c>
      <c r="L163" s="20">
        <f t="shared" si="21"/>
        <v>1.3293136099441587</v>
      </c>
      <c r="M163" s="20">
        <f t="shared" si="23"/>
        <v>1.6606299435318321</v>
      </c>
      <c r="N163" s="18"/>
      <c r="O163" s="18"/>
      <c r="P163" s="18">
        <f t="shared" si="22"/>
        <v>2.311462830169543</v>
      </c>
    </row>
    <row r="164" spans="1:16" x14ac:dyDescent="0.15">
      <c r="A164" s="18">
        <v>81.5</v>
      </c>
      <c r="B164" s="18">
        <v>162</v>
      </c>
      <c r="D164">
        <v>1321.02392578125</v>
      </c>
      <c r="E164">
        <v>871.93115234375</v>
      </c>
      <c r="F164">
        <v>440.36203002929699</v>
      </c>
      <c r="G164">
        <v>436.74761962890602</v>
      </c>
      <c r="I164" s="19">
        <f t="shared" si="18"/>
        <v>880.66189575195301</v>
      </c>
      <c r="J164" s="19">
        <f t="shared" si="19"/>
        <v>435.18353271484398</v>
      </c>
      <c r="K164" s="19">
        <f t="shared" si="20"/>
        <v>576.03342285156225</v>
      </c>
      <c r="L164" s="20">
        <f t="shared" si="21"/>
        <v>1.3236562956737861</v>
      </c>
      <c r="M164" s="20">
        <f t="shared" si="23"/>
        <v>1.6570177918144697</v>
      </c>
      <c r="N164" s="18"/>
      <c r="O164" s="18"/>
      <c r="P164" s="18">
        <f t="shared" si="22"/>
        <v>2.0889180497340747</v>
      </c>
    </row>
    <row r="165" spans="1:16" x14ac:dyDescent="0.15">
      <c r="A165" s="18">
        <v>82</v>
      </c>
      <c r="B165" s="18">
        <v>163</v>
      </c>
      <c r="D165">
        <v>1314.21520996094</v>
      </c>
      <c r="E165">
        <v>868.85595703125</v>
      </c>
      <c r="F165">
        <v>440.41018676757801</v>
      </c>
      <c r="G165">
        <v>437.02108764648398</v>
      </c>
      <c r="I165" s="19">
        <f t="shared" si="18"/>
        <v>873.80502319336199</v>
      </c>
      <c r="J165" s="19">
        <f t="shared" si="19"/>
        <v>431.83486938476602</v>
      </c>
      <c r="K165" s="19">
        <f t="shared" si="20"/>
        <v>571.52061462402571</v>
      </c>
      <c r="L165" s="20">
        <f t="shared" si="21"/>
        <v>1.3234702779751659</v>
      </c>
      <c r="M165" s="20">
        <f t="shared" si="23"/>
        <v>1.65887693666886</v>
      </c>
      <c r="N165" s="18"/>
      <c r="O165" s="18"/>
      <c r="P165" s="18">
        <f t="shared" si="22"/>
        <v>2.2034600224395122</v>
      </c>
    </row>
    <row r="166" spans="1:16" x14ac:dyDescent="0.15">
      <c r="A166" s="18">
        <v>82.5</v>
      </c>
      <c r="B166" s="18">
        <v>164</v>
      </c>
      <c r="D166">
        <v>1306.80493164063</v>
      </c>
      <c r="E166">
        <v>865.454833984375</v>
      </c>
      <c r="F166">
        <v>440.76626586914102</v>
      </c>
      <c r="G166">
        <v>436.65414428710898</v>
      </c>
      <c r="I166" s="19">
        <f t="shared" si="18"/>
        <v>866.03866577148892</v>
      </c>
      <c r="J166" s="19">
        <f t="shared" si="19"/>
        <v>428.80068969726602</v>
      </c>
      <c r="K166" s="19">
        <f t="shared" si="20"/>
        <v>565.87818298340267</v>
      </c>
      <c r="L166" s="20">
        <f t="shared" si="21"/>
        <v>1.3196764757606001</v>
      </c>
      <c r="M166" s="20">
        <f t="shared" si="23"/>
        <v>1.6571282970073045</v>
      </c>
      <c r="N166" s="18"/>
      <c r="O166" s="18"/>
      <c r="P166" s="18">
        <f t="shared" si="22"/>
        <v>2.0957262781255279</v>
      </c>
    </row>
    <row r="167" spans="1:16" x14ac:dyDescent="0.15">
      <c r="A167" s="18">
        <v>83</v>
      </c>
      <c r="B167" s="18">
        <v>165</v>
      </c>
      <c r="D167">
        <v>1309.64001464844</v>
      </c>
      <c r="E167">
        <v>866.38153076171898</v>
      </c>
      <c r="F167">
        <v>440.90859985351602</v>
      </c>
      <c r="G167">
        <v>436.76696777343801</v>
      </c>
      <c r="I167" s="19">
        <f t="shared" si="18"/>
        <v>868.73141479492392</v>
      </c>
      <c r="J167" s="19">
        <f t="shared" si="19"/>
        <v>429.61456298828097</v>
      </c>
      <c r="K167" s="19">
        <f t="shared" si="20"/>
        <v>568.00122070312727</v>
      </c>
      <c r="L167" s="20">
        <f t="shared" si="21"/>
        <v>1.3221181720476762</v>
      </c>
      <c r="M167" s="20">
        <f t="shared" si="23"/>
        <v>1.6616151558473911</v>
      </c>
      <c r="N167" s="18"/>
      <c r="O167" s="18"/>
      <c r="P167" s="18">
        <f t="shared" si="22"/>
        <v>2.3721617917869362</v>
      </c>
    </row>
    <row r="168" spans="1:16" x14ac:dyDescent="0.15">
      <c r="A168" s="18">
        <v>83.5</v>
      </c>
      <c r="B168" s="18">
        <v>166</v>
      </c>
      <c r="D168">
        <v>1309.33020019531</v>
      </c>
      <c r="E168">
        <v>868.560302734375</v>
      </c>
      <c r="F168">
        <v>440.41897583007801</v>
      </c>
      <c r="G168">
        <v>436.64321899414102</v>
      </c>
      <c r="I168" s="19">
        <f t="shared" si="18"/>
        <v>868.91122436523199</v>
      </c>
      <c r="J168" s="19">
        <f t="shared" si="19"/>
        <v>431.91708374023398</v>
      </c>
      <c r="K168" s="19">
        <f t="shared" si="20"/>
        <v>566.56926574706824</v>
      </c>
      <c r="L168" s="20">
        <f t="shared" si="21"/>
        <v>1.3117547026406058</v>
      </c>
      <c r="M168" s="20">
        <f t="shared" si="23"/>
        <v>1.6532968489933308</v>
      </c>
      <c r="N168" s="18"/>
      <c r="O168" s="18"/>
      <c r="P168" s="18">
        <f t="shared" si="22"/>
        <v>1.8596706459877144</v>
      </c>
    </row>
    <row r="169" spans="1:16" x14ac:dyDescent="0.15">
      <c r="A169" s="18">
        <v>84</v>
      </c>
      <c r="B169" s="18">
        <v>167</v>
      </c>
      <c r="D169">
        <v>1317.9990234375</v>
      </c>
      <c r="E169">
        <v>870.97375488281295</v>
      </c>
      <c r="F169">
        <v>440.417236328125</v>
      </c>
      <c r="G169">
        <v>436.615478515625</v>
      </c>
      <c r="I169" s="19">
        <f t="shared" si="18"/>
        <v>877.581787109375</v>
      </c>
      <c r="J169" s="19">
        <f t="shared" si="19"/>
        <v>434.35827636718795</v>
      </c>
      <c r="K169" s="19">
        <f t="shared" si="20"/>
        <v>573.53099365234345</v>
      </c>
      <c r="L169" s="20">
        <f t="shared" si="21"/>
        <v>1.320409958454446</v>
      </c>
      <c r="M169" s="20">
        <f t="shared" si="23"/>
        <v>1.6639972673601813</v>
      </c>
      <c r="N169" s="18"/>
      <c r="O169" s="18"/>
      <c r="P169" s="18">
        <f t="shared" si="22"/>
        <v>2.518923756695155</v>
      </c>
    </row>
    <row r="170" spans="1:16" x14ac:dyDescent="0.15">
      <c r="A170" s="18">
        <v>84.5</v>
      </c>
      <c r="B170" s="18">
        <v>168</v>
      </c>
      <c r="D170">
        <v>1316.41674804688</v>
      </c>
      <c r="E170">
        <v>872.38171386718795</v>
      </c>
      <c r="F170">
        <v>439.77011108398398</v>
      </c>
      <c r="G170">
        <v>435.96026611328102</v>
      </c>
      <c r="I170" s="19">
        <f t="shared" si="18"/>
        <v>876.64663696289608</v>
      </c>
      <c r="J170" s="19">
        <f t="shared" si="19"/>
        <v>436.42144775390693</v>
      </c>
      <c r="K170" s="19">
        <f t="shared" si="20"/>
        <v>571.15162353516121</v>
      </c>
      <c r="L170" s="20">
        <f t="shared" si="21"/>
        <v>1.3087157527996358</v>
      </c>
      <c r="M170" s="20">
        <f t="shared" si="23"/>
        <v>1.6543482242583816</v>
      </c>
      <c r="N170" s="18"/>
      <c r="O170" s="18"/>
      <c r="P170" s="18">
        <f t="shared" si="22"/>
        <v>1.9244459089954509</v>
      </c>
    </row>
    <row r="171" spans="1:16" x14ac:dyDescent="0.15">
      <c r="A171" s="18">
        <v>85</v>
      </c>
      <c r="B171" s="18">
        <v>169</v>
      </c>
      <c r="D171">
        <v>1321.43115234375</v>
      </c>
      <c r="E171">
        <v>875.05224609375</v>
      </c>
      <c r="F171">
        <v>440.57995605468801</v>
      </c>
      <c r="G171">
        <v>436.62213134765602</v>
      </c>
      <c r="I171" s="19">
        <f t="shared" si="18"/>
        <v>880.85119628906205</v>
      </c>
      <c r="J171" s="19">
        <f t="shared" si="19"/>
        <v>438.43011474609398</v>
      </c>
      <c r="K171" s="19">
        <f t="shared" si="20"/>
        <v>573.95011596679626</v>
      </c>
      <c r="L171" s="20">
        <f t="shared" si="21"/>
        <v>1.3091028573600272</v>
      </c>
      <c r="M171" s="20">
        <f t="shared" si="23"/>
        <v>1.6567804913717832</v>
      </c>
      <c r="N171" s="18"/>
      <c r="O171" s="18"/>
      <c r="P171" s="18">
        <f t="shared" si="22"/>
        <v>2.0742979620281576</v>
      </c>
    </row>
    <row r="172" spans="1:16" x14ac:dyDescent="0.15">
      <c r="A172" s="18">
        <v>85.5</v>
      </c>
      <c r="B172" s="18">
        <v>170</v>
      </c>
      <c r="D172">
        <v>1318.38549804688</v>
      </c>
      <c r="E172">
        <v>874.29919433593795</v>
      </c>
      <c r="F172">
        <v>440.673828125</v>
      </c>
      <c r="G172">
        <v>437.08154296875</v>
      </c>
      <c r="I172" s="19">
        <f t="shared" si="18"/>
        <v>877.71166992188</v>
      </c>
      <c r="J172" s="19">
        <f t="shared" si="19"/>
        <v>437.21765136718795</v>
      </c>
      <c r="K172" s="19">
        <f t="shared" si="20"/>
        <v>571.65931396484848</v>
      </c>
      <c r="L172" s="20">
        <f t="shared" si="21"/>
        <v>1.3074936754663469</v>
      </c>
      <c r="M172" s="20">
        <f t="shared" si="23"/>
        <v>1.6572164720311133</v>
      </c>
      <c r="N172" s="18"/>
      <c r="O172" s="18"/>
      <c r="P172" s="18">
        <f t="shared" si="22"/>
        <v>2.101158744103941</v>
      </c>
    </row>
    <row r="173" spans="1:16" x14ac:dyDescent="0.15">
      <c r="A173" s="18">
        <v>86</v>
      </c>
      <c r="B173" s="18">
        <v>171</v>
      </c>
      <c r="D173">
        <v>1305.7275390625</v>
      </c>
      <c r="E173">
        <v>869.01513671875</v>
      </c>
      <c r="F173">
        <v>440.13146972656301</v>
      </c>
      <c r="G173">
        <v>436.80563354492199</v>
      </c>
      <c r="I173" s="19">
        <f t="shared" si="18"/>
        <v>865.59606933593705</v>
      </c>
      <c r="J173" s="19">
        <f t="shared" si="19"/>
        <v>432.20950317382801</v>
      </c>
      <c r="K173" s="19">
        <f t="shared" si="20"/>
        <v>563.04941711425749</v>
      </c>
      <c r="L173" s="20">
        <f t="shared" si="21"/>
        <v>1.3027233621186891</v>
      </c>
      <c r="M173" s="20">
        <f t="shared" si="23"/>
        <v>1.6544913212364658</v>
      </c>
      <c r="N173" s="18"/>
      <c r="O173" s="18"/>
      <c r="P173" s="18">
        <f t="shared" si="22"/>
        <v>1.9332621182968666</v>
      </c>
    </row>
    <row r="174" spans="1:16" x14ac:dyDescent="0.15">
      <c r="A174" s="18">
        <v>86.5</v>
      </c>
      <c r="B174" s="18">
        <v>172</v>
      </c>
      <c r="D174">
        <v>1309.33154296875</v>
      </c>
      <c r="E174">
        <v>871.10314941406295</v>
      </c>
      <c r="F174">
        <v>440.51916503906301</v>
      </c>
      <c r="G174">
        <v>436.75360107421898</v>
      </c>
      <c r="I174" s="19">
        <f t="shared" si="18"/>
        <v>868.81237792968705</v>
      </c>
      <c r="J174" s="19">
        <f t="shared" si="19"/>
        <v>434.34954833984398</v>
      </c>
      <c r="K174" s="19">
        <f t="shared" si="20"/>
        <v>564.76769409179633</v>
      </c>
      <c r="L174" s="20">
        <f t="shared" si="21"/>
        <v>1.3002608066485442</v>
      </c>
      <c r="M174" s="20">
        <f t="shared" si="23"/>
        <v>1.6540739283193313</v>
      </c>
      <c r="N174" s="18"/>
      <c r="O174" s="18"/>
      <c r="P174" s="18">
        <f t="shared" si="22"/>
        <v>1.9075465275999057</v>
      </c>
    </row>
    <row r="175" spans="1:16" x14ac:dyDescent="0.15">
      <c r="A175" s="18">
        <v>87</v>
      </c>
      <c r="B175" s="18">
        <v>173</v>
      </c>
      <c r="D175">
        <v>1308.18591308594</v>
      </c>
      <c r="E175">
        <v>870.629150390625</v>
      </c>
      <c r="F175">
        <v>440.77081298828102</v>
      </c>
      <c r="G175">
        <v>437.09664916992199</v>
      </c>
      <c r="I175" s="19">
        <f t="shared" si="18"/>
        <v>867.41510009765898</v>
      </c>
      <c r="J175" s="19">
        <f t="shared" si="19"/>
        <v>433.53250122070301</v>
      </c>
      <c r="K175" s="19">
        <f t="shared" si="20"/>
        <v>563.94234924316697</v>
      </c>
      <c r="L175" s="20">
        <f t="shared" si="21"/>
        <v>1.3008075465052038</v>
      </c>
      <c r="M175" s="20">
        <f t="shared" si="23"/>
        <v>1.6566658307290012</v>
      </c>
      <c r="N175" s="18"/>
      <c r="O175" s="18"/>
      <c r="P175" s="18">
        <f t="shared" si="22"/>
        <v>2.0672337162353092</v>
      </c>
    </row>
    <row r="176" spans="1:16" x14ac:dyDescent="0.15">
      <c r="A176" s="18">
        <v>87.5</v>
      </c>
      <c r="B176" s="18">
        <v>174</v>
      </c>
      <c r="D176">
        <v>1309.13317871094</v>
      </c>
      <c r="E176">
        <v>872.25476074218795</v>
      </c>
      <c r="F176">
        <v>441.82037353515602</v>
      </c>
      <c r="G176">
        <v>437.55184936523398</v>
      </c>
      <c r="I176" s="19">
        <f t="shared" si="18"/>
        <v>867.31280517578398</v>
      </c>
      <c r="J176" s="19">
        <f t="shared" si="19"/>
        <v>434.70291137695398</v>
      </c>
      <c r="K176" s="19">
        <f t="shared" si="20"/>
        <v>563.02076721191622</v>
      </c>
      <c r="L176" s="20">
        <f t="shared" si="21"/>
        <v>1.2951851769948028</v>
      </c>
      <c r="M176" s="20">
        <f t="shared" si="23"/>
        <v>1.6530886237716107</v>
      </c>
      <c r="N176" s="18"/>
      <c r="O176" s="18"/>
      <c r="P176" s="18">
        <f t="shared" si="22"/>
        <v>1.8468418835561422</v>
      </c>
    </row>
    <row r="177" spans="1:16" x14ac:dyDescent="0.15">
      <c r="A177" s="18">
        <v>88</v>
      </c>
      <c r="B177" s="18">
        <v>175</v>
      </c>
      <c r="D177">
        <v>1314.67175292969</v>
      </c>
      <c r="E177">
        <v>876.47064208984398</v>
      </c>
      <c r="F177">
        <v>441.34585571289102</v>
      </c>
      <c r="G177">
        <v>437.99929809570301</v>
      </c>
      <c r="I177" s="19">
        <f t="shared" si="18"/>
        <v>873.32589721679892</v>
      </c>
      <c r="J177" s="19">
        <f t="shared" si="19"/>
        <v>438.47134399414097</v>
      </c>
      <c r="K177" s="19">
        <f t="shared" si="20"/>
        <v>566.39595642090035</v>
      </c>
      <c r="L177" s="20">
        <f t="shared" si="21"/>
        <v>1.2917513634105784</v>
      </c>
      <c r="M177" s="20">
        <f t="shared" si="23"/>
        <v>1.6516999727403965</v>
      </c>
      <c r="N177" s="18"/>
      <c r="O177" s="18"/>
      <c r="P177" s="18">
        <f t="shared" si="22"/>
        <v>1.7612870500319531</v>
      </c>
    </row>
    <row r="178" spans="1:16" x14ac:dyDescent="0.15">
      <c r="A178" s="18">
        <v>88.5</v>
      </c>
      <c r="B178" s="18">
        <v>176</v>
      </c>
      <c r="D178">
        <v>1312.79211425781</v>
      </c>
      <c r="E178">
        <v>874.54846191406295</v>
      </c>
      <c r="F178">
        <v>441.52020263671898</v>
      </c>
      <c r="G178">
        <v>437.81265258789102</v>
      </c>
      <c r="I178" s="19">
        <f t="shared" si="18"/>
        <v>871.27191162109102</v>
      </c>
      <c r="J178" s="19">
        <f t="shared" si="19"/>
        <v>436.73580932617193</v>
      </c>
      <c r="K178" s="19">
        <f t="shared" si="20"/>
        <v>565.55684509277069</v>
      </c>
      <c r="L178" s="20">
        <f t="shared" si="21"/>
        <v>1.2949633005027761</v>
      </c>
      <c r="M178" s="20">
        <f t="shared" si="23"/>
        <v>1.6569570723856044</v>
      </c>
      <c r="N178" s="18"/>
      <c r="O178" s="18"/>
      <c r="P178" s="18">
        <f t="shared" si="22"/>
        <v>2.0851771238200136</v>
      </c>
    </row>
    <row r="179" spans="1:16" x14ac:dyDescent="0.15">
      <c r="A179" s="18">
        <v>89</v>
      </c>
      <c r="B179" s="18">
        <v>177</v>
      </c>
      <c r="D179">
        <v>1311.72277832031</v>
      </c>
      <c r="E179">
        <v>875.94396972656295</v>
      </c>
      <c r="F179">
        <v>441.285400390625</v>
      </c>
      <c r="G179">
        <v>437.43338012695301</v>
      </c>
      <c r="I179" s="19">
        <f t="shared" si="18"/>
        <v>870.437377929685</v>
      </c>
      <c r="J179" s="19">
        <f t="shared" si="19"/>
        <v>438.51058959960994</v>
      </c>
      <c r="K179" s="19">
        <f t="shared" si="20"/>
        <v>563.47996520995798</v>
      </c>
      <c r="L179" s="20">
        <f t="shared" si="21"/>
        <v>1.2849859925263232</v>
      </c>
      <c r="M179" s="20">
        <f t="shared" si="23"/>
        <v>1.649024926962162</v>
      </c>
      <c r="N179" s="18"/>
      <c r="O179" s="18"/>
      <c r="P179" s="18">
        <f t="shared" si="22"/>
        <v>1.59647739585532</v>
      </c>
    </row>
    <row r="180" spans="1:16" x14ac:dyDescent="0.15">
      <c r="A180" s="18">
        <v>89.5</v>
      </c>
      <c r="B180" s="18">
        <v>178</v>
      </c>
      <c r="D180">
        <v>1314.82006835938</v>
      </c>
      <c r="E180">
        <v>876.23297119140602</v>
      </c>
      <c r="F180">
        <v>441.27874755859398</v>
      </c>
      <c r="G180">
        <v>437.49032592773398</v>
      </c>
      <c r="I180" s="19">
        <f t="shared" si="18"/>
        <v>873.54132080078602</v>
      </c>
      <c r="J180" s="19">
        <f t="shared" si="19"/>
        <v>438.74264526367205</v>
      </c>
      <c r="K180" s="19">
        <f t="shared" si="20"/>
        <v>566.42146911621558</v>
      </c>
      <c r="L180" s="20">
        <f t="shared" si="21"/>
        <v>1.2910107445238475</v>
      </c>
      <c r="M180" s="20">
        <f t="shared" si="23"/>
        <v>1.6570948415126965</v>
      </c>
      <c r="N180" s="18"/>
      <c r="O180" s="18"/>
      <c r="P180" s="18">
        <f t="shared" si="22"/>
        <v>2.0936650840549396</v>
      </c>
    </row>
    <row r="181" spans="1:16" x14ac:dyDescent="0.15">
      <c r="A181" s="18">
        <v>90</v>
      </c>
      <c r="B181" s="18">
        <v>179</v>
      </c>
      <c r="D181">
        <v>1317.21826171875</v>
      </c>
      <c r="E181">
        <v>877.38861083984398</v>
      </c>
      <c r="F181">
        <v>440.54095458984398</v>
      </c>
      <c r="G181">
        <v>436.65765380859398</v>
      </c>
      <c r="I181" s="19">
        <f t="shared" si="18"/>
        <v>876.67730712890602</v>
      </c>
      <c r="J181" s="19">
        <f t="shared" si="19"/>
        <v>440.73095703125</v>
      </c>
      <c r="K181" s="19">
        <f t="shared" si="20"/>
        <v>568.16563720703107</v>
      </c>
      <c r="L181" s="20">
        <f t="shared" si="21"/>
        <v>1.2891439281555739</v>
      </c>
      <c r="M181" s="20">
        <f t="shared" si="23"/>
        <v>1.6572731876974331</v>
      </c>
      <c r="N181" s="18"/>
      <c r="O181" s="18"/>
      <c r="P181" s="18">
        <f t="shared" si="22"/>
        <v>2.1046529980821798</v>
      </c>
    </row>
    <row r="182" spans="1:16" x14ac:dyDescent="0.15">
      <c r="A182" s="18">
        <v>90.5</v>
      </c>
      <c r="B182" s="18">
        <v>180</v>
      </c>
      <c r="D182">
        <v>1317.04333496094</v>
      </c>
      <c r="E182">
        <v>879.00543212890602</v>
      </c>
      <c r="F182">
        <v>441.06573486328102</v>
      </c>
      <c r="G182">
        <v>437.42987060546898</v>
      </c>
      <c r="I182" s="19">
        <f t="shared" si="18"/>
        <v>875.97760009765898</v>
      </c>
      <c r="J182" s="19">
        <f t="shared" si="19"/>
        <v>441.57556152343705</v>
      </c>
      <c r="K182" s="19">
        <f t="shared" si="20"/>
        <v>566.87470703125314</v>
      </c>
      <c r="L182" s="20">
        <f t="shared" si="21"/>
        <v>1.2837547102369833</v>
      </c>
      <c r="M182" s="20">
        <f t="shared" si="23"/>
        <v>1.653929132331853</v>
      </c>
      <c r="N182" s="18"/>
      <c r="O182" s="18"/>
      <c r="P182" s="18">
        <f t="shared" si="22"/>
        <v>1.8986256422765104</v>
      </c>
    </row>
    <row r="183" spans="1:16" x14ac:dyDescent="0.15">
      <c r="A183" s="18">
        <v>91</v>
      </c>
      <c r="B183" s="18">
        <v>181</v>
      </c>
      <c r="D183">
        <v>1313.58984375</v>
      </c>
      <c r="E183">
        <v>877.93731689453102</v>
      </c>
      <c r="F183">
        <v>441.175048828125</v>
      </c>
      <c r="G183">
        <v>436.81756591796898</v>
      </c>
      <c r="I183" s="19">
        <f t="shared" si="18"/>
        <v>872.414794921875</v>
      </c>
      <c r="J183" s="19">
        <f t="shared" si="19"/>
        <v>441.11975097656205</v>
      </c>
      <c r="K183" s="19">
        <f t="shared" si="20"/>
        <v>563.63096923828152</v>
      </c>
      <c r="L183" s="20">
        <f t="shared" si="21"/>
        <v>1.2777278006493726</v>
      </c>
      <c r="M183" s="20">
        <f t="shared" si="23"/>
        <v>1.6499473852972526</v>
      </c>
      <c r="N183" s="18"/>
      <c r="O183" s="18"/>
      <c r="P183" s="18">
        <f t="shared" si="22"/>
        <v>1.6533100827706735</v>
      </c>
    </row>
    <row r="184" spans="1:16" x14ac:dyDescent="0.15">
      <c r="A184" s="18">
        <v>91.5</v>
      </c>
      <c r="B184" s="18">
        <v>182</v>
      </c>
      <c r="D184">
        <v>1316.48913574219</v>
      </c>
      <c r="E184">
        <v>879.91558837890602</v>
      </c>
      <c r="F184">
        <v>440.96450805664102</v>
      </c>
      <c r="G184">
        <v>437.12020874023398</v>
      </c>
      <c r="I184" s="19">
        <f t="shared" si="18"/>
        <v>875.52462768554892</v>
      </c>
      <c r="J184" s="19">
        <f t="shared" si="19"/>
        <v>442.79537963867205</v>
      </c>
      <c r="K184" s="19">
        <f t="shared" si="20"/>
        <v>565.56786193847847</v>
      </c>
      <c r="L184" s="20">
        <f t="shared" si="21"/>
        <v>1.2772668549522597</v>
      </c>
      <c r="M184" s="20">
        <f t="shared" si="23"/>
        <v>1.6515316021531501</v>
      </c>
      <c r="N184" s="18"/>
      <c r="O184" s="18"/>
      <c r="P184" s="18">
        <f t="shared" si="22"/>
        <v>1.7509137328785143</v>
      </c>
    </row>
    <row r="185" spans="1:16" x14ac:dyDescent="0.15">
      <c r="A185" s="18">
        <v>92</v>
      </c>
      <c r="B185" s="18">
        <v>183</v>
      </c>
      <c r="D185">
        <v>1317.57849121094</v>
      </c>
      <c r="E185">
        <v>879.84576416015602</v>
      </c>
      <c r="F185">
        <v>440.7314453125</v>
      </c>
      <c r="G185">
        <v>436.65869140625</v>
      </c>
      <c r="I185" s="19">
        <f t="shared" si="18"/>
        <v>876.84704589844</v>
      </c>
      <c r="J185" s="19">
        <f t="shared" si="19"/>
        <v>443.18707275390602</v>
      </c>
      <c r="K185" s="19">
        <f t="shared" si="20"/>
        <v>566.61609497070583</v>
      </c>
      <c r="L185" s="20">
        <f t="shared" si="21"/>
        <v>1.2785032096036288</v>
      </c>
      <c r="M185" s="20">
        <f t="shared" si="23"/>
        <v>1.6548131193575295</v>
      </c>
      <c r="N185" s="18"/>
      <c r="O185" s="18"/>
      <c r="P185" s="18">
        <f t="shared" si="22"/>
        <v>1.9530881106139777</v>
      </c>
    </row>
    <row r="186" spans="1:16" x14ac:dyDescent="0.15">
      <c r="A186" s="18">
        <v>92.5</v>
      </c>
      <c r="B186" s="18">
        <v>184</v>
      </c>
      <c r="D186">
        <v>1308.81811523438</v>
      </c>
      <c r="E186">
        <v>875.66955566406295</v>
      </c>
      <c r="F186">
        <v>439.68435668945301</v>
      </c>
      <c r="G186">
        <v>436.28610229492199</v>
      </c>
      <c r="I186" s="19">
        <f t="shared" si="18"/>
        <v>869.13375854492699</v>
      </c>
      <c r="J186" s="19">
        <f t="shared" si="19"/>
        <v>439.38345336914097</v>
      </c>
      <c r="K186" s="19">
        <f t="shared" si="20"/>
        <v>561.56534118652826</v>
      </c>
      <c r="L186" s="20">
        <f t="shared" si="21"/>
        <v>1.2780757602056037</v>
      </c>
      <c r="M186" s="20">
        <f t="shared" si="23"/>
        <v>1.6564308325125148</v>
      </c>
      <c r="N186" s="18"/>
      <c r="O186" s="18"/>
      <c r="P186" s="18">
        <f t="shared" si="22"/>
        <v>2.052755468757685</v>
      </c>
    </row>
    <row r="187" spans="1:16" x14ac:dyDescent="0.15">
      <c r="A187" s="18">
        <v>93</v>
      </c>
      <c r="B187" s="18">
        <v>185</v>
      </c>
      <c r="D187">
        <v>1313.54138183594</v>
      </c>
      <c r="E187">
        <v>879.90374755859398</v>
      </c>
      <c r="F187">
        <v>440.10684204101602</v>
      </c>
      <c r="G187">
        <v>436.36309814453102</v>
      </c>
      <c r="I187" s="19">
        <f t="shared" si="18"/>
        <v>873.43453979492392</v>
      </c>
      <c r="J187" s="19">
        <f t="shared" si="19"/>
        <v>443.54064941406295</v>
      </c>
      <c r="K187" s="19">
        <f t="shared" si="20"/>
        <v>562.95608520507994</v>
      </c>
      <c r="L187" s="20">
        <f t="shared" si="21"/>
        <v>1.2692322247098888</v>
      </c>
      <c r="M187" s="20">
        <f t="shared" si="23"/>
        <v>1.6496324595698102</v>
      </c>
      <c r="N187" s="18"/>
      <c r="O187" s="18"/>
      <c r="P187" s="18">
        <f t="shared" si="22"/>
        <v>1.6339074988398059</v>
      </c>
    </row>
    <row r="188" spans="1:16" x14ac:dyDescent="0.15">
      <c r="A188" s="18">
        <v>93.5</v>
      </c>
      <c r="B188" s="18">
        <v>186</v>
      </c>
      <c r="D188">
        <v>1313.39636230469</v>
      </c>
      <c r="E188">
        <v>880.264404296875</v>
      </c>
      <c r="F188">
        <v>440.68893432617199</v>
      </c>
      <c r="G188">
        <v>436.92233276367199</v>
      </c>
      <c r="I188" s="19">
        <f t="shared" si="18"/>
        <v>872.70742797851801</v>
      </c>
      <c r="J188" s="19">
        <f t="shared" si="19"/>
        <v>443.34207153320301</v>
      </c>
      <c r="K188" s="19">
        <f t="shared" si="20"/>
        <v>562.36797790527589</v>
      </c>
      <c r="L188" s="20">
        <f t="shared" si="21"/>
        <v>1.2684741963704176</v>
      </c>
      <c r="M188" s="20">
        <f t="shared" si="23"/>
        <v>1.6509195937833492</v>
      </c>
      <c r="N188" s="18"/>
      <c r="O188" s="18"/>
      <c r="P188" s="18">
        <f t="shared" si="22"/>
        <v>1.7132078780476252</v>
      </c>
    </row>
    <row r="189" spans="1:16" x14ac:dyDescent="0.15">
      <c r="A189" s="18">
        <v>94</v>
      </c>
      <c r="B189" s="18">
        <v>187</v>
      </c>
      <c r="D189">
        <v>1336.32165527344</v>
      </c>
      <c r="E189">
        <v>889.07873535156295</v>
      </c>
      <c r="F189">
        <v>441.08822631835898</v>
      </c>
      <c r="G189">
        <v>437.638671875</v>
      </c>
      <c r="I189" s="19">
        <f t="shared" si="18"/>
        <v>895.23342895508108</v>
      </c>
      <c r="J189" s="19">
        <f t="shared" si="19"/>
        <v>451.44006347656295</v>
      </c>
      <c r="K189" s="19">
        <f t="shared" si="20"/>
        <v>579.22538452148706</v>
      </c>
      <c r="L189" s="20">
        <f t="shared" si="21"/>
        <v>1.283061543233099</v>
      </c>
      <c r="M189" s="20">
        <f t="shared" si="23"/>
        <v>1.667552103199041</v>
      </c>
      <c r="N189" s="18"/>
      <c r="O189" s="18"/>
      <c r="P189" s="18">
        <f t="shared" si="22"/>
        <v>2.7379373040610013</v>
      </c>
    </row>
    <row r="190" spans="1:16" x14ac:dyDescent="0.15">
      <c r="A190" s="18">
        <v>94.5</v>
      </c>
      <c r="B190" s="18">
        <v>188</v>
      </c>
      <c r="D190">
        <v>1301.09814453125</v>
      </c>
      <c r="E190">
        <v>871.86376953125</v>
      </c>
      <c r="F190">
        <v>440.74411010742199</v>
      </c>
      <c r="G190">
        <v>437.68048095703102</v>
      </c>
      <c r="I190" s="19">
        <f t="shared" si="18"/>
        <v>860.35403442382801</v>
      </c>
      <c r="J190" s="19">
        <f t="shared" si="19"/>
        <v>434.18328857421898</v>
      </c>
      <c r="K190" s="19">
        <f t="shared" si="20"/>
        <v>556.42573242187473</v>
      </c>
      <c r="L190" s="20">
        <f t="shared" si="21"/>
        <v>1.281545713675619</v>
      </c>
      <c r="M190" s="20">
        <f t="shared" si="23"/>
        <v>1.6680814361945713</v>
      </c>
      <c r="N190" s="18"/>
      <c r="O190" s="18"/>
      <c r="P190" s="18">
        <f t="shared" si="22"/>
        <v>2.7705495264937707</v>
      </c>
    </row>
    <row r="191" spans="1:16" x14ac:dyDescent="0.15">
      <c r="A191" s="18">
        <v>95</v>
      </c>
      <c r="B191" s="18">
        <v>189</v>
      </c>
      <c r="D191">
        <v>1273.47204589844</v>
      </c>
      <c r="E191">
        <v>856.87298583984398</v>
      </c>
      <c r="F191">
        <v>440.53707885742199</v>
      </c>
      <c r="G191">
        <v>437.35290527343801</v>
      </c>
      <c r="I191" s="19">
        <f t="shared" si="18"/>
        <v>832.93496704101801</v>
      </c>
      <c r="J191" s="19">
        <f t="shared" si="19"/>
        <v>419.52008056640597</v>
      </c>
      <c r="K191" s="19">
        <f t="shared" si="20"/>
        <v>539.27091064453384</v>
      </c>
      <c r="L191" s="20">
        <f t="shared" si="21"/>
        <v>1.2854471946049613</v>
      </c>
      <c r="M191" s="20">
        <f t="shared" si="23"/>
        <v>1.674028079676924</v>
      </c>
      <c r="N191" s="18"/>
      <c r="O191" s="18"/>
      <c r="P191" s="18">
        <f t="shared" si="22"/>
        <v>3.1369224176841071</v>
      </c>
    </row>
    <row r="192" spans="1:16" x14ac:dyDescent="0.15">
      <c r="D192">
        <v>1288.97875976563</v>
      </c>
      <c r="E192">
        <v>864.014892578125</v>
      </c>
      <c r="F192">
        <v>440.47732543945301</v>
      </c>
      <c r="G192">
        <v>436.76837158203102</v>
      </c>
      <c r="I192" s="7"/>
      <c r="J192" s="7"/>
      <c r="K192" s="7"/>
      <c r="L192" s="7"/>
    </row>
    <row r="193" spans="4:12" x14ac:dyDescent="0.15">
      <c r="D193">
        <v>1294.91369628906</v>
      </c>
      <c r="E193">
        <v>866.136474609375</v>
      </c>
      <c r="F193">
        <v>440.15606689453102</v>
      </c>
      <c r="G193">
        <v>436.92617797851602</v>
      </c>
      <c r="I193" s="7"/>
      <c r="J193" s="7"/>
      <c r="K193" s="7"/>
      <c r="L193" s="7"/>
    </row>
    <row r="194" spans="4:12" x14ac:dyDescent="0.15">
      <c r="D194">
        <v>1298.32543945313</v>
      </c>
      <c r="E194">
        <v>868.49432373046898</v>
      </c>
      <c r="F194">
        <v>440.12338256835898</v>
      </c>
      <c r="G194">
        <v>436.37997436523398</v>
      </c>
      <c r="I194" s="7"/>
      <c r="J194" s="7"/>
      <c r="K194" s="7"/>
      <c r="L194" s="7"/>
    </row>
    <row r="195" spans="4:12" x14ac:dyDescent="0.15">
      <c r="I195" s="7"/>
      <c r="J195" s="7"/>
      <c r="K195" s="7"/>
      <c r="L195" s="7"/>
    </row>
    <row r="196" spans="4:12" x14ac:dyDescent="0.15">
      <c r="I196" s="7"/>
      <c r="J196" s="7"/>
      <c r="K196" s="7"/>
      <c r="L196" s="7"/>
    </row>
    <row r="197" spans="4:12" x14ac:dyDescent="0.15">
      <c r="I197" s="7"/>
      <c r="J197" s="7"/>
      <c r="K197" s="7"/>
      <c r="L197" s="7"/>
    </row>
    <row r="198" spans="4:12" x14ac:dyDescent="0.15">
      <c r="I198" s="7"/>
      <c r="J198" s="7"/>
      <c r="K198" s="7"/>
      <c r="L198" s="7"/>
    </row>
    <row r="199" spans="4:12" x14ac:dyDescent="0.15">
      <c r="I199" s="7"/>
      <c r="J199" s="7"/>
      <c r="K199" s="7"/>
      <c r="L199" s="7"/>
    </row>
    <row r="200" spans="4:12" x14ac:dyDescent="0.15">
      <c r="I200" s="7"/>
      <c r="J200" s="7"/>
      <c r="K200" s="7"/>
      <c r="L200" s="7"/>
    </row>
    <row r="201" spans="4:12" x14ac:dyDescent="0.15">
      <c r="I201" s="7"/>
      <c r="J201" s="7"/>
      <c r="K201" s="7"/>
      <c r="L201" s="7"/>
    </row>
    <row r="202" spans="4:12" x14ac:dyDescent="0.15">
      <c r="I202" s="7"/>
      <c r="J202" s="7"/>
      <c r="K202" s="7"/>
      <c r="L202" s="7"/>
    </row>
    <row r="203" spans="4:12" x14ac:dyDescent="0.15">
      <c r="I203" s="7"/>
      <c r="J203" s="7"/>
      <c r="K203" s="7"/>
      <c r="L203" s="7"/>
    </row>
    <row r="204" spans="4:12" x14ac:dyDescent="0.15">
      <c r="I204" s="7"/>
      <c r="J204" s="7"/>
      <c r="K204" s="7"/>
      <c r="L204" s="7"/>
    </row>
    <row r="205" spans="4:12" x14ac:dyDescent="0.15">
      <c r="I205" s="7"/>
      <c r="J205" s="7"/>
      <c r="K205" s="7"/>
      <c r="L205" s="7"/>
    </row>
    <row r="206" spans="4:12" x14ac:dyDescent="0.15">
      <c r="I206" s="7"/>
      <c r="J206" s="7"/>
      <c r="K206" s="7"/>
      <c r="L206" s="7"/>
    </row>
    <row r="207" spans="4:12" x14ac:dyDescent="0.15">
      <c r="I207" s="7"/>
      <c r="J207" s="7"/>
      <c r="K207" s="7"/>
      <c r="L207" s="7"/>
    </row>
    <row r="208" spans="4:12" x14ac:dyDescent="0.15">
      <c r="I208" s="7"/>
      <c r="J208" s="7"/>
      <c r="K208" s="7"/>
      <c r="L208" s="7"/>
    </row>
    <row r="209" spans="9:12" x14ac:dyDescent="0.15">
      <c r="I209" s="7"/>
      <c r="J209" s="7"/>
      <c r="K209" s="7"/>
      <c r="L209" s="7"/>
    </row>
    <row r="210" spans="9:12" x14ac:dyDescent="0.15">
      <c r="I210" s="7"/>
      <c r="J210" s="7"/>
      <c r="K210" s="7"/>
      <c r="L210" s="7"/>
    </row>
    <row r="211" spans="9:12" x14ac:dyDescent="0.15">
      <c r="I211" s="7"/>
      <c r="J211" s="7"/>
      <c r="K211" s="7"/>
      <c r="L211" s="7"/>
    </row>
    <row r="212" spans="9:12" x14ac:dyDescent="0.15">
      <c r="I212" s="7"/>
      <c r="J212" s="7"/>
      <c r="K212" s="7"/>
      <c r="L212" s="7"/>
    </row>
    <row r="213" spans="9:12" x14ac:dyDescent="0.15">
      <c r="I213" s="7"/>
      <c r="J213" s="7"/>
      <c r="K213" s="7"/>
      <c r="L213" s="7"/>
    </row>
    <row r="214" spans="9:12" x14ac:dyDescent="0.15">
      <c r="I214" s="7"/>
      <c r="J214" s="7"/>
      <c r="K214" s="7"/>
      <c r="L214" s="7"/>
    </row>
    <row r="215" spans="9:12" x14ac:dyDescent="0.15">
      <c r="I215" s="7"/>
      <c r="J215" s="7"/>
      <c r="K215" s="7"/>
      <c r="L215" s="7"/>
    </row>
    <row r="216" spans="9:12" x14ac:dyDescent="0.15">
      <c r="I216" s="7"/>
      <c r="J216" s="7"/>
      <c r="K216" s="7"/>
      <c r="L216" s="7"/>
    </row>
    <row r="217" spans="9:12" x14ac:dyDescent="0.15">
      <c r="I217" s="7"/>
      <c r="J217" s="7"/>
      <c r="K217" s="7"/>
      <c r="L217" s="7"/>
    </row>
    <row r="218" spans="9:12" x14ac:dyDescent="0.15">
      <c r="I218" s="7"/>
      <c r="J218" s="7"/>
      <c r="K218" s="7"/>
      <c r="L218" s="7"/>
    </row>
    <row r="219" spans="9:12" x14ac:dyDescent="0.15">
      <c r="I219" s="7"/>
      <c r="J219" s="7"/>
      <c r="K219" s="7"/>
      <c r="L219" s="7"/>
    </row>
    <row r="220" spans="9:12" x14ac:dyDescent="0.15">
      <c r="I220" s="7"/>
      <c r="J220" s="7"/>
      <c r="K220" s="7"/>
      <c r="L220" s="7"/>
    </row>
    <row r="221" spans="9:12" x14ac:dyDescent="0.15">
      <c r="I221" s="7"/>
      <c r="J221" s="7"/>
      <c r="K221" s="7"/>
      <c r="L221" s="7"/>
    </row>
    <row r="222" spans="9:12" x14ac:dyDescent="0.15">
      <c r="I222" s="7"/>
      <c r="J222" s="7"/>
      <c r="K222" s="7"/>
      <c r="L222" s="7"/>
    </row>
    <row r="223" spans="9:12" x14ac:dyDescent="0.15">
      <c r="I223" s="7"/>
      <c r="J223" s="7"/>
      <c r="K223" s="7"/>
      <c r="L223" s="7"/>
    </row>
    <row r="224" spans="9:12" x14ac:dyDescent="0.15">
      <c r="I224" s="7"/>
      <c r="J224" s="7"/>
      <c r="K224" s="7"/>
      <c r="L224" s="7"/>
    </row>
    <row r="225" spans="9:12" x14ac:dyDescent="0.15">
      <c r="I225" s="7"/>
      <c r="J225" s="7"/>
      <c r="K225" s="7"/>
      <c r="L225" s="7"/>
    </row>
    <row r="226" spans="9:12" x14ac:dyDescent="0.15">
      <c r="I226" s="7"/>
      <c r="J226" s="7"/>
      <c r="K226" s="7"/>
      <c r="L226" s="7"/>
    </row>
    <row r="227" spans="9:12" x14ac:dyDescent="0.15">
      <c r="I227" s="7"/>
      <c r="J227" s="7"/>
      <c r="K227" s="7"/>
      <c r="L227" s="7"/>
    </row>
    <row r="228" spans="9:12" x14ac:dyDescent="0.15">
      <c r="I228" s="7"/>
      <c r="J228" s="7"/>
      <c r="K228" s="7"/>
      <c r="L228" s="7"/>
    </row>
    <row r="229" spans="9:12" x14ac:dyDescent="0.15">
      <c r="I229" s="7"/>
      <c r="J229" s="7"/>
      <c r="K229" s="7"/>
      <c r="L229" s="7"/>
    </row>
    <row r="230" spans="9:12" x14ac:dyDescent="0.15">
      <c r="I230" s="7"/>
      <c r="J230" s="7"/>
      <c r="K230" s="7"/>
      <c r="L230" s="7"/>
    </row>
    <row r="231" spans="9:12" x14ac:dyDescent="0.15">
      <c r="I231" s="7"/>
      <c r="J231" s="7"/>
      <c r="K231" s="7"/>
      <c r="L231" s="7"/>
    </row>
    <row r="232" spans="9:12" x14ac:dyDescent="0.15">
      <c r="I232" s="7"/>
      <c r="J232" s="7"/>
      <c r="K232" s="7"/>
      <c r="L232" s="7"/>
    </row>
    <row r="233" spans="9:12" x14ac:dyDescent="0.15">
      <c r="I233" s="7"/>
      <c r="J233" s="7"/>
      <c r="K233" s="7"/>
      <c r="L233" s="7"/>
    </row>
    <row r="234" spans="9:12" x14ac:dyDescent="0.15">
      <c r="I234" s="7"/>
      <c r="J234" s="7"/>
      <c r="K234" s="7"/>
      <c r="L234" s="7"/>
    </row>
    <row r="235" spans="9:12" x14ac:dyDescent="0.15">
      <c r="I235" s="7"/>
      <c r="J235" s="7"/>
      <c r="K235" s="7"/>
      <c r="L235" s="7"/>
    </row>
    <row r="236" spans="9:12" x14ac:dyDescent="0.15">
      <c r="I236" s="7"/>
      <c r="J236" s="7"/>
      <c r="K236" s="7"/>
      <c r="L236" s="7"/>
    </row>
    <row r="237" spans="9:12" x14ac:dyDescent="0.15">
      <c r="I237" s="7"/>
      <c r="J237" s="7"/>
      <c r="K237" s="7"/>
      <c r="L237" s="7"/>
    </row>
    <row r="238" spans="9:12" x14ac:dyDescent="0.15">
      <c r="I238" s="7"/>
      <c r="J238" s="7"/>
      <c r="K238" s="7"/>
      <c r="L238" s="7"/>
    </row>
    <row r="239" spans="9:12" x14ac:dyDescent="0.15">
      <c r="I239" s="7"/>
      <c r="J239" s="7"/>
      <c r="K239" s="7"/>
      <c r="L239" s="7"/>
    </row>
    <row r="240" spans="9:12" x14ac:dyDescent="0.15">
      <c r="I240" s="7"/>
      <c r="J240" s="7"/>
      <c r="K240" s="7"/>
      <c r="L240" s="7"/>
    </row>
    <row r="241" spans="9:12" x14ac:dyDescent="0.15">
      <c r="I241" s="7"/>
      <c r="J241" s="7"/>
      <c r="K241" s="7"/>
      <c r="L241" s="7"/>
    </row>
    <row r="242" spans="9:12" x14ac:dyDescent="0.15">
      <c r="I242" s="7"/>
      <c r="J242" s="7"/>
      <c r="K242" s="7"/>
      <c r="L242" s="7"/>
    </row>
    <row r="243" spans="9:12" x14ac:dyDescent="0.15">
      <c r="I243" s="7"/>
      <c r="J243" s="7"/>
      <c r="K243" s="7"/>
      <c r="L243" s="7"/>
    </row>
    <row r="244" spans="9:12" x14ac:dyDescent="0.15">
      <c r="I244" s="7"/>
      <c r="J244" s="7"/>
      <c r="K244" s="7"/>
      <c r="L244" s="7"/>
    </row>
    <row r="245" spans="9:12" x14ac:dyDescent="0.15">
      <c r="I245" s="7"/>
      <c r="J245" s="7"/>
      <c r="K245" s="7"/>
      <c r="L245" s="7"/>
    </row>
    <row r="246" spans="9:12" x14ac:dyDescent="0.15">
      <c r="I246" s="7"/>
      <c r="J246" s="7"/>
      <c r="K246" s="7"/>
      <c r="L246" s="7"/>
    </row>
    <row r="247" spans="9:12" x14ac:dyDescent="0.15">
      <c r="I247" s="7"/>
      <c r="J247" s="7"/>
      <c r="K247" s="7"/>
      <c r="L247" s="7"/>
    </row>
    <row r="248" spans="9:12" x14ac:dyDescent="0.15">
      <c r="I248" s="7"/>
      <c r="J248" s="7"/>
      <c r="K248" s="7"/>
      <c r="L248" s="7"/>
    </row>
    <row r="249" spans="9:12" x14ac:dyDescent="0.15">
      <c r="I249" s="7"/>
      <c r="J249" s="7"/>
      <c r="K249" s="7"/>
      <c r="L249" s="7"/>
    </row>
    <row r="250" spans="9:12" x14ac:dyDescent="0.15">
      <c r="I250" s="7"/>
      <c r="J250" s="7"/>
      <c r="K250" s="7"/>
      <c r="L250" s="7"/>
    </row>
    <row r="251" spans="9:12" x14ac:dyDescent="0.15">
      <c r="I251" s="7"/>
      <c r="J251" s="7"/>
      <c r="K251" s="7"/>
      <c r="L251" s="7"/>
    </row>
    <row r="252" spans="9:12" x14ac:dyDescent="0.15">
      <c r="I252" s="7"/>
      <c r="J252" s="7"/>
      <c r="K252" s="7"/>
      <c r="L252" s="7"/>
    </row>
    <row r="253" spans="9:12" x14ac:dyDescent="0.15">
      <c r="I253" s="7"/>
      <c r="J253" s="7"/>
      <c r="K253" s="7"/>
      <c r="L253" s="7"/>
    </row>
    <row r="254" spans="9:12" x14ac:dyDescent="0.15">
      <c r="I254" s="7"/>
      <c r="J254" s="7"/>
      <c r="K254" s="7"/>
      <c r="L254" s="7"/>
    </row>
    <row r="255" spans="9:12" x14ac:dyDescent="0.15">
      <c r="I255" s="7"/>
      <c r="J255" s="7"/>
      <c r="K255" s="7"/>
      <c r="L255" s="7"/>
    </row>
    <row r="256" spans="9:12" x14ac:dyDescent="0.15">
      <c r="I256" s="7"/>
      <c r="J256" s="7"/>
      <c r="K256" s="7"/>
      <c r="L256" s="7"/>
    </row>
    <row r="257" spans="9:12" x14ac:dyDescent="0.15">
      <c r="I257" s="7"/>
      <c r="J257" s="7"/>
      <c r="K257" s="7"/>
      <c r="L257" s="7"/>
    </row>
    <row r="258" spans="9:12" x14ac:dyDescent="0.15">
      <c r="I258" s="7"/>
      <c r="J258" s="7"/>
      <c r="K258" s="7"/>
      <c r="L258" s="7"/>
    </row>
    <row r="259" spans="9:12" x14ac:dyDescent="0.15">
      <c r="I259" s="7"/>
      <c r="J259" s="7"/>
      <c r="K259" s="7"/>
      <c r="L259" s="7"/>
    </row>
    <row r="260" spans="9:12" x14ac:dyDescent="0.15">
      <c r="I260" s="7"/>
      <c r="J260" s="7"/>
      <c r="K260" s="7"/>
      <c r="L260" s="7"/>
    </row>
    <row r="261" spans="9:12" x14ac:dyDescent="0.15">
      <c r="I261" s="7"/>
      <c r="J261" s="7"/>
      <c r="K261" s="7"/>
      <c r="L261" s="7"/>
    </row>
    <row r="262" spans="9:12" x14ac:dyDescent="0.15">
      <c r="I262" s="7"/>
      <c r="J262" s="7"/>
      <c r="K262" s="7"/>
      <c r="L262" s="7"/>
    </row>
    <row r="263" spans="9:12" x14ac:dyDescent="0.15">
      <c r="I263" s="7"/>
      <c r="J263" s="7"/>
      <c r="K263" s="7"/>
      <c r="L263" s="7"/>
    </row>
    <row r="264" spans="9:12" x14ac:dyDescent="0.15">
      <c r="I264" s="7"/>
      <c r="J264" s="7"/>
      <c r="K264" s="7"/>
      <c r="L264" s="7"/>
    </row>
    <row r="265" spans="9:12" x14ac:dyDescent="0.15">
      <c r="I265" s="7"/>
      <c r="J265" s="7"/>
      <c r="K265" s="7"/>
      <c r="L265" s="7"/>
    </row>
    <row r="266" spans="9:12" x14ac:dyDescent="0.15">
      <c r="I266" s="7"/>
      <c r="J266" s="7"/>
      <c r="K266" s="7"/>
      <c r="L266" s="7"/>
    </row>
    <row r="267" spans="9:12" x14ac:dyDescent="0.15">
      <c r="I267" s="7"/>
      <c r="J267" s="7"/>
      <c r="K267" s="7"/>
      <c r="L267" s="7"/>
    </row>
    <row r="268" spans="9:12" x14ac:dyDescent="0.15">
      <c r="I268" s="7"/>
      <c r="J268" s="7"/>
      <c r="K268" s="7"/>
      <c r="L268" s="7"/>
    </row>
    <row r="269" spans="9:12" x14ac:dyDescent="0.15">
      <c r="I269" s="7"/>
      <c r="J269" s="7"/>
      <c r="K269" s="7"/>
      <c r="L269" s="7"/>
    </row>
    <row r="270" spans="9:12" x14ac:dyDescent="0.15">
      <c r="I270" s="7"/>
      <c r="J270" s="7"/>
      <c r="K270" s="7"/>
      <c r="L270" s="7"/>
    </row>
    <row r="271" spans="9:12" x14ac:dyDescent="0.15">
      <c r="I271" s="7"/>
      <c r="J271" s="7"/>
      <c r="K271" s="7"/>
      <c r="L271" s="7"/>
    </row>
    <row r="272" spans="9:12" x14ac:dyDescent="0.15">
      <c r="I272" s="7"/>
      <c r="J272" s="7"/>
      <c r="K272" s="7"/>
      <c r="L272" s="7"/>
    </row>
    <row r="273" spans="9:12" x14ac:dyDescent="0.15">
      <c r="I273" s="7"/>
      <c r="J273" s="7"/>
      <c r="K273" s="7"/>
      <c r="L273" s="7"/>
    </row>
    <row r="274" spans="9:12" x14ac:dyDescent="0.15">
      <c r="I274" s="7"/>
      <c r="J274" s="7"/>
      <c r="K274" s="7"/>
      <c r="L274" s="7"/>
    </row>
    <row r="275" spans="9:12" x14ac:dyDescent="0.15">
      <c r="I275" s="7"/>
      <c r="J275" s="7"/>
      <c r="K275" s="7"/>
      <c r="L275" s="7"/>
    </row>
    <row r="276" spans="9:12" x14ac:dyDescent="0.15">
      <c r="I276" s="7"/>
      <c r="J276" s="7"/>
      <c r="K276" s="7"/>
      <c r="L276" s="7"/>
    </row>
    <row r="277" spans="9:12" x14ac:dyDescent="0.15">
      <c r="I277" s="7"/>
      <c r="J277" s="7"/>
      <c r="K277" s="7"/>
      <c r="L277" s="7"/>
    </row>
    <row r="278" spans="9:12" x14ac:dyDescent="0.15">
      <c r="I278" s="7"/>
      <c r="J278" s="7"/>
      <c r="K278" s="7"/>
      <c r="L278" s="7"/>
    </row>
    <row r="279" spans="9:12" x14ac:dyDescent="0.15">
      <c r="I279" s="7"/>
      <c r="J279" s="7"/>
      <c r="K279" s="7"/>
      <c r="L279" s="7"/>
    </row>
    <row r="280" spans="9:12" x14ac:dyDescent="0.15">
      <c r="I280" s="7"/>
      <c r="J280" s="7"/>
      <c r="K280" s="7"/>
      <c r="L280" s="7"/>
    </row>
    <row r="281" spans="9:12" x14ac:dyDescent="0.15">
      <c r="I281" s="7"/>
      <c r="J281" s="7"/>
      <c r="K281" s="7"/>
      <c r="L281" s="7"/>
    </row>
    <row r="282" spans="9:12" x14ac:dyDescent="0.15">
      <c r="I282" s="7"/>
      <c r="J282" s="7"/>
      <c r="K282" s="7"/>
      <c r="L282" s="7"/>
    </row>
    <row r="283" spans="9:12" x14ac:dyDescent="0.15">
      <c r="I283" s="7"/>
      <c r="J283" s="7"/>
      <c r="K283" s="7"/>
      <c r="L283" s="7"/>
    </row>
    <row r="284" spans="9:12" x14ac:dyDescent="0.15">
      <c r="I284" s="7"/>
      <c r="J284" s="7"/>
      <c r="K284" s="7"/>
      <c r="L284" s="7"/>
    </row>
    <row r="285" spans="9:12" x14ac:dyDescent="0.15">
      <c r="I285" s="7"/>
      <c r="J285" s="7"/>
      <c r="K285" s="7"/>
      <c r="L285" s="7"/>
    </row>
    <row r="286" spans="9:12" x14ac:dyDescent="0.15">
      <c r="I286" s="7"/>
      <c r="J286" s="7"/>
      <c r="K286" s="7"/>
      <c r="L286" s="7"/>
    </row>
    <row r="287" spans="9:12" x14ac:dyDescent="0.15">
      <c r="I287" s="7"/>
      <c r="J287" s="7"/>
      <c r="K287" s="7"/>
      <c r="L287" s="7"/>
    </row>
    <row r="288" spans="9:12" x14ac:dyDescent="0.15">
      <c r="I288" s="7"/>
      <c r="J288" s="7"/>
      <c r="K288" s="7"/>
      <c r="L288" s="7"/>
    </row>
    <row r="289" spans="9:12" x14ac:dyDescent="0.15">
      <c r="I289" s="7"/>
      <c r="J289" s="7"/>
      <c r="K289" s="7"/>
      <c r="L289" s="7"/>
    </row>
    <row r="290" spans="9:12" x14ac:dyDescent="0.15">
      <c r="I290" s="7"/>
      <c r="J290" s="7"/>
      <c r="K290" s="7"/>
      <c r="L290" s="7"/>
    </row>
    <row r="291" spans="9:12" x14ac:dyDescent="0.15">
      <c r="I291" s="7"/>
      <c r="J291" s="7"/>
      <c r="K291" s="7"/>
      <c r="L291" s="7"/>
    </row>
    <row r="292" spans="9:12" x14ac:dyDescent="0.15">
      <c r="I292" s="7"/>
      <c r="J292" s="7"/>
      <c r="K292" s="7"/>
      <c r="L292" s="7"/>
    </row>
    <row r="293" spans="9:12" x14ac:dyDescent="0.15">
      <c r="I293" s="7"/>
      <c r="J293" s="7"/>
      <c r="K293" s="7"/>
      <c r="L293" s="7"/>
    </row>
    <row r="294" spans="9:12" x14ac:dyDescent="0.15">
      <c r="I294" s="7"/>
      <c r="J294" s="7"/>
      <c r="K294" s="7"/>
      <c r="L294" s="7"/>
    </row>
    <row r="295" spans="9:12" x14ac:dyDescent="0.15">
      <c r="I295" s="7"/>
      <c r="J295" s="7"/>
      <c r="K295" s="7"/>
      <c r="L295" s="7"/>
    </row>
    <row r="296" spans="9:12" x14ac:dyDescent="0.15">
      <c r="I296" s="7"/>
      <c r="J296" s="7"/>
      <c r="K296" s="7"/>
      <c r="L296" s="7"/>
    </row>
    <row r="297" spans="9:12" x14ac:dyDescent="0.15">
      <c r="I297" s="7"/>
      <c r="J297" s="7"/>
      <c r="K297" s="7"/>
      <c r="L297" s="7"/>
    </row>
    <row r="298" spans="9:12" x14ac:dyDescent="0.15">
      <c r="I298" s="7"/>
      <c r="J298" s="7"/>
      <c r="K298" s="7"/>
      <c r="L298" s="7"/>
    </row>
    <row r="299" spans="9:12" x14ac:dyDescent="0.15">
      <c r="I299" s="7"/>
      <c r="J299" s="7"/>
      <c r="K299" s="7"/>
      <c r="L299" s="7"/>
    </row>
    <row r="300" spans="9:12" x14ac:dyDescent="0.15">
      <c r="I300" s="7"/>
      <c r="J300" s="7"/>
      <c r="K300" s="7"/>
      <c r="L300" s="7"/>
    </row>
    <row r="301" spans="9:12" x14ac:dyDescent="0.15">
      <c r="I301" s="7"/>
      <c r="J301" s="7"/>
      <c r="K301" s="7"/>
      <c r="L301" s="7"/>
    </row>
    <row r="302" spans="9:12" x14ac:dyDescent="0.15">
      <c r="I302" s="7"/>
      <c r="J302" s="7"/>
      <c r="K302" s="7"/>
      <c r="L302" s="7"/>
    </row>
    <row r="303" spans="9:12" x14ac:dyDescent="0.15">
      <c r="I303" s="7"/>
      <c r="J303" s="7"/>
      <c r="K303" s="7"/>
      <c r="L303" s="7"/>
    </row>
    <row r="304" spans="9:12" x14ac:dyDescent="0.15">
      <c r="I304" s="7"/>
      <c r="J304" s="7"/>
      <c r="K304" s="7"/>
      <c r="L304" s="7"/>
    </row>
    <row r="305" spans="9:12" x14ac:dyDescent="0.15">
      <c r="I305" s="7"/>
      <c r="J305" s="7"/>
      <c r="K305" s="7"/>
      <c r="L305" s="7"/>
    </row>
    <row r="306" spans="9:12" x14ac:dyDescent="0.15">
      <c r="I306" s="7"/>
      <c r="J306" s="7"/>
      <c r="K306" s="7"/>
      <c r="L306" s="7"/>
    </row>
    <row r="307" spans="9:12" x14ac:dyDescent="0.15">
      <c r="I307" s="7"/>
      <c r="J307" s="7"/>
      <c r="K307" s="7"/>
      <c r="L307" s="7"/>
    </row>
    <row r="308" spans="9:12" x14ac:dyDescent="0.15">
      <c r="I308" s="7"/>
      <c r="J308" s="7"/>
      <c r="K308" s="7"/>
      <c r="L308" s="7"/>
    </row>
    <row r="309" spans="9:12" x14ac:dyDescent="0.15">
      <c r="I309" s="7"/>
      <c r="J309" s="7"/>
      <c r="K309" s="7"/>
      <c r="L309" s="7"/>
    </row>
    <row r="310" spans="9:12" x14ac:dyDescent="0.15">
      <c r="I310" s="7"/>
      <c r="J310" s="7"/>
      <c r="K310" s="7"/>
      <c r="L310" s="7"/>
    </row>
    <row r="311" spans="9:12" x14ac:dyDescent="0.15">
      <c r="I311" s="7"/>
      <c r="J311" s="7"/>
      <c r="K311" s="7"/>
      <c r="L311" s="7"/>
    </row>
    <row r="312" spans="9:12" x14ac:dyDescent="0.15">
      <c r="I312" s="7"/>
      <c r="J312" s="7"/>
      <c r="K312" s="7"/>
      <c r="L312" s="7"/>
    </row>
    <row r="313" spans="9:12" x14ac:dyDescent="0.15">
      <c r="I313" s="7"/>
      <c r="J313" s="7"/>
      <c r="K313" s="7"/>
      <c r="L313" s="7"/>
    </row>
    <row r="314" spans="9:12" x14ac:dyDescent="0.15">
      <c r="I314" s="7"/>
      <c r="J314" s="7"/>
      <c r="K314" s="7"/>
      <c r="L314" s="7"/>
    </row>
    <row r="315" spans="9:12" x14ac:dyDescent="0.15">
      <c r="I315" s="7"/>
      <c r="J315" s="7"/>
      <c r="K315" s="7"/>
      <c r="L315" s="7"/>
    </row>
    <row r="316" spans="9:12" x14ac:dyDescent="0.15">
      <c r="I316" s="7"/>
      <c r="J316" s="7"/>
      <c r="K316" s="7"/>
      <c r="L316" s="7"/>
    </row>
    <row r="317" spans="9:12" x14ac:dyDescent="0.15">
      <c r="I317" s="7"/>
      <c r="J317" s="7"/>
      <c r="K317" s="7"/>
      <c r="L317" s="7"/>
    </row>
    <row r="318" spans="9:12" x14ac:dyDescent="0.15">
      <c r="I318" s="7"/>
      <c r="J318" s="7"/>
      <c r="K318" s="7"/>
      <c r="L318" s="7"/>
    </row>
    <row r="319" spans="9:12" x14ac:dyDescent="0.15">
      <c r="I319" s="7"/>
      <c r="J319" s="7"/>
      <c r="K319" s="7"/>
      <c r="L319" s="7"/>
    </row>
    <row r="320" spans="9:12" x14ac:dyDescent="0.15">
      <c r="I320" s="7"/>
      <c r="J320" s="7"/>
      <c r="K320" s="7"/>
      <c r="L320" s="7"/>
    </row>
    <row r="321" spans="9:12" x14ac:dyDescent="0.15">
      <c r="I321" s="7"/>
      <c r="J321" s="7"/>
      <c r="K321" s="7"/>
      <c r="L321" s="7"/>
    </row>
    <row r="322" spans="9:12" x14ac:dyDescent="0.15">
      <c r="I322" s="7"/>
      <c r="J322" s="7"/>
      <c r="K322" s="7"/>
      <c r="L322" s="7"/>
    </row>
    <row r="323" spans="9:12" x14ac:dyDescent="0.15">
      <c r="I323" s="7"/>
      <c r="J323" s="7"/>
      <c r="K323" s="7"/>
      <c r="L323" s="7"/>
    </row>
    <row r="324" spans="9:12" x14ac:dyDescent="0.15">
      <c r="I324" s="7"/>
      <c r="J324" s="7"/>
      <c r="K324" s="7"/>
      <c r="L324" s="7"/>
    </row>
    <row r="325" spans="9:12" x14ac:dyDescent="0.15">
      <c r="I325" s="7"/>
      <c r="J325" s="7"/>
      <c r="K325" s="7"/>
      <c r="L325" s="7"/>
    </row>
    <row r="326" spans="9:12" x14ac:dyDescent="0.15">
      <c r="I326" s="7"/>
      <c r="J326" s="7"/>
      <c r="K326" s="7"/>
      <c r="L326" s="7"/>
    </row>
    <row r="327" spans="9:12" x14ac:dyDescent="0.15">
      <c r="I327" s="7"/>
      <c r="J327" s="7"/>
      <c r="K327" s="7"/>
      <c r="L327" s="7"/>
    </row>
    <row r="328" spans="9:12" x14ac:dyDescent="0.15">
      <c r="I328" s="7"/>
      <c r="J328" s="7"/>
      <c r="K328" s="7"/>
      <c r="L328" s="7"/>
    </row>
    <row r="329" spans="9:12" x14ac:dyDescent="0.15">
      <c r="I329" s="7"/>
      <c r="J329" s="7"/>
      <c r="K329" s="7"/>
      <c r="L329" s="7"/>
    </row>
    <row r="330" spans="9:12" x14ac:dyDescent="0.15">
      <c r="I330" s="7"/>
      <c r="J330" s="7"/>
      <c r="K330" s="7"/>
      <c r="L330" s="7"/>
    </row>
    <row r="331" spans="9:12" x14ac:dyDescent="0.15">
      <c r="I331" s="7"/>
      <c r="J331" s="7"/>
      <c r="K331" s="7"/>
      <c r="L331" s="7"/>
    </row>
    <row r="332" spans="9:12" x14ac:dyDescent="0.15">
      <c r="I332" s="7"/>
      <c r="J332" s="7"/>
      <c r="K332" s="7"/>
      <c r="L332" s="7"/>
    </row>
    <row r="333" spans="9:12" x14ac:dyDescent="0.15">
      <c r="I333" s="7"/>
      <c r="J333" s="7"/>
      <c r="K333" s="7"/>
      <c r="L333" s="7"/>
    </row>
    <row r="334" spans="9:12" x14ac:dyDescent="0.15">
      <c r="I334" s="7"/>
      <c r="J334" s="7"/>
      <c r="K334" s="7"/>
      <c r="L334" s="7"/>
    </row>
    <row r="335" spans="9:12" x14ac:dyDescent="0.15">
      <c r="I335" s="7"/>
      <c r="J335" s="7"/>
      <c r="K335" s="7"/>
      <c r="L335" s="7"/>
    </row>
    <row r="336" spans="9:12" x14ac:dyDescent="0.15">
      <c r="I336" s="7"/>
      <c r="J336" s="7"/>
      <c r="K336" s="7"/>
      <c r="L336" s="7"/>
    </row>
    <row r="337" spans="9:12" x14ac:dyDescent="0.15">
      <c r="I337" s="7"/>
      <c r="J337" s="7"/>
      <c r="K337" s="7"/>
      <c r="L337" s="7"/>
    </row>
    <row r="338" spans="9:12" x14ac:dyDescent="0.15">
      <c r="I338" s="7"/>
      <c r="J338" s="7"/>
      <c r="K338" s="7"/>
      <c r="L338" s="7"/>
    </row>
    <row r="339" spans="9:12" x14ac:dyDescent="0.15">
      <c r="I339" s="7"/>
      <c r="J339" s="7"/>
      <c r="K339" s="7"/>
      <c r="L339" s="7"/>
    </row>
    <row r="340" spans="9:12" x14ac:dyDescent="0.15">
      <c r="I340" s="7"/>
      <c r="J340" s="7"/>
      <c r="K340" s="7"/>
      <c r="L340" s="7"/>
    </row>
    <row r="341" spans="9:12" x14ac:dyDescent="0.15">
      <c r="I341" s="7"/>
      <c r="J341" s="7"/>
      <c r="K341" s="7"/>
      <c r="L341" s="7"/>
    </row>
    <row r="342" spans="9:12" x14ac:dyDescent="0.15">
      <c r="I342" s="7"/>
      <c r="J342" s="7"/>
      <c r="K342" s="7"/>
      <c r="L342" s="7"/>
    </row>
    <row r="343" spans="9:12" x14ac:dyDescent="0.15">
      <c r="I343" s="7"/>
      <c r="J343" s="7"/>
      <c r="K343" s="7"/>
      <c r="L343" s="7"/>
    </row>
    <row r="344" spans="9:12" x14ac:dyDescent="0.15">
      <c r="I344" s="7"/>
      <c r="J344" s="7"/>
      <c r="K344" s="7"/>
      <c r="L344" s="7"/>
    </row>
    <row r="345" spans="9:12" x14ac:dyDescent="0.15">
      <c r="I345" s="7"/>
      <c r="J345" s="7"/>
      <c r="K345" s="7"/>
      <c r="L345" s="7"/>
    </row>
    <row r="346" spans="9:12" x14ac:dyDescent="0.15">
      <c r="I346" s="7"/>
      <c r="J346" s="7"/>
      <c r="K346" s="7"/>
      <c r="L346" s="7"/>
    </row>
    <row r="347" spans="9:12" x14ac:dyDescent="0.15">
      <c r="I347" s="7"/>
      <c r="J347" s="7"/>
      <c r="K347" s="7"/>
      <c r="L347" s="7"/>
    </row>
    <row r="348" spans="9:12" x14ac:dyDescent="0.15">
      <c r="I348" s="7"/>
      <c r="J348" s="7"/>
      <c r="K348" s="7"/>
      <c r="L348" s="7"/>
    </row>
    <row r="349" spans="9:12" x14ac:dyDescent="0.15">
      <c r="I349" s="7"/>
      <c r="J349" s="7"/>
      <c r="K349" s="7"/>
      <c r="L349" s="7"/>
    </row>
    <row r="350" spans="9:12" x14ac:dyDescent="0.15">
      <c r="I350" s="7"/>
      <c r="J350" s="7"/>
      <c r="K350" s="7"/>
      <c r="L350" s="7"/>
    </row>
    <row r="351" spans="9:12" x14ac:dyDescent="0.15">
      <c r="I351" s="7"/>
      <c r="J351" s="7"/>
      <c r="K351" s="7"/>
      <c r="L351" s="7"/>
    </row>
    <row r="352" spans="9:12" x14ac:dyDescent="0.15">
      <c r="I352" s="7"/>
      <c r="J352" s="7"/>
      <c r="K352" s="7"/>
      <c r="L352" s="7"/>
    </row>
    <row r="353" spans="9:12" x14ac:dyDescent="0.15">
      <c r="I353" s="7"/>
      <c r="J353" s="7"/>
      <c r="K353" s="7"/>
      <c r="L353" s="7"/>
    </row>
    <row r="354" spans="9:12" x14ac:dyDescent="0.15">
      <c r="I354" s="7"/>
      <c r="J354" s="7"/>
      <c r="K354" s="7"/>
      <c r="L354" s="7"/>
    </row>
    <row r="355" spans="9:12" x14ac:dyDescent="0.15">
      <c r="I355" s="7"/>
      <c r="J355" s="7"/>
      <c r="K355" s="7"/>
      <c r="L355" s="7"/>
    </row>
    <row r="356" spans="9:12" x14ac:dyDescent="0.15">
      <c r="I356" s="7"/>
      <c r="J356" s="7"/>
      <c r="K356" s="7"/>
      <c r="L356" s="7"/>
    </row>
    <row r="357" spans="9:12" x14ac:dyDescent="0.15">
      <c r="I357" s="7"/>
      <c r="J357" s="7"/>
      <c r="K357" s="7"/>
      <c r="L357" s="7"/>
    </row>
    <row r="358" spans="9:12" x14ac:dyDescent="0.15">
      <c r="I358" s="7"/>
      <c r="J358" s="7"/>
      <c r="K358" s="7"/>
      <c r="L358" s="7"/>
    </row>
    <row r="359" spans="9:12" x14ac:dyDescent="0.15">
      <c r="I359" s="7"/>
      <c r="J359" s="7"/>
      <c r="K359" s="7"/>
      <c r="L359" s="7"/>
    </row>
    <row r="360" spans="9:12" x14ac:dyDescent="0.15">
      <c r="I360" s="7"/>
      <c r="J360" s="7"/>
      <c r="K360" s="7"/>
      <c r="L360" s="7"/>
    </row>
    <row r="361" spans="9:12" x14ac:dyDescent="0.15">
      <c r="I361" s="7"/>
      <c r="J361" s="7"/>
      <c r="K361" s="7"/>
      <c r="L361" s="7"/>
    </row>
    <row r="362" spans="9:12" x14ac:dyDescent="0.15">
      <c r="I362" s="7"/>
      <c r="J362" s="7"/>
      <c r="K362" s="7"/>
      <c r="L362" s="7"/>
    </row>
    <row r="363" spans="9:12" x14ac:dyDescent="0.15">
      <c r="I363" s="7"/>
      <c r="J363" s="7"/>
      <c r="K363" s="7"/>
      <c r="L363" s="7"/>
    </row>
    <row r="364" spans="9:12" x14ac:dyDescent="0.15">
      <c r="I364" s="7"/>
      <c r="J364" s="7"/>
      <c r="K364" s="7"/>
      <c r="L364" s="7"/>
    </row>
    <row r="365" spans="9:12" x14ac:dyDescent="0.15">
      <c r="I365" s="7"/>
      <c r="J365" s="7"/>
      <c r="K365" s="7"/>
      <c r="L365" s="7"/>
    </row>
    <row r="366" spans="9:12" x14ac:dyDescent="0.15">
      <c r="I366" s="7"/>
      <c r="J366" s="7"/>
      <c r="K366" s="7"/>
      <c r="L366" s="7"/>
    </row>
    <row r="367" spans="9:12" x14ac:dyDescent="0.15">
      <c r="I367" s="7"/>
      <c r="J367" s="7"/>
      <c r="K367" s="7"/>
      <c r="L367" s="7"/>
    </row>
    <row r="368" spans="9:12" x14ac:dyDescent="0.15">
      <c r="I368" s="7"/>
      <c r="J368" s="7"/>
      <c r="K368" s="7"/>
      <c r="L368" s="7"/>
    </row>
    <row r="369" spans="9:12" x14ac:dyDescent="0.15">
      <c r="I369" s="7"/>
      <c r="J369" s="7"/>
      <c r="K369" s="7"/>
      <c r="L369" s="7"/>
    </row>
    <row r="370" spans="9:12" x14ac:dyDescent="0.15">
      <c r="I370" s="7"/>
      <c r="J370" s="7"/>
      <c r="K370" s="7"/>
      <c r="L370" s="7"/>
    </row>
    <row r="371" spans="9:12" x14ac:dyDescent="0.15">
      <c r="I371" s="7"/>
      <c r="J371" s="7"/>
      <c r="K371" s="7"/>
      <c r="L371" s="7"/>
    </row>
    <row r="372" spans="9:12" x14ac:dyDescent="0.15">
      <c r="I372" s="7"/>
      <c r="J372" s="7"/>
      <c r="K372" s="7"/>
      <c r="L372" s="7"/>
    </row>
    <row r="373" spans="9:12" x14ac:dyDescent="0.15">
      <c r="I373" s="7"/>
      <c r="J373" s="7"/>
      <c r="K373" s="7"/>
      <c r="L373" s="7"/>
    </row>
    <row r="374" spans="9:12" x14ac:dyDescent="0.15">
      <c r="I374" s="7"/>
      <c r="J374" s="7"/>
      <c r="K374" s="7"/>
      <c r="L374" s="7"/>
    </row>
    <row r="375" spans="9:12" x14ac:dyDescent="0.15">
      <c r="I375" s="7"/>
      <c r="J375" s="7"/>
      <c r="K375" s="7"/>
      <c r="L375" s="7"/>
    </row>
    <row r="376" spans="9:12" x14ac:dyDescent="0.15">
      <c r="I376" s="7"/>
      <c r="J376" s="7"/>
      <c r="K376" s="7"/>
      <c r="L376" s="7"/>
    </row>
    <row r="377" spans="9:12" x14ac:dyDescent="0.15">
      <c r="I377" s="7"/>
      <c r="J377" s="7"/>
      <c r="K377" s="7"/>
      <c r="L377" s="7"/>
    </row>
    <row r="378" spans="9:12" x14ac:dyDescent="0.15">
      <c r="I378" s="7"/>
      <c r="J378" s="7"/>
      <c r="K378" s="7"/>
      <c r="L378" s="7"/>
    </row>
    <row r="379" spans="9:12" x14ac:dyDescent="0.15">
      <c r="I379" s="7"/>
      <c r="J379" s="7"/>
      <c r="K379" s="7"/>
      <c r="L379" s="7"/>
    </row>
    <row r="380" spans="9:12" x14ac:dyDescent="0.15">
      <c r="I380" s="7"/>
      <c r="J380" s="7"/>
      <c r="K380" s="7"/>
      <c r="L380" s="7"/>
    </row>
    <row r="381" spans="9:12" x14ac:dyDescent="0.15">
      <c r="I381" s="7"/>
      <c r="J381" s="7"/>
      <c r="K381" s="7"/>
      <c r="L381" s="7"/>
    </row>
    <row r="382" spans="9:12" x14ac:dyDescent="0.15">
      <c r="I382" s="7"/>
      <c r="J382" s="7"/>
      <c r="K382" s="7"/>
      <c r="L382" s="7"/>
    </row>
    <row r="383" spans="9:12" x14ac:dyDescent="0.15">
      <c r="I383" s="7"/>
      <c r="J383" s="7"/>
      <c r="K383" s="7"/>
      <c r="L383" s="7"/>
    </row>
    <row r="384" spans="9:12" x14ac:dyDescent="0.15">
      <c r="I384" s="7"/>
      <c r="J384" s="7"/>
      <c r="K384" s="7"/>
      <c r="L384" s="7"/>
    </row>
    <row r="385" spans="9:12" x14ac:dyDescent="0.15">
      <c r="I385" s="7"/>
      <c r="J385" s="7"/>
      <c r="K385" s="7"/>
      <c r="L385" s="7"/>
    </row>
    <row r="386" spans="9:12" x14ac:dyDescent="0.15">
      <c r="I386" s="7"/>
      <c r="J386" s="7"/>
      <c r="K386" s="7"/>
      <c r="L386" s="7"/>
    </row>
    <row r="387" spans="9:12" x14ac:dyDescent="0.15">
      <c r="I387" s="7"/>
      <c r="J387" s="7"/>
      <c r="K387" s="7"/>
      <c r="L387" s="7"/>
    </row>
    <row r="388" spans="9:12" x14ac:dyDescent="0.15">
      <c r="I388" s="7"/>
      <c r="J388" s="7"/>
      <c r="K388" s="7"/>
      <c r="L388" s="7"/>
    </row>
    <row r="389" spans="9:12" x14ac:dyDescent="0.15">
      <c r="I389" s="7"/>
      <c r="J389" s="7"/>
      <c r="K389" s="7"/>
      <c r="L389" s="7"/>
    </row>
    <row r="390" spans="9:12" x14ac:dyDescent="0.15">
      <c r="I390" s="7"/>
      <c r="J390" s="7"/>
      <c r="K390" s="7"/>
      <c r="L390" s="7"/>
    </row>
    <row r="391" spans="9:12" x14ac:dyDescent="0.15">
      <c r="I391" s="7"/>
      <c r="J391" s="7"/>
      <c r="K391" s="7"/>
      <c r="L391" s="7"/>
    </row>
    <row r="392" spans="9:12" x14ac:dyDescent="0.15">
      <c r="I392" s="7"/>
      <c r="J392" s="7"/>
      <c r="K392" s="7"/>
      <c r="L392" s="7"/>
    </row>
    <row r="393" spans="9:12" x14ac:dyDescent="0.15">
      <c r="I393" s="7"/>
      <c r="J393" s="7"/>
      <c r="K393" s="7"/>
      <c r="L393" s="7"/>
    </row>
    <row r="394" spans="9:12" x14ac:dyDescent="0.15">
      <c r="I394" s="7"/>
      <c r="J394" s="7"/>
      <c r="K394" s="7"/>
      <c r="L394" s="7"/>
    </row>
    <row r="395" spans="9:12" x14ac:dyDescent="0.15">
      <c r="I395" s="7"/>
      <c r="J395" s="7"/>
      <c r="K395" s="7"/>
      <c r="L395" s="7"/>
    </row>
    <row r="396" spans="9:12" x14ac:dyDescent="0.15">
      <c r="I396" s="7"/>
      <c r="J396" s="7"/>
      <c r="K396" s="7"/>
      <c r="L396" s="7"/>
    </row>
    <row r="397" spans="9:12" x14ac:dyDescent="0.15">
      <c r="I397" s="7"/>
      <c r="J397" s="7"/>
      <c r="K397" s="7"/>
      <c r="L397" s="7"/>
    </row>
    <row r="398" spans="9:12" x14ac:dyDescent="0.15">
      <c r="I398" s="7"/>
      <c r="J398" s="7"/>
      <c r="K398" s="7"/>
      <c r="L398" s="7"/>
    </row>
    <row r="399" spans="9:12" x14ac:dyDescent="0.15">
      <c r="I399" s="7"/>
      <c r="J399" s="7"/>
      <c r="K399" s="7"/>
      <c r="L399" s="7"/>
    </row>
    <row r="400" spans="9:12" x14ac:dyDescent="0.15">
      <c r="I400" s="7"/>
      <c r="J400" s="7"/>
      <c r="K400" s="7"/>
      <c r="L400" s="7"/>
    </row>
    <row r="401" spans="9:12" x14ac:dyDescent="0.15">
      <c r="I401" s="7"/>
      <c r="J401" s="7"/>
      <c r="K401" s="7"/>
      <c r="L401" s="7"/>
    </row>
    <row r="402" spans="9:12" x14ac:dyDescent="0.15">
      <c r="I402" s="7"/>
      <c r="J402" s="7"/>
      <c r="K402" s="7"/>
      <c r="L402" s="7"/>
    </row>
    <row r="403" spans="9:12" x14ac:dyDescent="0.15">
      <c r="I403" s="7"/>
      <c r="J403" s="7"/>
      <c r="K403" s="7"/>
      <c r="L403" s="7"/>
    </row>
    <row r="404" spans="9:12" x14ac:dyDescent="0.15">
      <c r="I404" s="7"/>
      <c r="J404" s="7"/>
      <c r="K404" s="7"/>
      <c r="L404" s="7"/>
    </row>
    <row r="405" spans="9:12" x14ac:dyDescent="0.15">
      <c r="I405" s="7"/>
      <c r="J405" s="7"/>
      <c r="K405" s="7"/>
      <c r="L405" s="7"/>
    </row>
    <row r="406" spans="9:12" x14ac:dyDescent="0.15">
      <c r="I406" s="7"/>
      <c r="J406" s="7"/>
      <c r="K406" s="7"/>
      <c r="L406" s="7"/>
    </row>
    <row r="407" spans="9:12" x14ac:dyDescent="0.15">
      <c r="I407" s="7"/>
      <c r="J407" s="7"/>
      <c r="K407" s="7"/>
      <c r="L407" s="7"/>
    </row>
    <row r="408" spans="9:12" x14ac:dyDescent="0.15">
      <c r="I408" s="7"/>
      <c r="J408" s="7"/>
      <c r="K408" s="7"/>
      <c r="L408" s="7"/>
    </row>
    <row r="409" spans="9:12" x14ac:dyDescent="0.15">
      <c r="I409" s="7"/>
      <c r="J409" s="7"/>
      <c r="K409" s="7"/>
      <c r="L409" s="7"/>
    </row>
    <row r="410" spans="9:12" x14ac:dyDescent="0.15">
      <c r="I410" s="7"/>
      <c r="J410" s="7"/>
      <c r="K410" s="7"/>
      <c r="L410" s="7"/>
    </row>
    <row r="411" spans="9:12" x14ac:dyDescent="0.15">
      <c r="I411" s="7"/>
      <c r="J411" s="7"/>
      <c r="K411" s="7"/>
      <c r="L411" s="7"/>
    </row>
    <row r="412" spans="9:12" x14ac:dyDescent="0.15">
      <c r="I412" s="7"/>
      <c r="J412" s="7"/>
      <c r="K412" s="7"/>
      <c r="L412" s="7"/>
    </row>
    <row r="413" spans="9:12" x14ac:dyDescent="0.15">
      <c r="I413" s="7"/>
      <c r="J413" s="7"/>
      <c r="K413" s="7"/>
      <c r="L413" s="7"/>
    </row>
    <row r="414" spans="9:12" x14ac:dyDescent="0.15">
      <c r="I414" s="7"/>
      <c r="J414" s="7"/>
      <c r="K414" s="7"/>
      <c r="L414" s="7"/>
    </row>
    <row r="415" spans="9:12" x14ac:dyDescent="0.15">
      <c r="I415" s="7"/>
      <c r="J415" s="7"/>
      <c r="K415" s="7"/>
      <c r="L415" s="7"/>
    </row>
    <row r="416" spans="9:12" x14ac:dyDescent="0.15">
      <c r="I416" s="7"/>
      <c r="J416" s="7"/>
      <c r="K416" s="7"/>
      <c r="L416" s="7"/>
    </row>
    <row r="417" spans="9:12" x14ac:dyDescent="0.15">
      <c r="I417" s="7"/>
      <c r="J417" s="7"/>
      <c r="K417" s="7"/>
      <c r="L417" s="7"/>
    </row>
    <row r="418" spans="9:12" x14ac:dyDescent="0.15">
      <c r="I418" s="7"/>
      <c r="J418" s="7"/>
      <c r="K418" s="7"/>
      <c r="L418" s="7"/>
    </row>
    <row r="419" spans="9:12" x14ac:dyDescent="0.15">
      <c r="I419" s="7"/>
      <c r="J419" s="7"/>
      <c r="K419" s="7"/>
      <c r="L419" s="7"/>
    </row>
    <row r="420" spans="9:12" x14ac:dyDescent="0.15">
      <c r="I420" s="7"/>
      <c r="J420" s="7"/>
      <c r="K420" s="7"/>
      <c r="L420" s="7"/>
    </row>
    <row r="421" spans="9:12" x14ac:dyDescent="0.15">
      <c r="I421" s="7"/>
      <c r="J421" s="7"/>
      <c r="K421" s="7"/>
      <c r="L421" s="7"/>
    </row>
    <row r="422" spans="9:12" x14ac:dyDescent="0.15">
      <c r="I422" s="7"/>
      <c r="J422" s="7"/>
      <c r="K422" s="7"/>
      <c r="L422" s="7"/>
    </row>
    <row r="423" spans="9:12" x14ac:dyDescent="0.15">
      <c r="I423" s="7"/>
      <c r="J423" s="7"/>
      <c r="K423" s="7"/>
      <c r="L423" s="7"/>
    </row>
    <row r="424" spans="9:12" x14ac:dyDescent="0.15">
      <c r="I424" s="7"/>
      <c r="J424" s="7"/>
      <c r="K424" s="7"/>
      <c r="L424" s="7"/>
    </row>
    <row r="425" spans="9:12" x14ac:dyDescent="0.15">
      <c r="I425" s="7"/>
      <c r="J425" s="7"/>
      <c r="K425" s="7"/>
      <c r="L425" s="7"/>
    </row>
    <row r="426" spans="9:12" x14ac:dyDescent="0.15">
      <c r="I426" s="7"/>
      <c r="J426" s="7"/>
      <c r="K426" s="7"/>
      <c r="L426" s="7"/>
    </row>
    <row r="427" spans="9:12" x14ac:dyDescent="0.15">
      <c r="I427" s="7"/>
      <c r="J427" s="7"/>
      <c r="K427" s="7"/>
      <c r="L427" s="7"/>
    </row>
    <row r="428" spans="9:12" x14ac:dyDescent="0.15">
      <c r="I428" s="7"/>
      <c r="J428" s="7"/>
      <c r="K428" s="7"/>
      <c r="L428" s="7"/>
    </row>
    <row r="429" spans="9:12" x14ac:dyDescent="0.15">
      <c r="I429" s="7"/>
      <c r="J429" s="7"/>
      <c r="K429" s="7"/>
      <c r="L429" s="7"/>
    </row>
    <row r="430" spans="9:12" x14ac:dyDescent="0.15">
      <c r="I430" s="7"/>
      <c r="J430" s="7"/>
      <c r="K430" s="7"/>
      <c r="L430" s="7"/>
    </row>
    <row r="431" spans="9:12" x14ac:dyDescent="0.15">
      <c r="I431" s="7"/>
      <c r="J431" s="7"/>
      <c r="K431" s="7"/>
      <c r="L431" s="7"/>
    </row>
    <row r="432" spans="9:12" x14ac:dyDescent="0.15">
      <c r="I432" s="7"/>
      <c r="J432" s="7"/>
      <c r="K432" s="7"/>
      <c r="L432" s="7"/>
    </row>
    <row r="433" spans="9:12" x14ac:dyDescent="0.15">
      <c r="I433" s="7"/>
      <c r="J433" s="7"/>
      <c r="K433" s="7"/>
      <c r="L433" s="7"/>
    </row>
    <row r="434" spans="9:12" x14ac:dyDescent="0.15">
      <c r="I434" s="7"/>
      <c r="J434" s="7"/>
      <c r="K434" s="7"/>
      <c r="L434" s="7"/>
    </row>
    <row r="435" spans="9:12" x14ac:dyDescent="0.15">
      <c r="I435" s="7"/>
      <c r="J435" s="7"/>
      <c r="K435" s="7"/>
      <c r="L435" s="7"/>
    </row>
    <row r="436" spans="9:12" x14ac:dyDescent="0.15">
      <c r="I436" s="7"/>
      <c r="J436" s="7"/>
      <c r="K436" s="7"/>
      <c r="L436" s="7"/>
    </row>
    <row r="437" spans="9:12" x14ac:dyDescent="0.15">
      <c r="I437" s="7"/>
      <c r="J437" s="7"/>
      <c r="K437" s="7"/>
      <c r="L437" s="7"/>
    </row>
    <row r="438" spans="9:12" x14ac:dyDescent="0.15">
      <c r="I438" s="7"/>
      <c r="J438" s="7"/>
      <c r="K438" s="7"/>
      <c r="L438" s="7"/>
    </row>
    <row r="439" spans="9:12" x14ac:dyDescent="0.15">
      <c r="I439" s="7"/>
      <c r="J439" s="7"/>
      <c r="K439" s="7"/>
      <c r="L439" s="7"/>
    </row>
    <row r="440" spans="9:12" x14ac:dyDescent="0.15">
      <c r="I440" s="7"/>
      <c r="J440" s="7"/>
      <c r="K440" s="7"/>
      <c r="L440" s="7"/>
    </row>
    <row r="441" spans="9:12" x14ac:dyDescent="0.15">
      <c r="I441" s="7"/>
      <c r="J441" s="7"/>
      <c r="K441" s="7"/>
      <c r="L441" s="7"/>
    </row>
    <row r="442" spans="9:12" x14ac:dyDescent="0.15">
      <c r="I442" s="7"/>
      <c r="J442" s="7"/>
      <c r="K442" s="7"/>
      <c r="L442" s="7"/>
    </row>
    <row r="443" spans="9:12" x14ac:dyDescent="0.15">
      <c r="I443" s="7"/>
      <c r="J443" s="7"/>
      <c r="K443" s="7"/>
      <c r="L443" s="7"/>
    </row>
    <row r="444" spans="9:12" x14ac:dyDescent="0.15">
      <c r="I444" s="7"/>
      <c r="J444" s="7"/>
      <c r="K444" s="7"/>
      <c r="L444" s="7"/>
    </row>
    <row r="445" spans="9:12" x14ac:dyDescent="0.15">
      <c r="I445" s="7"/>
      <c r="J445" s="7"/>
      <c r="K445" s="7"/>
      <c r="L445" s="7"/>
    </row>
    <row r="446" spans="9:12" x14ac:dyDescent="0.15">
      <c r="I446" s="7"/>
      <c r="J446" s="7"/>
      <c r="K446" s="7"/>
      <c r="L446" s="7"/>
    </row>
    <row r="447" spans="9:12" x14ac:dyDescent="0.15">
      <c r="I447" s="7"/>
      <c r="J447" s="7"/>
      <c r="K447" s="7"/>
      <c r="L447" s="7"/>
    </row>
    <row r="448" spans="9:12" x14ac:dyDescent="0.15">
      <c r="I448" s="7"/>
      <c r="J448" s="7"/>
      <c r="K448" s="7"/>
      <c r="L448" s="7"/>
    </row>
    <row r="449" spans="9:12" x14ac:dyDescent="0.15">
      <c r="I449" s="7"/>
      <c r="J449" s="7"/>
      <c r="K449" s="7"/>
      <c r="L449" s="7"/>
    </row>
    <row r="450" spans="9:12" x14ac:dyDescent="0.15">
      <c r="I450" s="7"/>
      <c r="J450" s="7"/>
      <c r="K450" s="7"/>
      <c r="L450" s="7"/>
    </row>
    <row r="451" spans="9:12" x14ac:dyDescent="0.15">
      <c r="I451" s="7"/>
      <c r="J451" s="7"/>
      <c r="K451" s="7"/>
      <c r="L451" s="7"/>
    </row>
    <row r="452" spans="9:12" x14ac:dyDescent="0.15">
      <c r="I452" s="7"/>
      <c r="J452" s="7"/>
      <c r="K452" s="7"/>
      <c r="L452" s="7"/>
    </row>
    <row r="453" spans="9:12" x14ac:dyDescent="0.15">
      <c r="I453" s="7"/>
      <c r="J453" s="7"/>
      <c r="K453" s="7"/>
      <c r="L453" s="7"/>
    </row>
    <row r="454" spans="9:12" x14ac:dyDescent="0.15">
      <c r="I454" s="7"/>
      <c r="J454" s="7"/>
      <c r="K454" s="7"/>
      <c r="L454" s="7"/>
    </row>
    <row r="455" spans="9:12" x14ac:dyDescent="0.15">
      <c r="I455" s="7"/>
      <c r="J455" s="7"/>
      <c r="K455" s="7"/>
      <c r="L455" s="7"/>
    </row>
    <row r="456" spans="9:12" x14ac:dyDescent="0.15">
      <c r="I456" s="7"/>
      <c r="J456" s="7"/>
      <c r="K456" s="7"/>
      <c r="L456" s="7"/>
    </row>
    <row r="457" spans="9:12" x14ac:dyDescent="0.15">
      <c r="I457" s="7"/>
      <c r="J457" s="7"/>
      <c r="K457" s="7"/>
      <c r="L457" s="7"/>
    </row>
    <row r="458" spans="9:12" x14ac:dyDescent="0.15">
      <c r="I458" s="7"/>
      <c r="J458" s="7"/>
      <c r="K458" s="7"/>
      <c r="L458" s="7"/>
    </row>
    <row r="459" spans="9:12" x14ac:dyDescent="0.15">
      <c r="I459" s="7"/>
      <c r="J459" s="7"/>
      <c r="K459" s="7"/>
      <c r="L459" s="7"/>
    </row>
    <row r="460" spans="9:12" x14ac:dyDescent="0.15">
      <c r="I460" s="7"/>
      <c r="J460" s="7"/>
      <c r="K460" s="7"/>
      <c r="L460" s="7"/>
    </row>
    <row r="461" spans="9:12" x14ac:dyDescent="0.15">
      <c r="I461" s="7"/>
      <c r="J461" s="7"/>
      <c r="K461" s="7"/>
      <c r="L461" s="7"/>
    </row>
    <row r="462" spans="9:12" x14ac:dyDescent="0.15">
      <c r="I462" s="7"/>
      <c r="J462" s="7"/>
      <c r="K462" s="7"/>
      <c r="L462" s="7"/>
    </row>
    <row r="463" spans="9:12" x14ac:dyDescent="0.15">
      <c r="I463" s="7"/>
      <c r="J463" s="7"/>
      <c r="K463" s="7"/>
      <c r="L463" s="7"/>
    </row>
    <row r="464" spans="9:12" x14ac:dyDescent="0.15">
      <c r="I464" s="7"/>
      <c r="J464" s="7"/>
      <c r="K464" s="7"/>
      <c r="L464" s="7"/>
    </row>
    <row r="465" spans="9:12" x14ac:dyDescent="0.15">
      <c r="I465" s="7"/>
      <c r="J465" s="7"/>
      <c r="K465" s="7"/>
      <c r="L465" s="7"/>
    </row>
    <row r="466" spans="9:12" x14ac:dyDescent="0.15">
      <c r="I466" s="7"/>
      <c r="J466" s="7"/>
      <c r="K466" s="7"/>
      <c r="L466" s="7"/>
    </row>
    <row r="467" spans="9:12" x14ac:dyDescent="0.15">
      <c r="I467" s="7"/>
      <c r="J467" s="7"/>
      <c r="K467" s="7"/>
      <c r="L467" s="7"/>
    </row>
    <row r="468" spans="9:12" x14ac:dyDescent="0.15">
      <c r="I468" s="7"/>
      <c r="J468" s="7"/>
      <c r="K468" s="7"/>
      <c r="L468" s="7"/>
    </row>
    <row r="469" spans="9:12" x14ac:dyDescent="0.15">
      <c r="I469" s="7"/>
      <c r="J469" s="7"/>
      <c r="K469" s="7"/>
      <c r="L469" s="7"/>
    </row>
    <row r="470" spans="9:12" x14ac:dyDescent="0.15">
      <c r="I470" s="7"/>
      <c r="J470" s="7"/>
      <c r="K470" s="7"/>
      <c r="L470" s="7"/>
    </row>
    <row r="471" spans="9:12" x14ac:dyDescent="0.15">
      <c r="I471" s="7"/>
      <c r="J471" s="7"/>
      <c r="K471" s="7"/>
      <c r="L471" s="7"/>
    </row>
    <row r="472" spans="9:12" x14ac:dyDescent="0.15">
      <c r="I472" s="7"/>
      <c r="J472" s="7"/>
      <c r="K472" s="7"/>
      <c r="L472" s="7"/>
    </row>
    <row r="473" spans="9:12" x14ac:dyDescent="0.15">
      <c r="I473" s="7"/>
      <c r="J473" s="7"/>
      <c r="K473" s="7"/>
      <c r="L473" s="7"/>
    </row>
    <row r="474" spans="9:12" x14ac:dyDescent="0.15">
      <c r="I474" s="7"/>
      <c r="J474" s="7"/>
      <c r="K474" s="7"/>
      <c r="L474" s="7"/>
    </row>
    <row r="475" spans="9:12" x14ac:dyDescent="0.15">
      <c r="I475" s="7"/>
      <c r="J475" s="7"/>
      <c r="K475" s="7"/>
      <c r="L475" s="7"/>
    </row>
    <row r="476" spans="9:12" x14ac:dyDescent="0.15">
      <c r="I476" s="7"/>
      <c r="J476" s="7"/>
      <c r="K476" s="7"/>
      <c r="L476" s="7"/>
    </row>
    <row r="477" spans="9:12" x14ac:dyDescent="0.15">
      <c r="I477" s="7"/>
      <c r="J477" s="7"/>
      <c r="K477" s="7"/>
      <c r="L477" s="7"/>
    </row>
    <row r="478" spans="9:12" x14ac:dyDescent="0.15">
      <c r="I478" s="7"/>
      <c r="J478" s="7"/>
      <c r="K478" s="7"/>
      <c r="L478" s="7"/>
    </row>
    <row r="479" spans="9:12" x14ac:dyDescent="0.15">
      <c r="I479" s="7"/>
      <c r="J479" s="7"/>
      <c r="K479" s="7"/>
      <c r="L479" s="7"/>
    </row>
    <row r="480" spans="9:12" x14ac:dyDescent="0.15">
      <c r="I480" s="7"/>
      <c r="J480" s="7"/>
      <c r="K480" s="7"/>
      <c r="L480" s="7"/>
    </row>
    <row r="481" spans="9:12" x14ac:dyDescent="0.15">
      <c r="I481" s="7"/>
      <c r="J481" s="7"/>
      <c r="K481" s="7"/>
      <c r="L481" s="7"/>
    </row>
    <row r="482" spans="9:12" x14ac:dyDescent="0.15">
      <c r="I482" s="7"/>
      <c r="J482" s="7"/>
      <c r="K482" s="7"/>
      <c r="L482" s="7"/>
    </row>
    <row r="483" spans="9:12" x14ac:dyDescent="0.15">
      <c r="I483" s="7"/>
      <c r="J483" s="7"/>
      <c r="K483" s="7"/>
      <c r="L483" s="7"/>
    </row>
    <row r="484" spans="9:12" x14ac:dyDescent="0.15">
      <c r="I484" s="7"/>
      <c r="J484" s="7"/>
      <c r="K484" s="7"/>
      <c r="L484" s="7"/>
    </row>
    <row r="485" spans="9:12" x14ac:dyDescent="0.15">
      <c r="I485" s="7"/>
      <c r="J485" s="7"/>
      <c r="K485" s="7"/>
      <c r="L485" s="7"/>
    </row>
    <row r="486" spans="9:12" x14ac:dyDescent="0.15">
      <c r="I486" s="7"/>
      <c r="J486" s="7"/>
      <c r="K486" s="7"/>
      <c r="L486" s="7"/>
    </row>
    <row r="487" spans="9:12" x14ac:dyDescent="0.15">
      <c r="I487" s="7"/>
      <c r="J487" s="7"/>
      <c r="K487" s="7"/>
      <c r="L487" s="7"/>
    </row>
    <row r="488" spans="9:12" x14ac:dyDescent="0.15">
      <c r="I488" s="7"/>
      <c r="J488" s="7"/>
      <c r="K488" s="7"/>
      <c r="L488" s="7"/>
    </row>
    <row r="489" spans="9:12" x14ac:dyDescent="0.15">
      <c r="I489" s="7"/>
      <c r="J489" s="7"/>
      <c r="K489" s="7"/>
      <c r="L489" s="7"/>
    </row>
    <row r="490" spans="9:12" x14ac:dyDescent="0.15">
      <c r="I490" s="7"/>
      <c r="J490" s="7"/>
      <c r="K490" s="7"/>
      <c r="L490" s="7"/>
    </row>
    <row r="491" spans="9:12" x14ac:dyDescent="0.15">
      <c r="I491" s="7"/>
      <c r="J491" s="7"/>
      <c r="K491" s="7"/>
      <c r="L491" s="7"/>
    </row>
    <row r="492" spans="9:12" x14ac:dyDescent="0.15">
      <c r="I492" s="7"/>
      <c r="J492" s="7"/>
      <c r="K492" s="7"/>
      <c r="L492" s="7"/>
    </row>
    <row r="493" spans="9:12" x14ac:dyDescent="0.15">
      <c r="I493" s="7"/>
      <c r="J493" s="7"/>
      <c r="K493" s="7"/>
      <c r="L493" s="7"/>
    </row>
    <row r="494" spans="9:12" x14ac:dyDescent="0.15">
      <c r="I494" s="7"/>
      <c r="J494" s="7"/>
      <c r="K494" s="7"/>
      <c r="L494" s="7"/>
    </row>
    <row r="495" spans="9:12" x14ac:dyDescent="0.15">
      <c r="I495" s="7"/>
      <c r="J495" s="7"/>
      <c r="K495" s="7"/>
      <c r="L495" s="7"/>
    </row>
    <row r="496" spans="9:12" x14ac:dyDescent="0.15">
      <c r="I496" s="7"/>
      <c r="J496" s="7"/>
      <c r="K496" s="7"/>
      <c r="L496" s="7"/>
    </row>
    <row r="497" spans="9:12" x14ac:dyDescent="0.15">
      <c r="I497" s="7"/>
      <c r="J497" s="7"/>
      <c r="K497" s="7"/>
      <c r="L497" s="7"/>
    </row>
    <row r="498" spans="9:12" x14ac:dyDescent="0.15">
      <c r="I498" s="7"/>
      <c r="J498" s="7"/>
      <c r="K498" s="7"/>
      <c r="L498" s="7"/>
    </row>
    <row r="499" spans="9:12" x14ac:dyDescent="0.15">
      <c r="I499" s="7"/>
      <c r="J499" s="7"/>
      <c r="K499" s="7"/>
      <c r="L499" s="7"/>
    </row>
    <row r="500" spans="9:12" x14ac:dyDescent="0.15">
      <c r="I500" s="7"/>
      <c r="J500" s="7"/>
      <c r="K500" s="7"/>
      <c r="L500" s="7"/>
    </row>
    <row r="501" spans="9:12" x14ac:dyDescent="0.15">
      <c r="I501" s="7"/>
      <c r="J501" s="7"/>
      <c r="K501" s="7"/>
      <c r="L501" s="7"/>
    </row>
    <row r="502" spans="9:12" x14ac:dyDescent="0.15">
      <c r="I502" s="7"/>
      <c r="J502" s="7"/>
      <c r="K502" s="7"/>
      <c r="L502" s="7"/>
    </row>
    <row r="503" spans="9:12" x14ac:dyDescent="0.15">
      <c r="I503" s="7"/>
      <c r="J503" s="7"/>
      <c r="K503" s="7"/>
      <c r="L503" s="7"/>
    </row>
    <row r="504" spans="9:12" x14ac:dyDescent="0.15">
      <c r="I504" s="7"/>
      <c r="J504" s="7"/>
      <c r="K504" s="7"/>
      <c r="L504" s="7"/>
    </row>
    <row r="505" spans="9:12" x14ac:dyDescent="0.15">
      <c r="I505" s="7"/>
      <c r="J505" s="7"/>
      <c r="K505" s="7"/>
      <c r="L505" s="7"/>
    </row>
    <row r="506" spans="9:12" x14ac:dyDescent="0.15">
      <c r="I506" s="7"/>
      <c r="J506" s="7"/>
      <c r="K506" s="7"/>
      <c r="L506" s="7"/>
    </row>
    <row r="507" spans="9:12" x14ac:dyDescent="0.15">
      <c r="I507" s="7"/>
      <c r="J507" s="7"/>
      <c r="K507" s="7"/>
      <c r="L507" s="7"/>
    </row>
    <row r="508" spans="9:12" x14ac:dyDescent="0.15">
      <c r="I508" s="7"/>
      <c r="J508" s="7"/>
      <c r="K508" s="7"/>
      <c r="L508" s="7"/>
    </row>
    <row r="509" spans="9:12" x14ac:dyDescent="0.15">
      <c r="I509" s="7"/>
      <c r="J509" s="7"/>
      <c r="K509" s="7"/>
      <c r="L509" s="7"/>
    </row>
    <row r="510" spans="9:12" x14ac:dyDescent="0.15">
      <c r="I510" s="7"/>
      <c r="J510" s="7"/>
      <c r="K510" s="7"/>
      <c r="L510" s="7"/>
    </row>
    <row r="511" spans="9:12" x14ac:dyDescent="0.15">
      <c r="I511" s="7"/>
      <c r="J511" s="7"/>
      <c r="K511" s="7"/>
      <c r="L511" s="7"/>
    </row>
    <row r="512" spans="9:12" x14ac:dyDescent="0.15">
      <c r="I512" s="7"/>
      <c r="J512" s="7"/>
      <c r="K512" s="7"/>
      <c r="L512" s="7"/>
    </row>
    <row r="513" spans="9:12" x14ac:dyDescent="0.15">
      <c r="I513" s="7"/>
      <c r="J513" s="7"/>
      <c r="K513" s="7"/>
      <c r="L513" s="7"/>
    </row>
    <row r="514" spans="9:12" x14ac:dyDescent="0.15">
      <c r="I514" s="7"/>
      <c r="J514" s="7"/>
      <c r="K514" s="7"/>
      <c r="L514" s="7"/>
    </row>
    <row r="515" spans="9:12" x14ac:dyDescent="0.15">
      <c r="I515" s="7"/>
      <c r="J515" s="7"/>
      <c r="K515" s="7"/>
      <c r="L515" s="7"/>
    </row>
    <row r="516" spans="9:12" x14ac:dyDescent="0.15">
      <c r="I516" s="7"/>
      <c r="J516" s="7"/>
      <c r="K516" s="7"/>
      <c r="L516" s="7"/>
    </row>
    <row r="517" spans="9:12" x14ac:dyDescent="0.15">
      <c r="I517" s="7"/>
      <c r="J517" s="7"/>
      <c r="K517" s="7"/>
      <c r="L517" s="7"/>
    </row>
    <row r="518" spans="9:12" x14ac:dyDescent="0.15">
      <c r="I518" s="7"/>
      <c r="J518" s="7"/>
      <c r="K518" s="7"/>
      <c r="L518" s="7"/>
    </row>
    <row r="519" spans="9:12" x14ac:dyDescent="0.15">
      <c r="I519" s="7"/>
      <c r="J519" s="7"/>
      <c r="K519" s="7"/>
      <c r="L519" s="7"/>
    </row>
    <row r="520" spans="9:12" x14ac:dyDescent="0.15">
      <c r="I520" s="7"/>
      <c r="J520" s="7"/>
      <c r="K520" s="7"/>
      <c r="L520" s="7"/>
    </row>
    <row r="521" spans="9:12" x14ac:dyDescent="0.15">
      <c r="I521" s="7"/>
      <c r="J521" s="7"/>
      <c r="K521" s="7"/>
      <c r="L521" s="7"/>
    </row>
    <row r="522" spans="9:12" x14ac:dyDescent="0.15">
      <c r="I522" s="7"/>
      <c r="J522" s="7"/>
      <c r="K522" s="7"/>
      <c r="L522" s="7"/>
    </row>
    <row r="523" spans="9:12" x14ac:dyDescent="0.15">
      <c r="I523" s="7"/>
      <c r="J523" s="7"/>
      <c r="K523" s="7"/>
      <c r="L523" s="7"/>
    </row>
    <row r="524" spans="9:12" x14ac:dyDescent="0.15">
      <c r="I524" s="7"/>
      <c r="J524" s="7"/>
      <c r="K524" s="7"/>
      <c r="L524" s="7"/>
    </row>
    <row r="525" spans="9:12" x14ac:dyDescent="0.15">
      <c r="I525" s="7"/>
      <c r="J525" s="7"/>
      <c r="K525" s="7"/>
      <c r="L525" s="7"/>
    </row>
    <row r="526" spans="9:12" x14ac:dyDescent="0.15">
      <c r="I526" s="7"/>
      <c r="J526" s="7"/>
      <c r="K526" s="7"/>
      <c r="L526" s="7"/>
    </row>
    <row r="527" spans="9:12" x14ac:dyDescent="0.15">
      <c r="I527" s="7"/>
      <c r="J527" s="7"/>
      <c r="K527" s="7"/>
      <c r="L527" s="7"/>
    </row>
    <row r="528" spans="9:12" x14ac:dyDescent="0.15">
      <c r="I528" s="7"/>
      <c r="J528" s="7"/>
      <c r="K528" s="7"/>
      <c r="L528" s="7"/>
    </row>
    <row r="529" spans="9:12" x14ac:dyDescent="0.15">
      <c r="I529" s="7"/>
      <c r="J529" s="7"/>
      <c r="K529" s="7"/>
      <c r="L529" s="7"/>
    </row>
    <row r="530" spans="9:12" x14ac:dyDescent="0.15">
      <c r="I530" s="7"/>
      <c r="J530" s="7"/>
      <c r="K530" s="7"/>
      <c r="L530" s="7"/>
    </row>
    <row r="531" spans="9:12" x14ac:dyDescent="0.15">
      <c r="I531" s="7"/>
      <c r="J531" s="7"/>
      <c r="K531" s="7"/>
      <c r="L531" s="7"/>
    </row>
    <row r="532" spans="9:12" x14ac:dyDescent="0.15">
      <c r="I532" s="7"/>
      <c r="J532" s="7"/>
      <c r="K532" s="7"/>
      <c r="L532" s="7"/>
    </row>
    <row r="533" spans="9:12" x14ac:dyDescent="0.15">
      <c r="I533" s="7"/>
      <c r="J533" s="7"/>
      <c r="K533" s="7"/>
      <c r="L533" s="7"/>
    </row>
    <row r="534" spans="9:12" x14ac:dyDescent="0.15">
      <c r="I534" s="7"/>
      <c r="J534" s="7"/>
      <c r="K534" s="7"/>
      <c r="L534" s="7"/>
    </row>
    <row r="535" spans="9:12" x14ac:dyDescent="0.15">
      <c r="I535" s="7"/>
      <c r="J535" s="7"/>
      <c r="K535" s="7"/>
      <c r="L535" s="7"/>
    </row>
    <row r="536" spans="9:12" x14ac:dyDescent="0.15">
      <c r="I536" s="7"/>
      <c r="J536" s="7"/>
      <c r="K536" s="7"/>
      <c r="L536" s="7"/>
    </row>
    <row r="537" spans="9:12" x14ac:dyDescent="0.15">
      <c r="I537" s="7"/>
      <c r="J537" s="7"/>
      <c r="K537" s="7"/>
      <c r="L537" s="7"/>
    </row>
    <row r="538" spans="9:12" x14ac:dyDescent="0.15">
      <c r="I538" s="7"/>
      <c r="J538" s="7"/>
      <c r="K538" s="7"/>
      <c r="L538" s="7"/>
    </row>
    <row r="539" spans="9:12" x14ac:dyDescent="0.15">
      <c r="I539" s="7"/>
      <c r="J539" s="7"/>
      <c r="K539" s="7"/>
      <c r="L539" s="7"/>
    </row>
    <row r="540" spans="9:12" x14ac:dyDescent="0.15">
      <c r="I540" s="7"/>
      <c r="J540" s="7"/>
      <c r="K540" s="7"/>
      <c r="L540" s="7"/>
    </row>
    <row r="541" spans="9:12" x14ac:dyDescent="0.15">
      <c r="I541" s="7"/>
      <c r="J541" s="7"/>
      <c r="K541" s="7"/>
      <c r="L541" s="7"/>
    </row>
    <row r="542" spans="9:12" x14ac:dyDescent="0.15">
      <c r="I542" s="7"/>
      <c r="J542" s="7"/>
      <c r="K542" s="7"/>
      <c r="L542" s="7"/>
    </row>
    <row r="543" spans="9:12" x14ac:dyDescent="0.15">
      <c r="I543" s="7"/>
      <c r="J543" s="7"/>
      <c r="K543" s="7"/>
      <c r="L543" s="7"/>
    </row>
    <row r="544" spans="9:12" x14ac:dyDescent="0.15">
      <c r="I544" s="7"/>
      <c r="J544" s="7"/>
      <c r="K544" s="7"/>
      <c r="L544" s="7"/>
    </row>
    <row r="545" spans="9:12" x14ac:dyDescent="0.15">
      <c r="I545" s="7"/>
      <c r="J545" s="7"/>
      <c r="K545" s="7"/>
      <c r="L545" s="7"/>
    </row>
    <row r="546" spans="9:12" x14ac:dyDescent="0.15">
      <c r="I546" s="7"/>
      <c r="J546" s="7"/>
      <c r="K546" s="7"/>
      <c r="L546" s="7"/>
    </row>
    <row r="547" spans="9:12" x14ac:dyDescent="0.15">
      <c r="I547" s="7"/>
      <c r="J547" s="7"/>
      <c r="K547" s="7"/>
      <c r="L547" s="7"/>
    </row>
    <row r="548" spans="9:12" x14ac:dyDescent="0.15">
      <c r="I548" s="7"/>
      <c r="J548" s="7"/>
      <c r="K548" s="7"/>
      <c r="L548" s="7"/>
    </row>
    <row r="549" spans="9:12" x14ac:dyDescent="0.15">
      <c r="I549" s="7"/>
      <c r="J549" s="7"/>
      <c r="K549" s="7"/>
      <c r="L549" s="7"/>
    </row>
    <row r="550" spans="9:12" x14ac:dyDescent="0.15">
      <c r="I550" s="7"/>
      <c r="J550" s="7"/>
      <c r="K550" s="7"/>
      <c r="L550" s="7"/>
    </row>
    <row r="551" spans="9:12" x14ac:dyDescent="0.15">
      <c r="I551" s="7"/>
      <c r="J551" s="7"/>
      <c r="K551" s="7"/>
      <c r="L551" s="7"/>
    </row>
    <row r="552" spans="9:12" x14ac:dyDescent="0.15">
      <c r="I552" s="7"/>
      <c r="J552" s="7"/>
      <c r="K552" s="7"/>
      <c r="L552" s="7"/>
    </row>
    <row r="553" spans="9:12" x14ac:dyDescent="0.15">
      <c r="I553" s="7"/>
      <c r="J553" s="7"/>
      <c r="K553" s="7"/>
      <c r="L553" s="7"/>
    </row>
    <row r="554" spans="9:12" x14ac:dyDescent="0.15">
      <c r="I554" s="7"/>
      <c r="J554" s="7"/>
      <c r="K554" s="7"/>
      <c r="L554" s="7"/>
    </row>
    <row r="555" spans="9:12" x14ac:dyDescent="0.15">
      <c r="I555" s="7"/>
      <c r="J555" s="7"/>
      <c r="K555" s="7"/>
      <c r="L555" s="7"/>
    </row>
    <row r="556" spans="9:12" x14ac:dyDescent="0.15">
      <c r="I556" s="7"/>
      <c r="J556" s="7"/>
      <c r="K556" s="7"/>
      <c r="L556" s="7"/>
    </row>
    <row r="557" spans="9:12" x14ac:dyDescent="0.15">
      <c r="I557" s="7"/>
      <c r="J557" s="7"/>
      <c r="K557" s="7"/>
      <c r="L557" s="7"/>
    </row>
    <row r="558" spans="9:12" x14ac:dyDescent="0.15">
      <c r="I558" s="7"/>
      <c r="J558" s="7"/>
      <c r="K558" s="7"/>
      <c r="L558" s="7"/>
    </row>
    <row r="559" spans="9:12" x14ac:dyDescent="0.15">
      <c r="I559" s="7"/>
      <c r="J559" s="7"/>
      <c r="K559" s="7"/>
      <c r="L559" s="7"/>
    </row>
    <row r="560" spans="9:12" x14ac:dyDescent="0.15">
      <c r="I560" s="7"/>
      <c r="J560" s="7"/>
      <c r="K560" s="7"/>
      <c r="L560" s="7"/>
    </row>
    <row r="561" spans="9:12" x14ac:dyDescent="0.15">
      <c r="I561" s="7"/>
      <c r="J561" s="7"/>
      <c r="K561" s="7"/>
      <c r="L561" s="7"/>
    </row>
    <row r="562" spans="9:12" x14ac:dyDescent="0.15">
      <c r="I562" s="7"/>
      <c r="J562" s="7"/>
      <c r="K562" s="7"/>
      <c r="L562" s="7"/>
    </row>
    <row r="563" spans="9:12" x14ac:dyDescent="0.15">
      <c r="I563" s="7"/>
      <c r="J563" s="7"/>
      <c r="K563" s="7"/>
      <c r="L563" s="7"/>
    </row>
    <row r="564" spans="9:12" x14ac:dyDescent="0.15">
      <c r="I564" s="7"/>
      <c r="J564" s="7"/>
      <c r="K564" s="7"/>
      <c r="L564" s="7"/>
    </row>
    <row r="565" spans="9:12" x14ac:dyDescent="0.15">
      <c r="I565" s="7"/>
      <c r="J565" s="7"/>
      <c r="K565" s="7"/>
      <c r="L565" s="7"/>
    </row>
    <row r="566" spans="9:12" x14ac:dyDescent="0.15">
      <c r="I566" s="7"/>
      <c r="J566" s="7"/>
      <c r="K566" s="7"/>
      <c r="L566" s="7"/>
    </row>
    <row r="567" spans="9:12" x14ac:dyDescent="0.15">
      <c r="I567" s="7"/>
      <c r="J567" s="7"/>
      <c r="K567" s="7"/>
      <c r="L567" s="7"/>
    </row>
    <row r="568" spans="9:12" x14ac:dyDescent="0.15">
      <c r="I568" s="7"/>
      <c r="J568" s="7"/>
      <c r="K568" s="7"/>
      <c r="L568" s="7"/>
    </row>
    <row r="569" spans="9:12" x14ac:dyDescent="0.15">
      <c r="I569" s="7"/>
      <c r="J569" s="7"/>
      <c r="K569" s="7"/>
      <c r="L569" s="7"/>
    </row>
    <row r="570" spans="9:12" x14ac:dyDescent="0.15">
      <c r="I570" s="7"/>
      <c r="J570" s="7"/>
      <c r="K570" s="7"/>
      <c r="L570" s="7"/>
    </row>
    <row r="571" spans="9:12" x14ac:dyDescent="0.15">
      <c r="I571" s="7"/>
      <c r="J571" s="7"/>
      <c r="K571" s="7"/>
      <c r="L571" s="7"/>
    </row>
    <row r="572" spans="9:12" x14ac:dyDescent="0.15">
      <c r="I572" s="7"/>
      <c r="J572" s="7"/>
      <c r="K572" s="7"/>
      <c r="L572" s="7"/>
    </row>
    <row r="573" spans="9:12" x14ac:dyDescent="0.15">
      <c r="I573" s="7"/>
      <c r="J573" s="7"/>
      <c r="K573" s="7"/>
      <c r="L573" s="7"/>
    </row>
    <row r="574" spans="9:12" x14ac:dyDescent="0.15">
      <c r="I574" s="7"/>
      <c r="J574" s="7"/>
      <c r="K574" s="7"/>
      <c r="L574" s="7"/>
    </row>
    <row r="575" spans="9:12" x14ac:dyDescent="0.15">
      <c r="I575" s="7"/>
      <c r="J575" s="7"/>
      <c r="K575" s="7"/>
      <c r="L575" s="7"/>
    </row>
    <row r="576" spans="9:12" x14ac:dyDescent="0.15">
      <c r="I576" s="7"/>
      <c r="J576" s="7"/>
      <c r="K576" s="7"/>
      <c r="L576" s="7"/>
    </row>
    <row r="577" spans="9:12" x14ac:dyDescent="0.15">
      <c r="I577" s="7"/>
      <c r="J577" s="7"/>
      <c r="K577" s="7"/>
      <c r="L577" s="7"/>
    </row>
    <row r="578" spans="9:12" x14ac:dyDescent="0.15">
      <c r="I578" s="7"/>
      <c r="J578" s="7"/>
      <c r="K578" s="7"/>
      <c r="L578" s="7"/>
    </row>
    <row r="579" spans="9:12" x14ac:dyDescent="0.15">
      <c r="I579" s="7"/>
      <c r="J579" s="7"/>
      <c r="K579" s="7"/>
      <c r="L579" s="7"/>
    </row>
    <row r="580" spans="9:12" x14ac:dyDescent="0.15">
      <c r="I580" s="7"/>
      <c r="J580" s="7"/>
      <c r="K580" s="7"/>
      <c r="L580" s="7"/>
    </row>
    <row r="581" spans="9:12" x14ac:dyDescent="0.15">
      <c r="I581" s="7"/>
      <c r="J581" s="7"/>
      <c r="K581" s="7"/>
      <c r="L581" s="7"/>
    </row>
    <row r="582" spans="9:12" x14ac:dyDescent="0.15">
      <c r="I582" s="7"/>
      <c r="J582" s="7"/>
      <c r="K582" s="7"/>
      <c r="L582" s="7"/>
    </row>
    <row r="583" spans="9:12" x14ac:dyDescent="0.15">
      <c r="I583" s="7"/>
      <c r="J583" s="7"/>
      <c r="K583" s="7"/>
      <c r="L583" s="7"/>
    </row>
    <row r="584" spans="9:12" x14ac:dyDescent="0.15">
      <c r="I584" s="7"/>
      <c r="J584" s="7"/>
      <c r="K584" s="7"/>
      <c r="L584" s="7"/>
    </row>
    <row r="585" spans="9:12" x14ac:dyDescent="0.15">
      <c r="I585" s="7"/>
      <c r="J585" s="7"/>
      <c r="K585" s="7"/>
      <c r="L585" s="7"/>
    </row>
    <row r="586" spans="9:12" x14ac:dyDescent="0.15">
      <c r="I586" s="7"/>
      <c r="J586" s="7"/>
      <c r="K586" s="7"/>
      <c r="L586" s="7"/>
    </row>
    <row r="587" spans="9:12" x14ac:dyDescent="0.15">
      <c r="I587" s="7"/>
      <c r="J587" s="7"/>
      <c r="K587" s="7"/>
      <c r="L587" s="7"/>
    </row>
    <row r="588" spans="9:12" x14ac:dyDescent="0.15">
      <c r="I588" s="7"/>
      <c r="J588" s="7"/>
      <c r="K588" s="7"/>
      <c r="L588" s="7"/>
    </row>
    <row r="589" spans="9:12" x14ac:dyDescent="0.15">
      <c r="I589" s="7"/>
      <c r="J589" s="7"/>
      <c r="K589" s="7"/>
      <c r="L589" s="7"/>
    </row>
    <row r="590" spans="9:12" x14ac:dyDescent="0.15">
      <c r="I590" s="7"/>
      <c r="J590" s="7"/>
      <c r="K590" s="7"/>
      <c r="L590" s="7"/>
    </row>
    <row r="591" spans="9:12" x14ac:dyDescent="0.15">
      <c r="I591" s="7"/>
      <c r="J591" s="7"/>
      <c r="K591" s="7"/>
      <c r="L591" s="7"/>
    </row>
    <row r="592" spans="9:12" x14ac:dyDescent="0.15">
      <c r="I592" s="7"/>
      <c r="J592" s="7"/>
      <c r="K592" s="7"/>
      <c r="L592" s="7"/>
    </row>
    <row r="593" spans="9:12" x14ac:dyDescent="0.15">
      <c r="I593" s="7"/>
      <c r="J593" s="7"/>
      <c r="K593" s="7"/>
      <c r="L593" s="7"/>
    </row>
    <row r="594" spans="9:12" x14ac:dyDescent="0.15">
      <c r="I594" s="7"/>
      <c r="J594" s="7"/>
      <c r="K594" s="7"/>
      <c r="L594" s="7"/>
    </row>
    <row r="595" spans="9:12" x14ac:dyDescent="0.15">
      <c r="I595" s="7"/>
      <c r="J595" s="7"/>
      <c r="K595" s="7"/>
      <c r="L595" s="7"/>
    </row>
    <row r="596" spans="9:12" x14ac:dyDescent="0.15">
      <c r="I596" s="7"/>
      <c r="J596" s="7"/>
      <c r="K596" s="7"/>
      <c r="L596" s="7"/>
    </row>
    <row r="597" spans="9:12" x14ac:dyDescent="0.15">
      <c r="I597" s="7"/>
      <c r="J597" s="7"/>
      <c r="K597" s="7"/>
      <c r="L597" s="7"/>
    </row>
    <row r="598" spans="9:12" x14ac:dyDescent="0.15">
      <c r="I598" s="7"/>
      <c r="J598" s="7"/>
      <c r="K598" s="7"/>
      <c r="L598" s="7"/>
    </row>
    <row r="599" spans="9:12" x14ac:dyDescent="0.15">
      <c r="I599" s="7"/>
      <c r="J599" s="7"/>
      <c r="K599" s="7"/>
      <c r="L599" s="7"/>
    </row>
    <row r="600" spans="9:12" x14ac:dyDescent="0.15">
      <c r="I600" s="7"/>
      <c r="J600" s="7"/>
      <c r="K600" s="7"/>
      <c r="L600" s="7"/>
    </row>
    <row r="601" spans="9:12" x14ac:dyDescent="0.15">
      <c r="I601" s="7"/>
      <c r="J601" s="7"/>
      <c r="K601" s="7"/>
      <c r="L601" s="7"/>
    </row>
    <row r="602" spans="9:12" x14ac:dyDescent="0.15">
      <c r="I602" s="7"/>
      <c r="J602" s="7"/>
      <c r="K602" s="7"/>
      <c r="L602" s="7"/>
    </row>
    <row r="603" spans="9:12" x14ac:dyDescent="0.15">
      <c r="I603" s="7"/>
      <c r="J603" s="7"/>
      <c r="K603" s="7"/>
      <c r="L603" s="7"/>
    </row>
    <row r="604" spans="9:12" x14ac:dyDescent="0.15">
      <c r="I604" s="7"/>
      <c r="J604" s="7"/>
      <c r="K604" s="7"/>
      <c r="L604" s="7"/>
    </row>
    <row r="605" spans="9:12" x14ac:dyDescent="0.15">
      <c r="I605" s="7"/>
      <c r="J605" s="7"/>
      <c r="K605" s="7"/>
      <c r="L605" s="7"/>
    </row>
    <row r="606" spans="9:12" x14ac:dyDescent="0.15">
      <c r="I606" s="7"/>
      <c r="J606" s="7"/>
      <c r="K606" s="7"/>
      <c r="L606" s="7"/>
    </row>
    <row r="607" spans="9:12" x14ac:dyDescent="0.15">
      <c r="I607" s="7"/>
      <c r="J607" s="7"/>
      <c r="K607" s="7"/>
      <c r="L607" s="7"/>
    </row>
    <row r="608" spans="9:12" x14ac:dyDescent="0.15">
      <c r="I608" s="7"/>
      <c r="J608" s="7"/>
      <c r="K608" s="7"/>
      <c r="L608" s="7"/>
    </row>
    <row r="609" spans="9:12" x14ac:dyDescent="0.15">
      <c r="I609" s="7"/>
      <c r="J609" s="7"/>
      <c r="K609" s="7"/>
      <c r="L609" s="7"/>
    </row>
    <row r="610" spans="9:12" x14ac:dyDescent="0.15">
      <c r="I610" s="7"/>
      <c r="J610" s="7"/>
      <c r="K610" s="7"/>
      <c r="L610" s="7"/>
    </row>
    <row r="611" spans="9:12" x14ac:dyDescent="0.15">
      <c r="I611" s="7"/>
      <c r="J611" s="7"/>
      <c r="K611" s="7"/>
      <c r="L611" s="7"/>
    </row>
    <row r="612" spans="9:12" x14ac:dyDescent="0.15">
      <c r="I612" s="7"/>
      <c r="J612" s="7"/>
      <c r="K612" s="7"/>
      <c r="L612" s="7"/>
    </row>
    <row r="613" spans="9:12" x14ac:dyDescent="0.15">
      <c r="I613" s="7"/>
      <c r="J613" s="7"/>
      <c r="K613" s="7"/>
      <c r="L613" s="7"/>
    </row>
    <row r="614" spans="9:12" x14ac:dyDescent="0.15">
      <c r="I614" s="7"/>
      <c r="J614" s="7"/>
      <c r="K614" s="7"/>
      <c r="L614" s="7"/>
    </row>
    <row r="615" spans="9:12" x14ac:dyDescent="0.15">
      <c r="I615" s="7"/>
      <c r="J615" s="7"/>
      <c r="K615" s="7"/>
      <c r="L615" s="7"/>
    </row>
    <row r="616" spans="9:12" x14ac:dyDescent="0.15">
      <c r="I616" s="7"/>
      <c r="J616" s="7"/>
      <c r="K616" s="7"/>
      <c r="L616" s="7"/>
    </row>
    <row r="617" spans="9:12" x14ac:dyDescent="0.15">
      <c r="I617" s="7"/>
      <c r="J617" s="7"/>
      <c r="K617" s="7"/>
      <c r="L617" s="7"/>
    </row>
    <row r="618" spans="9:12" x14ac:dyDescent="0.15">
      <c r="I618" s="7"/>
      <c r="J618" s="7"/>
      <c r="K618" s="7"/>
      <c r="L618" s="7"/>
    </row>
    <row r="619" spans="9:12" x14ac:dyDescent="0.15">
      <c r="I619" s="7"/>
      <c r="J619" s="7"/>
      <c r="K619" s="7"/>
      <c r="L619" s="7"/>
    </row>
    <row r="620" spans="9:12" x14ac:dyDescent="0.15">
      <c r="I620" s="7"/>
      <c r="J620" s="7"/>
      <c r="K620" s="7"/>
      <c r="L620" s="7"/>
    </row>
    <row r="621" spans="9:12" x14ac:dyDescent="0.15">
      <c r="I621" s="7"/>
      <c r="J621" s="7"/>
      <c r="K621" s="7"/>
      <c r="L621" s="7"/>
    </row>
    <row r="622" spans="9:12" x14ac:dyDescent="0.15">
      <c r="I622" s="7"/>
      <c r="J622" s="7"/>
      <c r="K622" s="7"/>
      <c r="L622" s="7"/>
    </row>
    <row r="623" spans="9:12" x14ac:dyDescent="0.15">
      <c r="I623" s="7"/>
      <c r="J623" s="7"/>
      <c r="K623" s="7"/>
      <c r="L623" s="7"/>
    </row>
    <row r="624" spans="9:12" x14ac:dyDescent="0.15">
      <c r="I624" s="7"/>
      <c r="J624" s="7"/>
      <c r="K624" s="7"/>
      <c r="L624" s="7"/>
    </row>
    <row r="625" spans="9:12" x14ac:dyDescent="0.15">
      <c r="I625" s="7"/>
      <c r="J625" s="7"/>
      <c r="K625" s="7"/>
      <c r="L625" s="7"/>
    </row>
    <row r="626" spans="9:12" x14ac:dyDescent="0.15">
      <c r="I626" s="7"/>
      <c r="J626" s="7"/>
      <c r="K626" s="7"/>
      <c r="L626" s="7"/>
    </row>
    <row r="627" spans="9:12" x14ac:dyDescent="0.15">
      <c r="I627" s="7"/>
      <c r="J627" s="7"/>
      <c r="K627" s="7"/>
      <c r="L627" s="7"/>
    </row>
    <row r="628" spans="9:12" x14ac:dyDescent="0.15">
      <c r="I628" s="7"/>
      <c r="J628" s="7"/>
      <c r="K628" s="7"/>
      <c r="L628" s="7"/>
    </row>
    <row r="629" spans="9:12" x14ac:dyDescent="0.15">
      <c r="I629" s="7"/>
      <c r="J629" s="7"/>
      <c r="K629" s="7"/>
      <c r="L629" s="7"/>
    </row>
    <row r="630" spans="9:12" x14ac:dyDescent="0.15">
      <c r="I630" s="7"/>
      <c r="J630" s="7"/>
      <c r="K630" s="7"/>
      <c r="L630" s="7"/>
    </row>
    <row r="631" spans="9:12" x14ac:dyDescent="0.15">
      <c r="I631" s="7"/>
      <c r="J631" s="7"/>
      <c r="K631" s="7"/>
      <c r="L631" s="7"/>
    </row>
    <row r="632" spans="9:12" x14ac:dyDescent="0.15">
      <c r="I632" s="7"/>
      <c r="J632" s="7"/>
      <c r="K632" s="7"/>
      <c r="L632" s="7"/>
    </row>
    <row r="633" spans="9:12" x14ac:dyDescent="0.15">
      <c r="I633" s="7"/>
      <c r="J633" s="7"/>
      <c r="K633" s="7"/>
      <c r="L633" s="7"/>
    </row>
    <row r="634" spans="9:12" x14ac:dyDescent="0.15">
      <c r="I634" s="7"/>
      <c r="J634" s="7"/>
      <c r="K634" s="7"/>
      <c r="L634" s="7"/>
    </row>
    <row r="635" spans="9:12" x14ac:dyDescent="0.15">
      <c r="I635" s="7"/>
      <c r="J635" s="7"/>
      <c r="K635" s="7"/>
      <c r="L635" s="7"/>
    </row>
    <row r="636" spans="9:12" x14ac:dyDescent="0.15">
      <c r="I636" s="7"/>
      <c r="J636" s="7"/>
      <c r="K636" s="7"/>
      <c r="L636" s="7"/>
    </row>
    <row r="637" spans="9:12" x14ac:dyDescent="0.15">
      <c r="I637" s="7"/>
      <c r="J637" s="7"/>
      <c r="K637" s="7"/>
      <c r="L637" s="7"/>
    </row>
    <row r="638" spans="9:12" x14ac:dyDescent="0.15">
      <c r="I638" s="7"/>
      <c r="J638" s="7"/>
      <c r="K638" s="7"/>
      <c r="L638" s="7"/>
    </row>
    <row r="639" spans="9:12" x14ac:dyDescent="0.15">
      <c r="I639" s="7"/>
      <c r="J639" s="7"/>
      <c r="K639" s="7"/>
      <c r="L639" s="7"/>
    </row>
    <row r="640" spans="9:12" x14ac:dyDescent="0.15">
      <c r="I640" s="7"/>
      <c r="J640" s="7"/>
      <c r="K640" s="7"/>
      <c r="L640" s="7"/>
    </row>
    <row r="641" spans="9:12" x14ac:dyDescent="0.15">
      <c r="I641" s="7"/>
      <c r="J641" s="7"/>
      <c r="K641" s="7"/>
      <c r="L641" s="7"/>
    </row>
    <row r="642" spans="9:12" x14ac:dyDescent="0.15">
      <c r="I642" s="7"/>
      <c r="J642" s="7"/>
      <c r="K642" s="7"/>
      <c r="L642" s="7"/>
    </row>
    <row r="643" spans="9:12" x14ac:dyDescent="0.15">
      <c r="I643" s="7"/>
      <c r="J643" s="7"/>
      <c r="K643" s="7"/>
      <c r="L643" s="7"/>
    </row>
    <row r="644" spans="9:12" x14ac:dyDescent="0.15">
      <c r="I644" s="7"/>
      <c r="J644" s="7"/>
      <c r="K644" s="7"/>
      <c r="L644" s="7"/>
    </row>
    <row r="645" spans="9:12" x14ac:dyDescent="0.15">
      <c r="I645" s="7"/>
      <c r="J645" s="7"/>
      <c r="K645" s="7"/>
      <c r="L645" s="7"/>
    </row>
    <row r="646" spans="9:12" x14ac:dyDescent="0.15">
      <c r="I646" s="7"/>
      <c r="J646" s="7"/>
      <c r="K646" s="7"/>
      <c r="L646" s="7"/>
    </row>
    <row r="647" spans="9:12" x14ac:dyDescent="0.15">
      <c r="I647" s="7"/>
      <c r="J647" s="7"/>
      <c r="K647" s="7"/>
      <c r="L647" s="7"/>
    </row>
    <row r="648" spans="9:12" x14ac:dyDescent="0.15">
      <c r="I648" s="7"/>
      <c r="J648" s="7"/>
      <c r="K648" s="7"/>
      <c r="L648" s="7"/>
    </row>
    <row r="649" spans="9:12" x14ac:dyDescent="0.15">
      <c r="I649" s="7"/>
      <c r="J649" s="7"/>
      <c r="K649" s="7"/>
      <c r="L649" s="7"/>
    </row>
    <row r="650" spans="9:12" x14ac:dyDescent="0.15">
      <c r="I650" s="7"/>
      <c r="J650" s="7"/>
      <c r="K650" s="7"/>
      <c r="L650" s="7"/>
    </row>
    <row r="651" spans="9:12" x14ac:dyDescent="0.15">
      <c r="I651" s="7"/>
      <c r="J651" s="7"/>
      <c r="K651" s="7"/>
      <c r="L651" s="7"/>
    </row>
    <row r="652" spans="9:12" x14ac:dyDescent="0.15">
      <c r="I652" s="7"/>
      <c r="J652" s="7"/>
      <c r="K652" s="7"/>
      <c r="L652" s="7"/>
    </row>
    <row r="653" spans="9:12" x14ac:dyDescent="0.15">
      <c r="I653" s="7"/>
      <c r="J653" s="7"/>
      <c r="K653" s="7"/>
      <c r="L653" s="7"/>
    </row>
    <row r="654" spans="9:12" x14ac:dyDescent="0.15">
      <c r="I654" s="7"/>
      <c r="J654" s="7"/>
      <c r="K654" s="7"/>
      <c r="L654" s="7"/>
    </row>
    <row r="655" spans="9:12" x14ac:dyDescent="0.15">
      <c r="I655" s="7"/>
      <c r="J655" s="7"/>
      <c r="K655" s="7"/>
      <c r="L655" s="7"/>
    </row>
    <row r="656" spans="9:12" x14ac:dyDescent="0.15">
      <c r="I656" s="7"/>
      <c r="J656" s="7"/>
      <c r="K656" s="7"/>
      <c r="L656" s="7"/>
    </row>
    <row r="657" spans="9:12" x14ac:dyDescent="0.15">
      <c r="I657" s="7"/>
      <c r="J657" s="7"/>
      <c r="K657" s="7"/>
      <c r="L657" s="7"/>
    </row>
    <row r="658" spans="9:12" x14ac:dyDescent="0.15">
      <c r="I658" s="7"/>
      <c r="J658" s="7"/>
      <c r="K658" s="7"/>
      <c r="L658" s="7"/>
    </row>
    <row r="659" spans="9:12" x14ac:dyDescent="0.15">
      <c r="I659" s="7"/>
      <c r="J659" s="7"/>
      <c r="K659" s="7"/>
      <c r="L659" s="7"/>
    </row>
    <row r="660" spans="9:12" x14ac:dyDescent="0.15">
      <c r="I660" s="7"/>
      <c r="J660" s="7"/>
      <c r="K660" s="7"/>
      <c r="L660" s="7"/>
    </row>
    <row r="661" spans="9:12" x14ac:dyDescent="0.15">
      <c r="I661" s="7"/>
      <c r="J661" s="7"/>
      <c r="K661" s="7"/>
      <c r="L661" s="7"/>
    </row>
    <row r="662" spans="9:12" x14ac:dyDescent="0.15">
      <c r="I662" s="7"/>
      <c r="J662" s="7"/>
      <c r="K662" s="7"/>
      <c r="L662" s="7"/>
    </row>
    <row r="663" spans="9:12" x14ac:dyDescent="0.15">
      <c r="I663" s="7"/>
      <c r="J663" s="7"/>
      <c r="K663" s="7"/>
      <c r="L663" s="7"/>
    </row>
    <row r="664" spans="9:12" x14ac:dyDescent="0.15">
      <c r="I664" s="7"/>
      <c r="J664" s="7"/>
      <c r="K664" s="7"/>
      <c r="L664" s="7"/>
    </row>
    <row r="665" spans="9:12" x14ac:dyDescent="0.15">
      <c r="I665" s="7"/>
      <c r="J665" s="7"/>
      <c r="K665" s="7"/>
      <c r="L665" s="7"/>
    </row>
    <row r="666" spans="9:12" x14ac:dyDescent="0.15">
      <c r="I666" s="7"/>
      <c r="J666" s="7"/>
      <c r="K666" s="7"/>
      <c r="L666" s="7"/>
    </row>
    <row r="667" spans="9:12" x14ac:dyDescent="0.15">
      <c r="I667" s="7"/>
      <c r="J667" s="7"/>
      <c r="K667" s="7"/>
      <c r="L667" s="7"/>
    </row>
    <row r="668" spans="9:12" x14ac:dyDescent="0.15">
      <c r="I668" s="7"/>
      <c r="J668" s="7"/>
      <c r="K668" s="7"/>
      <c r="L668" s="7"/>
    </row>
    <row r="669" spans="9:12" x14ac:dyDescent="0.15">
      <c r="I669" s="7"/>
      <c r="J669" s="7"/>
      <c r="K669" s="7"/>
      <c r="L669" s="7"/>
    </row>
    <row r="670" spans="9:12" x14ac:dyDescent="0.15">
      <c r="I670" s="7"/>
      <c r="J670" s="7"/>
      <c r="K670" s="7"/>
      <c r="L670" s="7"/>
    </row>
    <row r="671" spans="9:12" x14ac:dyDescent="0.15">
      <c r="I671" s="7"/>
      <c r="J671" s="7"/>
      <c r="K671" s="7"/>
      <c r="L671" s="7"/>
    </row>
    <row r="672" spans="9:12" x14ac:dyDescent="0.15">
      <c r="I672" s="7"/>
      <c r="J672" s="7"/>
      <c r="K672" s="7"/>
      <c r="L672" s="7"/>
    </row>
    <row r="673" spans="9:12" x14ac:dyDescent="0.15">
      <c r="I673" s="7"/>
      <c r="J673" s="7"/>
      <c r="K673" s="7"/>
      <c r="L673" s="7"/>
    </row>
    <row r="674" spans="9:12" x14ac:dyDescent="0.15">
      <c r="I674" s="7"/>
      <c r="J674" s="7"/>
      <c r="K674" s="7"/>
      <c r="L674" s="7"/>
    </row>
    <row r="675" spans="9:12" x14ac:dyDescent="0.15">
      <c r="I675" s="7"/>
      <c r="J675" s="7"/>
      <c r="K675" s="7"/>
      <c r="L675" s="7"/>
    </row>
    <row r="676" spans="9:12" x14ac:dyDescent="0.15">
      <c r="I676" s="7"/>
      <c r="J676" s="7"/>
      <c r="K676" s="7"/>
      <c r="L676" s="7"/>
    </row>
    <row r="677" spans="9:12" x14ac:dyDescent="0.15">
      <c r="I677" s="7"/>
      <c r="J677" s="7"/>
      <c r="K677" s="7"/>
      <c r="L677" s="7"/>
    </row>
    <row r="678" spans="9:12" x14ac:dyDescent="0.15">
      <c r="I678" s="7"/>
      <c r="J678" s="7"/>
      <c r="K678" s="7"/>
      <c r="L678" s="7"/>
    </row>
    <row r="679" spans="9:12" x14ac:dyDescent="0.15">
      <c r="I679" s="7"/>
      <c r="J679" s="7"/>
      <c r="K679" s="7"/>
      <c r="L679" s="7"/>
    </row>
    <row r="680" spans="9:12" x14ac:dyDescent="0.15">
      <c r="I680" s="7"/>
      <c r="J680" s="7"/>
      <c r="K680" s="7"/>
      <c r="L680" s="7"/>
    </row>
    <row r="681" spans="9:12" x14ac:dyDescent="0.15">
      <c r="I681" s="7"/>
      <c r="J681" s="7"/>
      <c r="K681" s="7"/>
      <c r="L681" s="7"/>
    </row>
    <row r="682" spans="9:12" x14ac:dyDescent="0.15">
      <c r="I682" s="7"/>
      <c r="J682" s="7"/>
      <c r="K682" s="7"/>
      <c r="L682" s="7"/>
    </row>
    <row r="683" spans="9:12" x14ac:dyDescent="0.15">
      <c r="I683" s="7"/>
      <c r="J683" s="7"/>
      <c r="K683" s="7"/>
      <c r="L683" s="7"/>
    </row>
    <row r="684" spans="9:12" x14ac:dyDescent="0.15">
      <c r="I684" s="7"/>
      <c r="J684" s="7"/>
      <c r="K684" s="7"/>
      <c r="L684" s="7"/>
    </row>
    <row r="685" spans="9:12" x14ac:dyDescent="0.15">
      <c r="I685" s="7"/>
      <c r="J685" s="7"/>
      <c r="K685" s="7"/>
      <c r="L685" s="7"/>
    </row>
    <row r="686" spans="9:12" x14ac:dyDescent="0.15">
      <c r="I686" s="7"/>
      <c r="J686" s="7"/>
      <c r="K686" s="7"/>
      <c r="L686" s="7"/>
    </row>
    <row r="687" spans="9:12" x14ac:dyDescent="0.15">
      <c r="I687" s="7"/>
      <c r="J687" s="7"/>
      <c r="K687" s="7"/>
      <c r="L687" s="7"/>
    </row>
    <row r="688" spans="9:12" x14ac:dyDescent="0.15">
      <c r="I688" s="7"/>
      <c r="J688" s="7"/>
      <c r="K688" s="7"/>
      <c r="L688" s="7"/>
    </row>
    <row r="689" spans="9:12" x14ac:dyDescent="0.15">
      <c r="I689" s="7"/>
      <c r="J689" s="7"/>
      <c r="K689" s="7"/>
      <c r="L689" s="7"/>
    </row>
    <row r="690" spans="9:12" x14ac:dyDescent="0.15">
      <c r="I690" s="7"/>
      <c r="J690" s="7"/>
      <c r="K690" s="7"/>
      <c r="L690" s="7"/>
    </row>
    <row r="691" spans="9:12" x14ac:dyDescent="0.15">
      <c r="I691" s="7"/>
      <c r="J691" s="7"/>
      <c r="K691" s="7"/>
      <c r="L691" s="7"/>
    </row>
    <row r="692" spans="9:12" x14ac:dyDescent="0.15">
      <c r="I692" s="7"/>
      <c r="J692" s="7"/>
      <c r="K692" s="7"/>
      <c r="L692" s="7"/>
    </row>
    <row r="693" spans="9:12" x14ac:dyDescent="0.15">
      <c r="I693" s="7"/>
      <c r="J693" s="7"/>
      <c r="K693" s="7"/>
      <c r="L693" s="7"/>
    </row>
    <row r="694" spans="9:12" x14ac:dyDescent="0.15">
      <c r="I694" s="7"/>
      <c r="J694" s="7"/>
      <c r="K694" s="7"/>
      <c r="L694" s="7"/>
    </row>
    <row r="695" spans="9:12" x14ac:dyDescent="0.15">
      <c r="I695" s="7"/>
      <c r="J695" s="7"/>
      <c r="K695" s="7"/>
      <c r="L695" s="7"/>
    </row>
    <row r="696" spans="9:12" x14ac:dyDescent="0.15">
      <c r="I696" s="7"/>
      <c r="J696" s="7"/>
      <c r="K696" s="7"/>
      <c r="L696" s="7"/>
    </row>
    <row r="697" spans="9:12" x14ac:dyDescent="0.15">
      <c r="I697" s="7"/>
      <c r="J697" s="7"/>
      <c r="K697" s="7"/>
      <c r="L697" s="7"/>
    </row>
    <row r="698" spans="9:12" x14ac:dyDescent="0.15">
      <c r="I698" s="7"/>
      <c r="J698" s="7"/>
      <c r="K698" s="7"/>
      <c r="L698" s="7"/>
    </row>
    <row r="699" spans="9:12" x14ac:dyDescent="0.15">
      <c r="I699" s="7"/>
      <c r="J699" s="7"/>
      <c r="K699" s="7"/>
      <c r="L699" s="7"/>
    </row>
    <row r="700" spans="9:12" x14ac:dyDescent="0.15">
      <c r="I700" s="7"/>
      <c r="J700" s="7"/>
      <c r="K700" s="7"/>
      <c r="L700" s="7"/>
    </row>
    <row r="701" spans="9:12" x14ac:dyDescent="0.15">
      <c r="I701" s="7"/>
      <c r="J701" s="7"/>
      <c r="K701" s="7"/>
      <c r="L701" s="7"/>
    </row>
    <row r="702" spans="9:12" x14ac:dyDescent="0.15">
      <c r="I702" s="7"/>
      <c r="J702" s="7"/>
      <c r="K702" s="7"/>
      <c r="L702" s="7"/>
    </row>
    <row r="703" spans="9:12" x14ac:dyDescent="0.15">
      <c r="I703" s="7"/>
      <c r="J703" s="7"/>
      <c r="K703" s="7"/>
      <c r="L703" s="7"/>
    </row>
    <row r="704" spans="9:12" x14ac:dyDescent="0.15">
      <c r="I704" s="7"/>
      <c r="J704" s="7"/>
      <c r="K704" s="7"/>
      <c r="L704" s="7"/>
    </row>
    <row r="705" spans="9:12" x14ac:dyDescent="0.15">
      <c r="I705" s="7"/>
      <c r="J705" s="7"/>
      <c r="K705" s="7"/>
      <c r="L705" s="7"/>
    </row>
    <row r="706" spans="9:12" x14ac:dyDescent="0.15">
      <c r="I706" s="7"/>
      <c r="J706" s="7"/>
      <c r="K706" s="7"/>
      <c r="L706" s="7"/>
    </row>
    <row r="707" spans="9:12" x14ac:dyDescent="0.15">
      <c r="I707" s="7"/>
      <c r="J707" s="7"/>
      <c r="K707" s="7"/>
      <c r="L707" s="7"/>
    </row>
    <row r="708" spans="9:12" x14ac:dyDescent="0.15">
      <c r="I708" s="7"/>
      <c r="J708" s="7"/>
      <c r="K708" s="7"/>
      <c r="L708" s="7"/>
    </row>
    <row r="709" spans="9:12" x14ac:dyDescent="0.15">
      <c r="I709" s="7"/>
      <c r="J709" s="7"/>
      <c r="K709" s="7"/>
      <c r="L709" s="7"/>
    </row>
    <row r="710" spans="9:12" x14ac:dyDescent="0.15">
      <c r="I710" s="7"/>
      <c r="J710" s="7"/>
      <c r="K710" s="7"/>
      <c r="L710" s="7"/>
    </row>
    <row r="711" spans="9:12" x14ac:dyDescent="0.15">
      <c r="I711" s="7"/>
      <c r="J711" s="7"/>
      <c r="K711" s="7"/>
      <c r="L711" s="7"/>
    </row>
    <row r="712" spans="9:12" x14ac:dyDescent="0.15">
      <c r="I712" s="7"/>
      <c r="J712" s="7"/>
      <c r="K712" s="7"/>
      <c r="L712" s="7"/>
    </row>
    <row r="713" spans="9:12" x14ac:dyDescent="0.15">
      <c r="I713" s="7"/>
      <c r="J713" s="7"/>
      <c r="K713" s="7"/>
      <c r="L713" s="7"/>
    </row>
    <row r="714" spans="9:12" x14ac:dyDescent="0.15">
      <c r="I714" s="7"/>
      <c r="J714" s="7"/>
      <c r="K714" s="7"/>
      <c r="L714" s="7"/>
    </row>
    <row r="715" spans="9:12" x14ac:dyDescent="0.15">
      <c r="I715" s="7"/>
      <c r="J715" s="7"/>
      <c r="K715" s="7"/>
      <c r="L715" s="7"/>
    </row>
    <row r="716" spans="9:12" x14ac:dyDescent="0.15">
      <c r="I716" s="7"/>
      <c r="J716" s="7"/>
      <c r="K716" s="7"/>
      <c r="L716" s="7"/>
    </row>
    <row r="717" spans="9:12" x14ac:dyDescent="0.15">
      <c r="I717" s="7"/>
      <c r="J717" s="7"/>
      <c r="K717" s="7"/>
      <c r="L717" s="7"/>
    </row>
    <row r="718" spans="9:12" x14ac:dyDescent="0.15">
      <c r="I718" s="7"/>
      <c r="J718" s="7"/>
      <c r="K718" s="7"/>
      <c r="L718" s="7"/>
    </row>
    <row r="719" spans="9:12" x14ac:dyDescent="0.15">
      <c r="I719" s="7"/>
      <c r="J719" s="7"/>
      <c r="K719" s="7"/>
      <c r="L719" s="7"/>
    </row>
    <row r="720" spans="9:12" x14ac:dyDescent="0.15">
      <c r="I720" s="7"/>
      <c r="J720" s="7"/>
      <c r="K720" s="7"/>
      <c r="L720" s="7"/>
    </row>
    <row r="721" spans="9:12" x14ac:dyDescent="0.15">
      <c r="I721" s="7"/>
      <c r="J721" s="7"/>
      <c r="K721" s="7"/>
      <c r="L721" s="7"/>
    </row>
    <row r="722" spans="9:12" x14ac:dyDescent="0.15">
      <c r="I722" s="7"/>
      <c r="J722" s="7"/>
      <c r="K722" s="7"/>
      <c r="L722" s="7"/>
    </row>
    <row r="723" spans="9:12" x14ac:dyDescent="0.15">
      <c r="I723" s="7"/>
      <c r="J723" s="7"/>
      <c r="K723" s="7"/>
      <c r="L723" s="7"/>
    </row>
    <row r="724" spans="9:12" x14ac:dyDescent="0.15">
      <c r="I724" s="7"/>
      <c r="J724" s="7"/>
      <c r="K724" s="7"/>
      <c r="L724" s="7"/>
    </row>
    <row r="725" spans="9:12" x14ac:dyDescent="0.15">
      <c r="I725" s="7"/>
      <c r="J725" s="7"/>
      <c r="K725" s="7"/>
      <c r="L725" s="7"/>
    </row>
    <row r="726" spans="9:12" x14ac:dyDescent="0.15">
      <c r="I726" s="7"/>
      <c r="J726" s="7"/>
      <c r="K726" s="7"/>
      <c r="L726" s="7"/>
    </row>
    <row r="727" spans="9:12" x14ac:dyDescent="0.15">
      <c r="I727" s="7"/>
      <c r="J727" s="7"/>
      <c r="K727" s="7"/>
      <c r="L727" s="7"/>
    </row>
    <row r="728" spans="9:12" x14ac:dyDescent="0.15">
      <c r="I728" s="7"/>
      <c r="J728" s="7"/>
      <c r="K728" s="7"/>
      <c r="L728" s="7"/>
    </row>
    <row r="729" spans="9:12" x14ac:dyDescent="0.15">
      <c r="I729" s="7"/>
      <c r="J729" s="7"/>
      <c r="K729" s="7"/>
      <c r="L729" s="7"/>
    </row>
    <row r="730" spans="9:12" x14ac:dyDescent="0.15">
      <c r="I730" s="7"/>
      <c r="J730" s="7"/>
      <c r="K730" s="7"/>
      <c r="L730" s="7"/>
    </row>
    <row r="731" spans="9:12" x14ac:dyDescent="0.15">
      <c r="I731" s="7"/>
      <c r="J731" s="7"/>
      <c r="K731" s="7"/>
      <c r="L731" s="7"/>
    </row>
    <row r="732" spans="9:12" x14ac:dyDescent="0.15">
      <c r="I732" s="7"/>
      <c r="J732" s="7"/>
      <c r="K732" s="7"/>
      <c r="L732" s="7"/>
    </row>
    <row r="733" spans="9:12" x14ac:dyDescent="0.15">
      <c r="I733" s="7"/>
      <c r="J733" s="7"/>
      <c r="K733" s="7"/>
      <c r="L733" s="7"/>
    </row>
    <row r="734" spans="9:12" x14ac:dyDescent="0.15">
      <c r="I734" s="7"/>
      <c r="J734" s="7"/>
      <c r="K734" s="7"/>
      <c r="L734" s="7"/>
    </row>
    <row r="735" spans="9:12" x14ac:dyDescent="0.15">
      <c r="I735" s="7"/>
      <c r="J735" s="7"/>
      <c r="K735" s="7"/>
      <c r="L735" s="7"/>
    </row>
    <row r="736" spans="9:12" x14ac:dyDescent="0.15">
      <c r="I736" s="7"/>
      <c r="J736" s="7"/>
      <c r="K736" s="7"/>
      <c r="L736" s="7"/>
    </row>
    <row r="737" spans="9:12" x14ac:dyDescent="0.15">
      <c r="I737" s="7"/>
      <c r="J737" s="7"/>
      <c r="K737" s="7"/>
      <c r="L737" s="7"/>
    </row>
    <row r="738" spans="9:12" x14ac:dyDescent="0.15">
      <c r="I738" s="7"/>
      <c r="J738" s="7"/>
      <c r="K738" s="7"/>
      <c r="L738" s="7"/>
    </row>
    <row r="739" spans="9:12" x14ac:dyDescent="0.15">
      <c r="I739" s="7"/>
      <c r="J739" s="7"/>
      <c r="K739" s="7"/>
      <c r="L739" s="7"/>
    </row>
    <row r="740" spans="9:12" x14ac:dyDescent="0.15">
      <c r="I740" s="7"/>
      <c r="J740" s="7"/>
      <c r="K740" s="7"/>
      <c r="L740" s="7"/>
    </row>
    <row r="741" spans="9:12" x14ac:dyDescent="0.15">
      <c r="I741" s="7"/>
      <c r="J741" s="7"/>
      <c r="K741" s="7"/>
      <c r="L741" s="7"/>
    </row>
    <row r="742" spans="9:12" x14ac:dyDescent="0.15">
      <c r="I742" s="7"/>
      <c r="J742" s="7"/>
      <c r="K742" s="7"/>
      <c r="L742" s="7"/>
    </row>
    <row r="743" spans="9:12" x14ac:dyDescent="0.15">
      <c r="I743" s="7"/>
      <c r="J743" s="7"/>
      <c r="K743" s="7"/>
      <c r="L743" s="7"/>
    </row>
    <row r="744" spans="9:12" x14ac:dyDescent="0.15">
      <c r="I744" s="7"/>
      <c r="J744" s="7"/>
      <c r="K744" s="7"/>
      <c r="L744" s="7"/>
    </row>
    <row r="745" spans="9:12" x14ac:dyDescent="0.15">
      <c r="I745" s="7"/>
      <c r="J745" s="7"/>
      <c r="K745" s="7"/>
      <c r="L745" s="7"/>
    </row>
    <row r="746" spans="9:12" x14ac:dyDescent="0.15">
      <c r="I746" s="7"/>
      <c r="J746" s="7"/>
      <c r="K746" s="7"/>
      <c r="L746" s="7"/>
    </row>
    <row r="747" spans="9:12" x14ac:dyDescent="0.15">
      <c r="I747" s="7"/>
      <c r="J747" s="7"/>
      <c r="K747" s="7"/>
      <c r="L747" s="7"/>
    </row>
    <row r="748" spans="9:12" x14ac:dyDescent="0.15">
      <c r="I748" s="7"/>
      <c r="J748" s="7"/>
      <c r="K748" s="7"/>
      <c r="L748" s="7"/>
    </row>
    <row r="749" spans="9:12" x14ac:dyDescent="0.15">
      <c r="I749" s="7"/>
      <c r="J749" s="7"/>
      <c r="K749" s="7"/>
      <c r="L749" s="7"/>
    </row>
    <row r="750" spans="9:12" x14ac:dyDescent="0.15">
      <c r="I750" s="7"/>
      <c r="J750" s="7"/>
      <c r="K750" s="7"/>
      <c r="L750" s="7"/>
    </row>
    <row r="751" spans="9:12" x14ac:dyDescent="0.15">
      <c r="I751" s="7"/>
      <c r="J751" s="7"/>
      <c r="K751" s="7"/>
      <c r="L751" s="7"/>
    </row>
    <row r="752" spans="9:12" x14ac:dyDescent="0.15">
      <c r="I752" s="7"/>
      <c r="J752" s="7"/>
      <c r="K752" s="7"/>
      <c r="L752" s="7"/>
    </row>
    <row r="753" spans="9:12" x14ac:dyDescent="0.15">
      <c r="I753" s="7"/>
      <c r="J753" s="7"/>
      <c r="K753" s="7"/>
      <c r="L753" s="7"/>
    </row>
    <row r="754" spans="9:12" x14ac:dyDescent="0.15">
      <c r="I754" s="7"/>
      <c r="J754" s="7"/>
      <c r="K754" s="7"/>
      <c r="L754" s="7"/>
    </row>
    <row r="755" spans="9:12" x14ac:dyDescent="0.15">
      <c r="I755" s="7"/>
      <c r="J755" s="7"/>
      <c r="K755" s="7"/>
      <c r="L755" s="7"/>
    </row>
    <row r="756" spans="9:12" x14ac:dyDescent="0.15">
      <c r="I756" s="7"/>
      <c r="J756" s="7"/>
      <c r="K756" s="7"/>
      <c r="L756" s="7"/>
    </row>
    <row r="757" spans="9:12" x14ac:dyDescent="0.15">
      <c r="I757" s="7"/>
      <c r="J757" s="7"/>
      <c r="K757" s="7"/>
      <c r="L757" s="7"/>
    </row>
    <row r="758" spans="9:12" x14ac:dyDescent="0.15">
      <c r="I758" s="7"/>
      <c r="J758" s="7"/>
      <c r="K758" s="7"/>
      <c r="L758" s="7"/>
    </row>
    <row r="759" spans="9:12" x14ac:dyDescent="0.15">
      <c r="I759" s="7"/>
      <c r="J759" s="7"/>
      <c r="K759" s="7"/>
      <c r="L759" s="7"/>
    </row>
    <row r="760" spans="9:12" x14ac:dyDescent="0.15">
      <c r="I760" s="7"/>
      <c r="J760" s="7"/>
      <c r="K760" s="7"/>
      <c r="L760" s="7"/>
    </row>
    <row r="761" spans="9:12" x14ac:dyDescent="0.15">
      <c r="I761" s="7"/>
      <c r="J761" s="7"/>
      <c r="K761" s="7"/>
      <c r="L761" s="7"/>
    </row>
    <row r="762" spans="9:12" x14ac:dyDescent="0.15">
      <c r="I762" s="7"/>
      <c r="J762" s="7"/>
      <c r="K762" s="7"/>
      <c r="L762" s="7"/>
    </row>
    <row r="763" spans="9:12" x14ac:dyDescent="0.15">
      <c r="I763" s="7"/>
      <c r="J763" s="7"/>
      <c r="K763" s="7"/>
      <c r="L763" s="7"/>
    </row>
    <row r="764" spans="9:12" x14ac:dyDescent="0.15">
      <c r="I764" s="7"/>
      <c r="J764" s="7"/>
      <c r="K764" s="7"/>
      <c r="L764" s="7"/>
    </row>
    <row r="765" spans="9:12" x14ac:dyDescent="0.15">
      <c r="I765" s="7"/>
      <c r="J765" s="7"/>
      <c r="K765" s="7"/>
      <c r="L765" s="7"/>
    </row>
    <row r="766" spans="9:12" x14ac:dyDescent="0.15">
      <c r="I766" s="7"/>
      <c r="J766" s="7"/>
      <c r="K766" s="7"/>
      <c r="L766" s="7"/>
    </row>
    <row r="767" spans="9:12" x14ac:dyDescent="0.15">
      <c r="I767" s="7"/>
      <c r="J767" s="7"/>
      <c r="K767" s="7"/>
      <c r="L767" s="7"/>
    </row>
    <row r="768" spans="9:12" x14ac:dyDescent="0.15">
      <c r="I768" s="7"/>
      <c r="J768" s="7"/>
      <c r="K768" s="7"/>
      <c r="L768" s="7"/>
    </row>
    <row r="769" spans="9:12" x14ac:dyDescent="0.15">
      <c r="I769" s="7"/>
      <c r="J769" s="7"/>
      <c r="K769" s="7"/>
      <c r="L769" s="7"/>
    </row>
    <row r="770" spans="9:12" x14ac:dyDescent="0.15">
      <c r="I770" s="7"/>
      <c r="J770" s="7"/>
      <c r="K770" s="7"/>
      <c r="L770" s="7"/>
    </row>
    <row r="771" spans="9:12" x14ac:dyDescent="0.15">
      <c r="I771" s="7"/>
      <c r="J771" s="7"/>
      <c r="K771" s="7"/>
      <c r="L771" s="7"/>
    </row>
    <row r="772" spans="9:12" x14ac:dyDescent="0.15">
      <c r="I772" s="7"/>
      <c r="J772" s="7"/>
      <c r="K772" s="7"/>
      <c r="L772" s="7"/>
    </row>
    <row r="773" spans="9:12" x14ac:dyDescent="0.15">
      <c r="I773" s="7"/>
      <c r="J773" s="7"/>
      <c r="K773" s="7"/>
      <c r="L773" s="7"/>
    </row>
    <row r="774" spans="9:12" x14ac:dyDescent="0.15">
      <c r="I774" s="7"/>
      <c r="J774" s="7"/>
      <c r="K774" s="7"/>
      <c r="L774" s="7"/>
    </row>
    <row r="775" spans="9:12" x14ac:dyDescent="0.15">
      <c r="I775" s="7"/>
      <c r="J775" s="7"/>
      <c r="K775" s="7"/>
      <c r="L775" s="7"/>
    </row>
    <row r="776" spans="9:12" x14ac:dyDescent="0.15">
      <c r="I776" s="7"/>
      <c r="J776" s="7"/>
      <c r="K776" s="7"/>
      <c r="L776" s="7"/>
    </row>
    <row r="777" spans="9:12" x14ac:dyDescent="0.15">
      <c r="I777" s="7"/>
      <c r="J777" s="7"/>
      <c r="K777" s="7"/>
      <c r="L777" s="7"/>
    </row>
    <row r="778" spans="9:12" x14ac:dyDescent="0.15">
      <c r="I778" s="7"/>
      <c r="J778" s="7"/>
      <c r="K778" s="7"/>
      <c r="L778" s="7"/>
    </row>
    <row r="779" spans="9:12" x14ac:dyDescent="0.15">
      <c r="I779" s="7"/>
      <c r="J779" s="7"/>
      <c r="K779" s="7"/>
      <c r="L779" s="7"/>
    </row>
    <row r="780" spans="9:12" x14ac:dyDescent="0.15">
      <c r="I780" s="7"/>
      <c r="J780" s="7"/>
      <c r="K780" s="7"/>
      <c r="L780" s="7"/>
    </row>
    <row r="781" spans="9:12" x14ac:dyDescent="0.15">
      <c r="I781" s="7"/>
      <c r="J781" s="7"/>
      <c r="K781" s="7"/>
      <c r="L781" s="7"/>
    </row>
    <row r="782" spans="9:12" x14ac:dyDescent="0.15">
      <c r="I782" s="7"/>
      <c r="J782" s="7"/>
      <c r="K782" s="7"/>
      <c r="L782" s="7"/>
    </row>
    <row r="783" spans="9:12" x14ac:dyDescent="0.15">
      <c r="I783" s="7"/>
      <c r="J783" s="7"/>
      <c r="K783" s="7"/>
      <c r="L783" s="7"/>
    </row>
    <row r="784" spans="9:12" x14ac:dyDescent="0.15">
      <c r="I784" s="7"/>
      <c r="J784" s="7"/>
      <c r="K784" s="7"/>
      <c r="L784" s="7"/>
    </row>
    <row r="785" spans="9:12" x14ac:dyDescent="0.15">
      <c r="I785" s="7"/>
      <c r="J785" s="7"/>
      <c r="K785" s="7"/>
      <c r="L785" s="7"/>
    </row>
    <row r="786" spans="9:12" x14ac:dyDescent="0.15">
      <c r="I786" s="7"/>
      <c r="J786" s="7"/>
      <c r="K786" s="7"/>
      <c r="L786" s="7"/>
    </row>
    <row r="787" spans="9:12" x14ac:dyDescent="0.15">
      <c r="I787" s="7"/>
      <c r="J787" s="7"/>
      <c r="K787" s="7"/>
      <c r="L787" s="7"/>
    </row>
    <row r="788" spans="9:12" x14ac:dyDescent="0.15">
      <c r="I788" s="7"/>
      <c r="J788" s="7"/>
      <c r="K788" s="7"/>
      <c r="L788" s="7"/>
    </row>
    <row r="789" spans="9:12" x14ac:dyDescent="0.15">
      <c r="I789" s="7"/>
      <c r="J789" s="7"/>
      <c r="K789" s="7"/>
      <c r="L789" s="7"/>
    </row>
    <row r="790" spans="9:12" x14ac:dyDescent="0.15">
      <c r="I790" s="7"/>
      <c r="J790" s="7"/>
      <c r="K790" s="7"/>
      <c r="L790" s="7"/>
    </row>
    <row r="791" spans="9:12" x14ac:dyDescent="0.15">
      <c r="I791" s="7"/>
      <c r="J791" s="7"/>
      <c r="K791" s="7"/>
      <c r="L791" s="7"/>
    </row>
    <row r="792" spans="9:12" x14ac:dyDescent="0.15">
      <c r="I792" s="7"/>
      <c r="J792" s="7"/>
      <c r="K792" s="7"/>
      <c r="L792" s="7"/>
    </row>
    <row r="793" spans="9:12" x14ac:dyDescent="0.15">
      <c r="I793" s="7"/>
      <c r="J793" s="7"/>
      <c r="K793" s="7"/>
      <c r="L793" s="7"/>
    </row>
    <row r="794" spans="9:12" x14ac:dyDescent="0.15">
      <c r="I794" s="7"/>
      <c r="J794" s="7"/>
      <c r="K794" s="7"/>
      <c r="L794" s="7"/>
    </row>
    <row r="795" spans="9:12" x14ac:dyDescent="0.15">
      <c r="I795" s="7"/>
      <c r="J795" s="7"/>
      <c r="K795" s="7"/>
      <c r="L795" s="7"/>
    </row>
    <row r="796" spans="9:12" x14ac:dyDescent="0.15">
      <c r="I796" s="7"/>
      <c r="J796" s="7"/>
      <c r="K796" s="7"/>
      <c r="L796" s="7"/>
    </row>
    <row r="797" spans="9:12" x14ac:dyDescent="0.15">
      <c r="I797" s="7"/>
      <c r="J797" s="7"/>
      <c r="K797" s="7"/>
      <c r="L797" s="7"/>
    </row>
    <row r="798" spans="9:12" x14ac:dyDescent="0.15">
      <c r="I798" s="7"/>
      <c r="J798" s="7"/>
      <c r="K798" s="7"/>
      <c r="L798" s="7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V798"/>
  <sheetViews>
    <sheetView zoomScale="75" zoomScaleNormal="75" zoomScalePageLayoutView="75" workbookViewId="0">
      <selection activeCell="F65" sqref="F65"/>
    </sheetView>
  </sheetViews>
  <sheetFormatPr baseColWidth="10" defaultColWidth="11.5" defaultRowHeight="13" x14ac:dyDescent="0.15"/>
  <cols>
    <col min="1" max="2" width="11.5" style="18"/>
    <col min="3" max="3" width="13.5" style="18" customWidth="1"/>
    <col min="8" max="8" width="4.5" style="18" customWidth="1"/>
    <col min="9" max="10" width="8.5" style="18" customWidth="1"/>
    <col min="11" max="11" width="13.5" style="18" customWidth="1"/>
    <col min="12" max="12" width="17.5" style="18" customWidth="1"/>
    <col min="13" max="13" width="12.5" style="18" customWidth="1"/>
    <col min="14" max="14" width="11.5" style="18"/>
    <col min="15" max="15" width="6.5" style="18" customWidth="1"/>
    <col min="16" max="16" width="9.5" style="18" customWidth="1"/>
    <col min="17" max="16384" width="11.5" style="18"/>
  </cols>
  <sheetData>
    <row r="1" spans="1:16" s="16" customFormat="1" ht="55.5" customHeight="1" x14ac:dyDescent="0.2">
      <c r="A1" s="16" t="s">
        <v>11</v>
      </c>
      <c r="B1" s="16" t="s">
        <v>6</v>
      </c>
      <c r="C1" s="16" t="s">
        <v>4</v>
      </c>
      <c r="D1" t="s">
        <v>37</v>
      </c>
      <c r="E1" t="s">
        <v>38</v>
      </c>
      <c r="F1" t="s">
        <v>39</v>
      </c>
      <c r="G1" t="s">
        <v>40</v>
      </c>
      <c r="I1" s="16" t="s">
        <v>0</v>
      </c>
      <c r="J1" s="16" t="s">
        <v>1</v>
      </c>
      <c r="K1" s="16" t="s">
        <v>2</v>
      </c>
      <c r="L1" s="16" t="s">
        <v>3</v>
      </c>
      <c r="M1" s="17" t="s">
        <v>12</v>
      </c>
      <c r="N1" s="17" t="s">
        <v>15</v>
      </c>
      <c r="O1" s="16" t="s">
        <v>13</v>
      </c>
      <c r="P1" s="16" t="s">
        <v>14</v>
      </c>
    </row>
    <row r="2" spans="1:16" x14ac:dyDescent="0.15">
      <c r="A2" s="18">
        <v>0.5</v>
      </c>
      <c r="B2" s="18">
        <v>0</v>
      </c>
      <c r="C2" s="18" t="s">
        <v>9</v>
      </c>
      <c r="D2">
        <v>938.42767333984398</v>
      </c>
      <c r="E2">
        <v>642.38189697265602</v>
      </c>
      <c r="F2">
        <v>436.82116699218801</v>
      </c>
      <c r="G2">
        <v>434.68923950195301</v>
      </c>
      <c r="I2" s="19">
        <f t="shared" ref="I2:J65" si="0">D2-F2</f>
        <v>501.60650634765597</v>
      </c>
      <c r="J2" s="19">
        <f t="shared" si="0"/>
        <v>207.69265747070301</v>
      </c>
      <c r="K2" s="19">
        <f t="shared" ref="K2:K65" si="1">I2-0.7*J2</f>
        <v>356.2216461181639</v>
      </c>
      <c r="L2" s="20">
        <f t="shared" ref="L2:L65" si="2">K2/J2</f>
        <v>1.7151383705917109</v>
      </c>
      <c r="M2" s="20"/>
      <c r="N2" s="18">
        <f>LINEST(V64:V104,U64:U104)</f>
        <v>-6.8032190554605746E-3</v>
      </c>
      <c r="O2" s="21">
        <f>AVERAGE(M38:M45)</f>
        <v>1.86340426255252</v>
      </c>
    </row>
    <row r="3" spans="1:16" x14ac:dyDescent="0.15">
      <c r="A3" s="18">
        <v>1</v>
      </c>
      <c r="B3" s="18">
        <v>1</v>
      </c>
      <c r="C3" s="18" t="s">
        <v>7</v>
      </c>
      <c r="D3">
        <v>925.80426025390602</v>
      </c>
      <c r="E3">
        <v>636.47277832031295</v>
      </c>
      <c r="F3">
        <v>435.53765869140602</v>
      </c>
      <c r="G3">
        <v>433.43035888671898</v>
      </c>
      <c r="I3" s="19">
        <f t="shared" si="0"/>
        <v>490.2666015625</v>
      </c>
      <c r="J3" s="19">
        <f t="shared" si="0"/>
        <v>203.04241943359398</v>
      </c>
      <c r="K3" s="19">
        <f t="shared" si="1"/>
        <v>348.13690795898424</v>
      </c>
      <c r="L3" s="20">
        <f t="shared" si="2"/>
        <v>1.7146018498506128</v>
      </c>
      <c r="M3" s="20"/>
    </row>
    <row r="4" spans="1:16" ht="15" x14ac:dyDescent="0.15">
      <c r="A4" s="18">
        <v>1.5</v>
      </c>
      <c r="B4" s="18">
        <v>2</v>
      </c>
      <c r="D4">
        <v>926.62432861328102</v>
      </c>
      <c r="E4">
        <v>638.22351074218795</v>
      </c>
      <c r="F4">
        <v>435.50427246093801</v>
      </c>
      <c r="G4">
        <v>433.19989013671898</v>
      </c>
      <c r="I4" s="19">
        <f t="shared" si="0"/>
        <v>491.12005615234301</v>
      </c>
      <c r="J4" s="19">
        <f t="shared" si="0"/>
        <v>205.02362060546898</v>
      </c>
      <c r="K4" s="19">
        <f t="shared" si="1"/>
        <v>347.60352172851475</v>
      </c>
      <c r="L4" s="20">
        <f t="shared" si="2"/>
        <v>1.6954315834535725</v>
      </c>
      <c r="M4" s="20"/>
      <c r="N4" s="16" t="s">
        <v>16</v>
      </c>
    </row>
    <row r="5" spans="1:16" x14ac:dyDescent="0.15">
      <c r="A5" s="18">
        <v>2</v>
      </c>
      <c r="B5" s="18">
        <v>3</v>
      </c>
      <c r="D5">
        <v>918.91888427734398</v>
      </c>
      <c r="E5">
        <v>636.19909667968795</v>
      </c>
      <c r="F5">
        <v>436.229736328125</v>
      </c>
      <c r="G5">
        <v>433.83728027343801</v>
      </c>
      <c r="I5" s="19">
        <f t="shared" si="0"/>
        <v>482.68914794921898</v>
      </c>
      <c r="J5" s="19">
        <f t="shared" si="0"/>
        <v>202.36181640624994</v>
      </c>
      <c r="K5" s="19">
        <f t="shared" si="1"/>
        <v>341.03587646484402</v>
      </c>
      <c r="L5" s="20">
        <f t="shared" si="2"/>
        <v>1.6852777985556326</v>
      </c>
      <c r="M5" s="20"/>
      <c r="N5" s="18">
        <f>RSQ(V64:V104,U64:U104)</f>
        <v>0.97782349197841822</v>
      </c>
    </row>
    <row r="6" spans="1:16" x14ac:dyDescent="0.15">
      <c r="A6" s="18">
        <v>2.5</v>
      </c>
      <c r="B6" s="18">
        <v>4</v>
      </c>
      <c r="C6" s="18" t="s">
        <v>5</v>
      </c>
      <c r="D6">
        <v>919.85534667968795</v>
      </c>
      <c r="E6">
        <v>637.19329833984398</v>
      </c>
      <c r="F6">
        <v>436.54949951171898</v>
      </c>
      <c r="G6">
        <v>434.35125732421898</v>
      </c>
      <c r="I6" s="19">
        <f t="shared" si="0"/>
        <v>483.30584716796898</v>
      </c>
      <c r="J6" s="19">
        <f t="shared" si="0"/>
        <v>202.842041015625</v>
      </c>
      <c r="K6" s="19">
        <f t="shared" si="1"/>
        <v>341.31641845703149</v>
      </c>
      <c r="L6" s="20">
        <f t="shared" si="2"/>
        <v>1.6826709924040832</v>
      </c>
      <c r="M6" s="20">
        <f t="shared" ref="M6:M22" si="3">L6+ABS($N$2)*A6</f>
        <v>1.6996790400427346</v>
      </c>
      <c r="P6" s="18">
        <f t="shared" ref="P6:P69" si="4">(M6-$O$2)/$O$2*100</f>
        <v>-8.7863501119994254</v>
      </c>
    </row>
    <row r="7" spans="1:16" x14ac:dyDescent="0.15">
      <c r="A7" s="18">
        <v>3</v>
      </c>
      <c r="B7" s="18">
        <v>5</v>
      </c>
      <c r="C7" s="18" t="s">
        <v>8</v>
      </c>
      <c r="D7">
        <v>916.24169921875</v>
      </c>
      <c r="E7">
        <v>637.67785644531295</v>
      </c>
      <c r="F7">
        <v>435.33728027343801</v>
      </c>
      <c r="G7">
        <v>433.12530517578102</v>
      </c>
      <c r="I7" s="19">
        <f t="shared" si="0"/>
        <v>480.90441894531199</v>
      </c>
      <c r="J7" s="19">
        <f t="shared" si="0"/>
        <v>204.55255126953193</v>
      </c>
      <c r="K7" s="19">
        <f t="shared" si="1"/>
        <v>337.71763305663967</v>
      </c>
      <c r="L7" s="20">
        <f t="shared" si="2"/>
        <v>1.6510067019972812</v>
      </c>
      <c r="M7" s="20">
        <f t="shared" si="3"/>
        <v>1.6714163591636628</v>
      </c>
      <c r="P7" s="18">
        <f t="shared" si="4"/>
        <v>-10.303073103732691</v>
      </c>
    </row>
    <row r="8" spans="1:16" x14ac:dyDescent="0.15">
      <c r="A8" s="18">
        <v>3.5</v>
      </c>
      <c r="B8" s="18">
        <v>6</v>
      </c>
      <c r="D8">
        <v>919.52722167968795</v>
      </c>
      <c r="E8">
        <v>639.50744628906295</v>
      </c>
      <c r="F8">
        <v>435.95358276367199</v>
      </c>
      <c r="G8">
        <v>433.55944824218801</v>
      </c>
      <c r="I8" s="19">
        <f t="shared" si="0"/>
        <v>483.57363891601597</v>
      </c>
      <c r="J8" s="19">
        <f t="shared" si="0"/>
        <v>205.94799804687494</v>
      </c>
      <c r="K8" s="19">
        <f t="shared" si="1"/>
        <v>339.41004028320356</v>
      </c>
      <c r="L8" s="20">
        <f t="shared" si="2"/>
        <v>1.648037579884374</v>
      </c>
      <c r="M8" s="20">
        <f t="shared" si="3"/>
        <v>1.671848846578486</v>
      </c>
      <c r="P8" s="18">
        <f t="shared" si="4"/>
        <v>-10.279863571399073</v>
      </c>
    </row>
    <row r="9" spans="1:16" x14ac:dyDescent="0.15">
      <c r="A9" s="18">
        <v>4</v>
      </c>
      <c r="B9" s="18">
        <v>7</v>
      </c>
      <c r="D9">
        <v>921.27239990234398</v>
      </c>
      <c r="E9">
        <v>640.77337646484398</v>
      </c>
      <c r="F9">
        <v>436.77142333984398</v>
      </c>
      <c r="G9">
        <v>434.37777709960898</v>
      </c>
      <c r="I9" s="19">
        <f t="shared" si="0"/>
        <v>484.5009765625</v>
      </c>
      <c r="J9" s="19">
        <f t="shared" si="0"/>
        <v>206.395599365235</v>
      </c>
      <c r="K9" s="19">
        <f t="shared" si="1"/>
        <v>340.02405700683551</v>
      </c>
      <c r="L9" s="20">
        <f t="shared" si="2"/>
        <v>1.6474385018506781</v>
      </c>
      <c r="M9" s="20">
        <f t="shared" si="3"/>
        <v>1.6746513780725203</v>
      </c>
      <c r="P9" s="18">
        <f t="shared" si="4"/>
        <v>-10.12946510176182</v>
      </c>
    </row>
    <row r="10" spans="1:16" x14ac:dyDescent="0.15">
      <c r="A10" s="18">
        <v>4.5</v>
      </c>
      <c r="B10" s="18">
        <v>8</v>
      </c>
      <c r="D10">
        <v>927.90667724609398</v>
      </c>
      <c r="E10">
        <v>644.61541748046898</v>
      </c>
      <c r="F10">
        <v>434.97702026367199</v>
      </c>
      <c r="G10">
        <v>433.31881713867199</v>
      </c>
      <c r="I10" s="19">
        <f t="shared" si="0"/>
        <v>492.92965698242199</v>
      </c>
      <c r="J10" s="19">
        <f t="shared" si="0"/>
        <v>211.29660034179699</v>
      </c>
      <c r="K10" s="19">
        <f t="shared" si="1"/>
        <v>345.02203674316411</v>
      </c>
      <c r="L10" s="20">
        <f t="shared" si="2"/>
        <v>1.6328802081294758</v>
      </c>
      <c r="M10" s="20">
        <f t="shared" si="3"/>
        <v>1.6634946938790482</v>
      </c>
      <c r="P10" s="18">
        <f t="shared" si="4"/>
        <v>-10.72819101527827</v>
      </c>
    </row>
    <row r="11" spans="1:16" x14ac:dyDescent="0.15">
      <c r="A11" s="18">
        <v>5</v>
      </c>
      <c r="B11" s="18">
        <v>9</v>
      </c>
      <c r="D11">
        <v>929.72650146484398</v>
      </c>
      <c r="E11">
        <v>647.00799560546898</v>
      </c>
      <c r="F11">
        <v>436.12173461914102</v>
      </c>
      <c r="G11">
        <v>434.24539184570301</v>
      </c>
      <c r="I11" s="19">
        <f t="shared" si="0"/>
        <v>493.60476684570295</v>
      </c>
      <c r="J11" s="19">
        <f t="shared" si="0"/>
        <v>212.76260375976597</v>
      </c>
      <c r="K11" s="19">
        <f t="shared" si="1"/>
        <v>344.67094421386679</v>
      </c>
      <c r="L11" s="20">
        <f t="shared" si="2"/>
        <v>1.6199789724468727</v>
      </c>
      <c r="M11" s="20">
        <f t="shared" si="3"/>
        <v>1.6539950677241757</v>
      </c>
      <c r="P11" s="18">
        <f t="shared" si="4"/>
        <v>-11.23799054433268</v>
      </c>
    </row>
    <row r="12" spans="1:16" x14ac:dyDescent="0.15">
      <c r="A12" s="18">
        <v>5.5</v>
      </c>
      <c r="B12" s="18">
        <v>10</v>
      </c>
      <c r="D12">
        <v>928.261474609375</v>
      </c>
      <c r="E12">
        <v>647.47058105468795</v>
      </c>
      <c r="F12">
        <v>436.40905761718801</v>
      </c>
      <c r="G12">
        <v>434.60681152343801</v>
      </c>
      <c r="I12" s="19">
        <f t="shared" si="0"/>
        <v>491.85241699218699</v>
      </c>
      <c r="J12" s="19">
        <f t="shared" si="0"/>
        <v>212.86376953124994</v>
      </c>
      <c r="K12" s="19">
        <f t="shared" si="1"/>
        <v>342.84777832031205</v>
      </c>
      <c r="L12" s="20">
        <f t="shared" si="2"/>
        <v>1.6106441179506572</v>
      </c>
      <c r="M12" s="20">
        <f t="shared" si="3"/>
        <v>1.6480618227556905</v>
      </c>
      <c r="P12" s="18">
        <f t="shared" si="4"/>
        <v>-11.556399441839321</v>
      </c>
    </row>
    <row r="13" spans="1:16" x14ac:dyDescent="0.15">
      <c r="A13" s="18">
        <v>6</v>
      </c>
      <c r="B13" s="18">
        <v>11</v>
      </c>
      <c r="D13">
        <v>925.94091796875</v>
      </c>
      <c r="E13">
        <v>648.25592041015602</v>
      </c>
      <c r="F13">
        <v>435.47561645507801</v>
      </c>
      <c r="G13">
        <v>433.56536865234398</v>
      </c>
      <c r="I13" s="19">
        <f t="shared" si="0"/>
        <v>490.46530151367199</v>
      </c>
      <c r="J13" s="19">
        <f t="shared" si="0"/>
        <v>214.69055175781205</v>
      </c>
      <c r="K13" s="19">
        <f t="shared" si="1"/>
        <v>340.18191528320358</v>
      </c>
      <c r="L13" s="20">
        <f t="shared" si="2"/>
        <v>1.5845220597642122</v>
      </c>
      <c r="M13" s="20">
        <f t="shared" si="3"/>
        <v>1.6253413740969758</v>
      </c>
      <c r="P13" s="18">
        <f t="shared" si="4"/>
        <v>-12.775697321280246</v>
      </c>
    </row>
    <row r="14" spans="1:16" x14ac:dyDescent="0.15">
      <c r="A14" s="18">
        <v>6.5</v>
      </c>
      <c r="B14" s="18">
        <v>12</v>
      </c>
      <c r="D14">
        <v>916.38323974609398</v>
      </c>
      <c r="E14">
        <v>644.66632080078102</v>
      </c>
      <c r="F14">
        <v>435.99645996093801</v>
      </c>
      <c r="G14">
        <v>434.09521484375</v>
      </c>
      <c r="I14" s="19">
        <f t="shared" si="0"/>
        <v>480.38677978515597</v>
      </c>
      <c r="J14" s="19">
        <f t="shared" si="0"/>
        <v>210.57110595703102</v>
      </c>
      <c r="K14" s="19">
        <f t="shared" si="1"/>
        <v>332.98700561523424</v>
      </c>
      <c r="L14" s="20">
        <f t="shared" si="2"/>
        <v>1.5813518388566725</v>
      </c>
      <c r="M14" s="20">
        <f t="shared" si="3"/>
        <v>1.6255727627171663</v>
      </c>
      <c r="P14" s="18">
        <f t="shared" si="4"/>
        <v>-12.763279800034825</v>
      </c>
    </row>
    <row r="15" spans="1:16" x14ac:dyDescent="0.15">
      <c r="A15" s="18">
        <v>7</v>
      </c>
      <c r="B15" s="18">
        <v>13</v>
      </c>
      <c r="D15">
        <v>937.21240234375</v>
      </c>
      <c r="E15">
        <v>652.328125</v>
      </c>
      <c r="F15">
        <v>435.27713012695301</v>
      </c>
      <c r="G15">
        <v>433.32424926757801</v>
      </c>
      <c r="I15" s="19">
        <f t="shared" si="0"/>
        <v>501.93527221679699</v>
      </c>
      <c r="J15" s="19">
        <f t="shared" si="0"/>
        <v>219.00387573242199</v>
      </c>
      <c r="K15" s="19">
        <f t="shared" si="1"/>
        <v>348.6325592041016</v>
      </c>
      <c r="L15" s="20">
        <f t="shared" si="2"/>
        <v>1.5919013215549636</v>
      </c>
      <c r="M15" s="20">
        <f t="shared" si="3"/>
        <v>1.6395238549431876</v>
      </c>
      <c r="P15" s="18">
        <f t="shared" si="4"/>
        <v>-12.014591364230192</v>
      </c>
    </row>
    <row r="16" spans="1:16" x14ac:dyDescent="0.15">
      <c r="A16" s="18">
        <v>7.5</v>
      </c>
      <c r="B16" s="18">
        <v>14</v>
      </c>
      <c r="D16">
        <v>935.68804931640602</v>
      </c>
      <c r="E16">
        <v>650.45855712890602</v>
      </c>
      <c r="F16">
        <v>434.32046508789102</v>
      </c>
      <c r="G16">
        <v>432.420654296875</v>
      </c>
      <c r="I16" s="19">
        <f t="shared" si="0"/>
        <v>501.367584228515</v>
      </c>
      <c r="J16" s="19">
        <f t="shared" si="0"/>
        <v>218.03790283203102</v>
      </c>
      <c r="K16" s="19">
        <f t="shared" si="1"/>
        <v>348.74105224609332</v>
      </c>
      <c r="L16" s="20">
        <f t="shared" si="2"/>
        <v>1.5994515069003923</v>
      </c>
      <c r="M16" s="20">
        <f t="shared" si="3"/>
        <v>1.6504756498163466</v>
      </c>
      <c r="P16" s="18">
        <f t="shared" si="4"/>
        <v>-11.426860881197108</v>
      </c>
    </row>
    <row r="17" spans="1:16" x14ac:dyDescent="0.15">
      <c r="A17" s="18">
        <v>8</v>
      </c>
      <c r="B17" s="18">
        <v>15</v>
      </c>
      <c r="D17">
        <v>935.56878662109398</v>
      </c>
      <c r="E17">
        <v>649.90557861328102</v>
      </c>
      <c r="F17">
        <v>435.70370483398398</v>
      </c>
      <c r="G17">
        <v>433.76882934570301</v>
      </c>
      <c r="I17" s="19">
        <f t="shared" si="0"/>
        <v>499.86508178711</v>
      </c>
      <c r="J17" s="19">
        <f t="shared" si="0"/>
        <v>216.13674926757801</v>
      </c>
      <c r="K17" s="19">
        <f t="shared" si="1"/>
        <v>348.5693572998054</v>
      </c>
      <c r="L17" s="20">
        <f t="shared" si="2"/>
        <v>1.6127260101810608</v>
      </c>
      <c r="M17" s="20">
        <f t="shared" si="3"/>
        <v>1.6671517626247454</v>
      </c>
      <c r="P17" s="18">
        <f t="shared" si="4"/>
        <v>-10.531933615894218</v>
      </c>
    </row>
    <row r="18" spans="1:16" x14ac:dyDescent="0.15">
      <c r="A18" s="18">
        <v>8.5</v>
      </c>
      <c r="B18" s="18">
        <v>16</v>
      </c>
      <c r="D18">
        <v>940.935791015625</v>
      </c>
      <c r="E18">
        <v>649.538330078125</v>
      </c>
      <c r="F18">
        <v>436.35598754882801</v>
      </c>
      <c r="G18">
        <v>434.253662109375</v>
      </c>
      <c r="I18" s="19">
        <f t="shared" si="0"/>
        <v>504.57980346679699</v>
      </c>
      <c r="J18" s="19">
        <f t="shared" si="0"/>
        <v>215.28466796875</v>
      </c>
      <c r="K18" s="19">
        <f t="shared" si="1"/>
        <v>353.880535888672</v>
      </c>
      <c r="L18" s="20">
        <f t="shared" si="2"/>
        <v>1.6437795558206687</v>
      </c>
      <c r="M18" s="20">
        <f t="shared" si="3"/>
        <v>1.7016069177920836</v>
      </c>
      <c r="P18" s="18">
        <f t="shared" si="4"/>
        <v>-8.6828901281359041</v>
      </c>
    </row>
    <row r="19" spans="1:16" x14ac:dyDescent="0.15">
      <c r="A19" s="18">
        <v>9</v>
      </c>
      <c r="B19" s="18">
        <v>17</v>
      </c>
      <c r="D19">
        <v>950.24859619140602</v>
      </c>
      <c r="E19">
        <v>651.74786376953102</v>
      </c>
      <c r="F19">
        <v>435.78021240234398</v>
      </c>
      <c r="G19">
        <v>433.63525390625</v>
      </c>
      <c r="I19" s="19">
        <f t="shared" si="0"/>
        <v>514.46838378906205</v>
      </c>
      <c r="J19" s="19">
        <f t="shared" si="0"/>
        <v>218.11260986328102</v>
      </c>
      <c r="K19" s="19">
        <f t="shared" si="1"/>
        <v>361.78955688476537</v>
      </c>
      <c r="L19" s="20">
        <f t="shared" si="2"/>
        <v>1.6587282922869293</v>
      </c>
      <c r="M19" s="20">
        <f t="shared" si="3"/>
        <v>1.7199572637860745</v>
      </c>
      <c r="P19" s="18">
        <f t="shared" si="4"/>
        <v>-7.6981147703263062</v>
      </c>
    </row>
    <row r="20" spans="1:16" x14ac:dyDescent="0.15">
      <c r="A20" s="18">
        <v>9.5</v>
      </c>
      <c r="B20" s="18">
        <v>18</v>
      </c>
      <c r="D20">
        <v>961.69586181640602</v>
      </c>
      <c r="E20">
        <v>656.13488769531295</v>
      </c>
      <c r="F20">
        <v>434.65704345703102</v>
      </c>
      <c r="G20">
        <v>432.68829345703102</v>
      </c>
      <c r="I20" s="19">
        <f t="shared" si="0"/>
        <v>527.038818359375</v>
      </c>
      <c r="J20" s="19">
        <f t="shared" si="0"/>
        <v>223.44659423828193</v>
      </c>
      <c r="K20" s="19">
        <f t="shared" si="1"/>
        <v>370.62620239257762</v>
      </c>
      <c r="L20" s="20">
        <f t="shared" si="2"/>
        <v>1.6586791293732781</v>
      </c>
      <c r="M20" s="20">
        <f t="shared" si="3"/>
        <v>1.7233097104001536</v>
      </c>
      <c r="P20" s="18">
        <f t="shared" si="4"/>
        <v>-7.5182049847016419</v>
      </c>
    </row>
    <row r="21" spans="1:16" x14ac:dyDescent="0.15">
      <c r="A21" s="18">
        <v>10</v>
      </c>
      <c r="B21" s="18">
        <v>19</v>
      </c>
      <c r="D21">
        <v>966.619873046875</v>
      </c>
      <c r="E21">
        <v>657.42724609375</v>
      </c>
      <c r="F21">
        <v>435.86309814453102</v>
      </c>
      <c r="G21">
        <v>433.745849609375</v>
      </c>
      <c r="I21" s="19">
        <f t="shared" si="0"/>
        <v>530.75677490234398</v>
      </c>
      <c r="J21" s="19">
        <f t="shared" si="0"/>
        <v>223.681396484375</v>
      </c>
      <c r="K21" s="19">
        <f t="shared" si="1"/>
        <v>374.17979736328152</v>
      </c>
      <c r="L21" s="20">
        <f t="shared" si="2"/>
        <v>1.6728248448208316</v>
      </c>
      <c r="M21" s="20">
        <f t="shared" si="3"/>
        <v>1.7408570353754373</v>
      </c>
      <c r="P21" s="18">
        <f t="shared" si="4"/>
        <v>-6.5765239266553772</v>
      </c>
    </row>
    <row r="22" spans="1:16" x14ac:dyDescent="0.15">
      <c r="A22" s="18">
        <v>10.5</v>
      </c>
      <c r="B22" s="18">
        <v>20</v>
      </c>
      <c r="D22">
        <v>964.20886230468795</v>
      </c>
      <c r="E22">
        <v>654.25347900390602</v>
      </c>
      <c r="F22">
        <v>435.96731567382801</v>
      </c>
      <c r="G22">
        <v>434.13641357421898</v>
      </c>
      <c r="I22" s="19">
        <f t="shared" si="0"/>
        <v>528.24154663085994</v>
      </c>
      <c r="J22" s="19">
        <f t="shared" si="0"/>
        <v>220.11706542968705</v>
      </c>
      <c r="K22" s="19">
        <f t="shared" si="1"/>
        <v>374.15960083007906</v>
      </c>
      <c r="L22" s="20">
        <f t="shared" si="2"/>
        <v>1.6998209570879388</v>
      </c>
      <c r="M22" s="20">
        <f t="shared" si="3"/>
        <v>1.7712547571702748</v>
      </c>
      <c r="P22" s="18">
        <f t="shared" si="4"/>
        <v>-4.945223494123459</v>
      </c>
    </row>
    <row r="23" spans="1:16" x14ac:dyDescent="0.15">
      <c r="A23" s="18">
        <v>11</v>
      </c>
      <c r="B23" s="18">
        <v>21</v>
      </c>
      <c r="D23">
        <v>963.03509521484398</v>
      </c>
      <c r="E23">
        <v>652.52008056640602</v>
      </c>
      <c r="F23">
        <v>435.96566772460898</v>
      </c>
      <c r="G23">
        <v>433.93130493164102</v>
      </c>
      <c r="I23" s="19">
        <f t="shared" si="0"/>
        <v>527.06942749023506</v>
      </c>
      <c r="J23" s="19">
        <f t="shared" si="0"/>
        <v>218.588775634765</v>
      </c>
      <c r="K23" s="19">
        <f t="shared" si="1"/>
        <v>374.05728454589956</v>
      </c>
      <c r="L23" s="20">
        <f t="shared" si="2"/>
        <v>1.7112373838028323</v>
      </c>
      <c r="M23" s="20">
        <f>L23+ABS($N$2)*A23</f>
        <v>1.7860727934128986</v>
      </c>
      <c r="P23" s="18">
        <f t="shared" si="4"/>
        <v>-4.1500103168000475</v>
      </c>
    </row>
    <row r="24" spans="1:16" x14ac:dyDescent="0.15">
      <c r="A24" s="18">
        <v>11.5</v>
      </c>
      <c r="B24" s="18">
        <v>22</v>
      </c>
      <c r="D24">
        <v>966.283935546875</v>
      </c>
      <c r="E24">
        <v>653.42126464843795</v>
      </c>
      <c r="F24">
        <v>435.39080810546898</v>
      </c>
      <c r="G24">
        <v>433.22027587890602</v>
      </c>
      <c r="I24" s="19">
        <f t="shared" si="0"/>
        <v>530.89312744140602</v>
      </c>
      <c r="J24" s="19">
        <f t="shared" si="0"/>
        <v>220.20098876953193</v>
      </c>
      <c r="K24" s="19">
        <f t="shared" si="1"/>
        <v>376.75243530273372</v>
      </c>
      <c r="L24" s="20">
        <f t="shared" si="2"/>
        <v>1.7109479726135679</v>
      </c>
      <c r="M24" s="20">
        <f t="shared" ref="M24:M87" si="5">L24+ABS($N$2)*A24</f>
        <v>1.7891849917513645</v>
      </c>
      <c r="P24" s="18">
        <f t="shared" si="4"/>
        <v>-3.9829935077796175</v>
      </c>
    </row>
    <row r="25" spans="1:16" x14ac:dyDescent="0.15">
      <c r="A25" s="18">
        <v>12</v>
      </c>
      <c r="B25" s="18">
        <v>23</v>
      </c>
      <c r="D25">
        <v>971.47589111328102</v>
      </c>
      <c r="E25">
        <v>655.908447265625</v>
      </c>
      <c r="F25">
        <v>435.74230957031301</v>
      </c>
      <c r="G25">
        <v>433.58004760742199</v>
      </c>
      <c r="I25" s="19">
        <f t="shared" si="0"/>
        <v>535.73358154296807</v>
      </c>
      <c r="J25" s="19">
        <f t="shared" si="0"/>
        <v>222.32839965820301</v>
      </c>
      <c r="K25" s="19">
        <f t="shared" si="1"/>
        <v>380.10370178222598</v>
      </c>
      <c r="L25" s="20">
        <f t="shared" si="2"/>
        <v>1.7096497899799536</v>
      </c>
      <c r="M25" s="20">
        <f t="shared" si="5"/>
        <v>1.7912884186454805</v>
      </c>
      <c r="P25" s="18">
        <f t="shared" si="4"/>
        <v>-3.8701126404129886</v>
      </c>
    </row>
    <row r="26" spans="1:16" x14ac:dyDescent="0.15">
      <c r="A26" s="18">
        <v>12.5</v>
      </c>
      <c r="B26" s="18">
        <v>24</v>
      </c>
      <c r="D26">
        <v>967.63629150390602</v>
      </c>
      <c r="E26">
        <v>653.81512451171898</v>
      </c>
      <c r="F26">
        <v>436.49075317382801</v>
      </c>
      <c r="G26">
        <v>434.20346069335898</v>
      </c>
      <c r="I26" s="19">
        <f t="shared" si="0"/>
        <v>531.14553833007801</v>
      </c>
      <c r="J26" s="19">
        <f t="shared" si="0"/>
        <v>219.61166381836</v>
      </c>
      <c r="K26" s="19">
        <f t="shared" si="1"/>
        <v>377.41737365722599</v>
      </c>
      <c r="L26" s="20">
        <f t="shared" si="2"/>
        <v>1.7185670701415319</v>
      </c>
      <c r="M26" s="20">
        <f t="shared" si="5"/>
        <v>1.803607308334789</v>
      </c>
      <c r="P26" s="18">
        <f t="shared" si="4"/>
        <v>-3.2090167130894196</v>
      </c>
    </row>
    <row r="27" spans="1:16" x14ac:dyDescent="0.15">
      <c r="A27" s="18">
        <v>13</v>
      </c>
      <c r="B27" s="18">
        <v>25</v>
      </c>
      <c r="D27">
        <v>963.70404052734398</v>
      </c>
      <c r="E27">
        <v>652.59765625</v>
      </c>
      <c r="F27">
        <v>436.01467895507801</v>
      </c>
      <c r="G27">
        <v>434.10491943359398</v>
      </c>
      <c r="I27" s="19">
        <f t="shared" si="0"/>
        <v>527.68936157226597</v>
      </c>
      <c r="J27" s="19">
        <f t="shared" si="0"/>
        <v>218.49273681640602</v>
      </c>
      <c r="K27" s="19">
        <f t="shared" si="1"/>
        <v>374.74444580078176</v>
      </c>
      <c r="L27" s="20">
        <f t="shared" si="2"/>
        <v>1.7151345681374761</v>
      </c>
      <c r="M27" s="20">
        <f t="shared" si="5"/>
        <v>1.8035764158584635</v>
      </c>
      <c r="P27" s="18">
        <f t="shared" si="4"/>
        <v>-3.2106745646327641</v>
      </c>
    </row>
    <row r="28" spans="1:16" x14ac:dyDescent="0.15">
      <c r="A28" s="18">
        <v>13.5</v>
      </c>
      <c r="B28" s="18">
        <v>26</v>
      </c>
      <c r="D28">
        <v>958.62786865234398</v>
      </c>
      <c r="E28">
        <v>648.72937011718795</v>
      </c>
      <c r="F28">
        <v>434.75247192382801</v>
      </c>
      <c r="G28">
        <v>432.761474609375</v>
      </c>
      <c r="I28" s="19">
        <f t="shared" si="0"/>
        <v>523.87539672851597</v>
      </c>
      <c r="J28" s="19">
        <f t="shared" si="0"/>
        <v>215.96789550781295</v>
      </c>
      <c r="K28" s="19">
        <f t="shared" si="1"/>
        <v>372.6978698730469</v>
      </c>
      <c r="L28" s="20">
        <f t="shared" si="2"/>
        <v>1.7257095967746003</v>
      </c>
      <c r="M28" s="20">
        <f t="shared" si="5"/>
        <v>1.817553054023318</v>
      </c>
      <c r="P28" s="18">
        <f t="shared" si="4"/>
        <v>-2.460615200396413</v>
      </c>
    </row>
    <row r="29" spans="1:16" x14ac:dyDescent="0.15">
      <c r="A29" s="18">
        <v>14</v>
      </c>
      <c r="B29" s="18">
        <v>27</v>
      </c>
      <c r="D29">
        <v>960.19482421875</v>
      </c>
      <c r="E29">
        <v>649.10266113281295</v>
      </c>
      <c r="F29">
        <v>435.25912475585898</v>
      </c>
      <c r="G29">
        <v>433.35363769531301</v>
      </c>
      <c r="I29" s="19">
        <f t="shared" si="0"/>
        <v>524.93569946289108</v>
      </c>
      <c r="J29" s="19">
        <f t="shared" si="0"/>
        <v>215.74902343749994</v>
      </c>
      <c r="K29" s="19">
        <f t="shared" si="1"/>
        <v>373.91138305664117</v>
      </c>
      <c r="L29" s="20">
        <f t="shared" si="2"/>
        <v>1.7330849386901586</v>
      </c>
      <c r="M29" s="20">
        <f t="shared" si="5"/>
        <v>1.8283300054666065</v>
      </c>
      <c r="P29" s="18">
        <f t="shared" si="4"/>
        <v>-1.882267728521144</v>
      </c>
    </row>
    <row r="30" spans="1:16" x14ac:dyDescent="0.15">
      <c r="A30" s="18">
        <v>14.5</v>
      </c>
      <c r="B30" s="18">
        <v>28</v>
      </c>
      <c r="D30">
        <v>964.87469482421898</v>
      </c>
      <c r="E30">
        <v>651.63073730468795</v>
      </c>
      <c r="F30">
        <v>435.71932983398398</v>
      </c>
      <c r="G30">
        <v>433.68426513671898</v>
      </c>
      <c r="I30" s="19">
        <f t="shared" si="0"/>
        <v>529.15536499023506</v>
      </c>
      <c r="J30" s="19">
        <f t="shared" si="0"/>
        <v>217.94647216796898</v>
      </c>
      <c r="K30" s="19">
        <f t="shared" si="1"/>
        <v>376.59283447265682</v>
      </c>
      <c r="L30" s="20">
        <f t="shared" si="2"/>
        <v>1.727914339363203</v>
      </c>
      <c r="M30" s="20">
        <f t="shared" si="5"/>
        <v>1.8265610156673815</v>
      </c>
      <c r="P30" s="18">
        <f t="shared" si="4"/>
        <v>-1.9772009555602317</v>
      </c>
    </row>
    <row r="31" spans="1:16" x14ac:dyDescent="0.15">
      <c r="A31" s="18">
        <v>15</v>
      </c>
      <c r="B31" s="18">
        <v>29</v>
      </c>
      <c r="D31">
        <v>962.70892333984398</v>
      </c>
      <c r="E31">
        <v>649.40032958984398</v>
      </c>
      <c r="F31">
        <v>436.17102050781301</v>
      </c>
      <c r="G31">
        <v>434.17242431640602</v>
      </c>
      <c r="I31" s="19">
        <f t="shared" si="0"/>
        <v>526.53790283203102</v>
      </c>
      <c r="J31" s="19">
        <f t="shared" si="0"/>
        <v>215.22790527343795</v>
      </c>
      <c r="K31" s="19">
        <f t="shared" si="1"/>
        <v>375.8783691406245</v>
      </c>
      <c r="L31" s="20">
        <f t="shared" si="2"/>
        <v>1.746420236089214</v>
      </c>
      <c r="M31" s="20">
        <f t="shared" si="5"/>
        <v>1.8484685219211228</v>
      </c>
      <c r="P31" s="18">
        <f t="shared" si="4"/>
        <v>-0.80152980926092943</v>
      </c>
    </row>
    <row r="32" spans="1:16" x14ac:dyDescent="0.15">
      <c r="A32" s="18">
        <v>15.5</v>
      </c>
      <c r="B32" s="18">
        <v>30</v>
      </c>
      <c r="D32">
        <v>957.75207519531295</v>
      </c>
      <c r="E32">
        <v>647.789794921875</v>
      </c>
      <c r="F32">
        <v>436.22311401367199</v>
      </c>
      <c r="G32">
        <v>434.2060546875</v>
      </c>
      <c r="I32" s="19">
        <f t="shared" si="0"/>
        <v>521.52896118164097</v>
      </c>
      <c r="J32" s="19">
        <f t="shared" si="0"/>
        <v>213.583740234375</v>
      </c>
      <c r="K32" s="19">
        <f t="shared" si="1"/>
        <v>372.02034301757851</v>
      </c>
      <c r="L32" s="20">
        <f t="shared" si="2"/>
        <v>1.741800862787326</v>
      </c>
      <c r="M32" s="20">
        <f t="shared" si="5"/>
        <v>1.847250758146965</v>
      </c>
      <c r="P32" s="18">
        <f t="shared" si="4"/>
        <v>-0.86688137030596046</v>
      </c>
    </row>
    <row r="33" spans="1:16" x14ac:dyDescent="0.15">
      <c r="A33" s="18">
        <v>16</v>
      </c>
      <c r="B33" s="18">
        <v>31</v>
      </c>
      <c r="D33">
        <v>963.45257568359398</v>
      </c>
      <c r="E33">
        <v>649.56829833984398</v>
      </c>
      <c r="F33">
        <v>436.19445800781301</v>
      </c>
      <c r="G33">
        <v>434.22525024414102</v>
      </c>
      <c r="I33" s="19">
        <f t="shared" si="0"/>
        <v>527.25811767578102</v>
      </c>
      <c r="J33" s="19">
        <f t="shared" si="0"/>
        <v>215.34304809570295</v>
      </c>
      <c r="K33" s="19">
        <f t="shared" si="1"/>
        <v>376.51798400878897</v>
      </c>
      <c r="L33" s="20">
        <f t="shared" si="2"/>
        <v>1.7484566478387382</v>
      </c>
      <c r="M33" s="20">
        <f t="shared" si="5"/>
        <v>1.8573081527261075</v>
      </c>
      <c r="P33" s="18">
        <f t="shared" si="4"/>
        <v>-0.32714907596390086</v>
      </c>
    </row>
    <row r="34" spans="1:16" x14ac:dyDescent="0.15">
      <c r="A34" s="18">
        <v>16.5</v>
      </c>
      <c r="B34" s="18">
        <v>32</v>
      </c>
      <c r="D34">
        <v>967.64166259765602</v>
      </c>
      <c r="E34">
        <v>651.45300292968795</v>
      </c>
      <c r="F34">
        <v>435.19989013671898</v>
      </c>
      <c r="G34">
        <v>433.39886474609398</v>
      </c>
      <c r="I34" s="19">
        <f t="shared" si="0"/>
        <v>532.44177246093705</v>
      </c>
      <c r="J34" s="19">
        <f t="shared" si="0"/>
        <v>218.05413818359398</v>
      </c>
      <c r="K34" s="19">
        <f t="shared" si="1"/>
        <v>379.80387573242126</v>
      </c>
      <c r="L34" s="20">
        <f t="shared" si="2"/>
        <v>1.7417870575454966</v>
      </c>
      <c r="M34" s="20">
        <f t="shared" si="5"/>
        <v>1.8540401719605961</v>
      </c>
      <c r="P34" s="18">
        <f t="shared" si="4"/>
        <v>-0.50252598322903985</v>
      </c>
    </row>
    <row r="35" spans="1:16" x14ac:dyDescent="0.15">
      <c r="A35" s="18">
        <v>17</v>
      </c>
      <c r="B35" s="18">
        <v>33</v>
      </c>
      <c r="D35">
        <v>966.09619140625</v>
      </c>
      <c r="E35">
        <v>652.328369140625</v>
      </c>
      <c r="F35">
        <v>435.38702392578102</v>
      </c>
      <c r="G35">
        <v>433.26718139648398</v>
      </c>
      <c r="I35" s="19">
        <f t="shared" si="0"/>
        <v>530.70916748046898</v>
      </c>
      <c r="J35" s="19">
        <f t="shared" si="0"/>
        <v>219.06118774414102</v>
      </c>
      <c r="K35" s="19">
        <f t="shared" si="1"/>
        <v>377.36633605957024</v>
      </c>
      <c r="L35" s="20">
        <f t="shared" si="2"/>
        <v>1.722652652191069</v>
      </c>
      <c r="M35" s="20">
        <f t="shared" si="5"/>
        <v>1.8383073761338988</v>
      </c>
      <c r="P35" s="18">
        <f t="shared" si="4"/>
        <v>-1.346829935026717</v>
      </c>
    </row>
    <row r="36" spans="1:16" x14ac:dyDescent="0.15">
      <c r="A36" s="18">
        <v>17.5</v>
      </c>
      <c r="B36" s="18">
        <v>34</v>
      </c>
      <c r="D36">
        <v>965.31280517578102</v>
      </c>
      <c r="E36">
        <v>650.78094482421898</v>
      </c>
      <c r="F36">
        <v>436.03079223632801</v>
      </c>
      <c r="G36">
        <v>434.12246704101602</v>
      </c>
      <c r="I36" s="19">
        <f t="shared" si="0"/>
        <v>529.28201293945301</v>
      </c>
      <c r="J36" s="19">
        <f t="shared" si="0"/>
        <v>216.65847778320295</v>
      </c>
      <c r="K36" s="19">
        <f t="shared" si="1"/>
        <v>377.62107849121094</v>
      </c>
      <c r="L36" s="20">
        <f t="shared" si="2"/>
        <v>1.7429323899758657</v>
      </c>
      <c r="M36" s="20">
        <f t="shared" si="5"/>
        <v>1.8619887234464259</v>
      </c>
      <c r="P36" s="18">
        <f t="shared" si="4"/>
        <v>-7.5965217775939148E-2</v>
      </c>
    </row>
    <row r="37" spans="1:16" x14ac:dyDescent="0.15">
      <c r="A37" s="18">
        <v>18</v>
      </c>
      <c r="B37" s="18">
        <v>35</v>
      </c>
      <c r="D37">
        <v>960.703369140625</v>
      </c>
      <c r="E37">
        <v>648.77691650390602</v>
      </c>
      <c r="F37">
        <v>436.26858520507801</v>
      </c>
      <c r="G37">
        <v>434.36663818359398</v>
      </c>
      <c r="I37" s="19">
        <f t="shared" si="0"/>
        <v>524.43478393554699</v>
      </c>
      <c r="J37" s="19">
        <f t="shared" si="0"/>
        <v>214.41027832031205</v>
      </c>
      <c r="K37" s="19">
        <f t="shared" si="1"/>
        <v>374.3475891113286</v>
      </c>
      <c r="L37" s="20">
        <f t="shared" si="2"/>
        <v>1.7459405026846839</v>
      </c>
      <c r="M37" s="20">
        <f t="shared" si="5"/>
        <v>1.8683984456829743</v>
      </c>
      <c r="P37" s="18">
        <f t="shared" si="4"/>
        <v>0.26801393722332639</v>
      </c>
    </row>
    <row r="38" spans="1:16" x14ac:dyDescent="0.15">
      <c r="A38" s="18">
        <v>18.5</v>
      </c>
      <c r="B38" s="18">
        <v>36</v>
      </c>
      <c r="D38">
        <v>951.78625488281295</v>
      </c>
      <c r="E38">
        <v>645.14221191406295</v>
      </c>
      <c r="F38">
        <v>435.35812377929699</v>
      </c>
      <c r="G38">
        <v>433.43084716796898</v>
      </c>
      <c r="I38" s="19">
        <f t="shared" si="0"/>
        <v>516.42813110351597</v>
      </c>
      <c r="J38" s="19">
        <f t="shared" si="0"/>
        <v>211.71136474609398</v>
      </c>
      <c r="K38" s="19">
        <f t="shared" si="1"/>
        <v>368.23017578125018</v>
      </c>
      <c r="L38" s="20">
        <f t="shared" si="2"/>
        <v>1.7393028296939546</v>
      </c>
      <c r="M38" s="20">
        <f t="shared" si="5"/>
        <v>1.8651623822199752</v>
      </c>
      <c r="P38" s="18">
        <f t="shared" si="4"/>
        <v>9.4349879024474545E-2</v>
      </c>
    </row>
    <row r="39" spans="1:16" x14ac:dyDescent="0.15">
      <c r="A39" s="18">
        <v>19</v>
      </c>
      <c r="B39" s="18">
        <v>37</v>
      </c>
      <c r="D39">
        <v>948.32501220703102</v>
      </c>
      <c r="E39">
        <v>644.98223876953102</v>
      </c>
      <c r="F39">
        <v>435.33041381835898</v>
      </c>
      <c r="G39">
        <v>433.16912841796898</v>
      </c>
      <c r="I39" s="19">
        <f t="shared" si="0"/>
        <v>512.9945983886721</v>
      </c>
      <c r="J39" s="19">
        <f t="shared" si="0"/>
        <v>211.81311035156205</v>
      </c>
      <c r="K39" s="19">
        <f t="shared" si="1"/>
        <v>364.72542114257868</v>
      </c>
      <c r="L39" s="20">
        <f t="shared" si="2"/>
        <v>1.7219208978009748</v>
      </c>
      <c r="M39" s="20">
        <f t="shared" si="5"/>
        <v>1.8511820598547257</v>
      </c>
      <c r="P39" s="18">
        <f t="shared" si="4"/>
        <v>-0.65590719863719316</v>
      </c>
    </row>
    <row r="40" spans="1:16" x14ac:dyDescent="0.15">
      <c r="A40" s="18">
        <v>19.5</v>
      </c>
      <c r="B40" s="18">
        <v>38</v>
      </c>
      <c r="D40">
        <v>947.50012207031295</v>
      </c>
      <c r="E40">
        <v>643.47900390625</v>
      </c>
      <c r="F40">
        <v>436.30578613281301</v>
      </c>
      <c r="G40">
        <v>434.302001953125</v>
      </c>
      <c r="I40" s="19">
        <f t="shared" si="0"/>
        <v>511.19433593749994</v>
      </c>
      <c r="J40" s="19">
        <f t="shared" si="0"/>
        <v>209.177001953125</v>
      </c>
      <c r="K40" s="19">
        <f t="shared" si="1"/>
        <v>364.77043457031243</v>
      </c>
      <c r="L40" s="20">
        <f t="shared" si="2"/>
        <v>1.7438362303904458</v>
      </c>
      <c r="M40" s="20">
        <f t="shared" si="5"/>
        <v>1.876499001971927</v>
      </c>
      <c r="P40" s="18">
        <f t="shared" si="4"/>
        <v>0.70273207390164494</v>
      </c>
    </row>
    <row r="41" spans="1:16" x14ac:dyDescent="0.15">
      <c r="A41" s="18">
        <v>20</v>
      </c>
      <c r="B41" s="18">
        <v>39</v>
      </c>
      <c r="D41">
        <v>943.07489013671898</v>
      </c>
      <c r="E41">
        <v>642.46588134765602</v>
      </c>
      <c r="F41">
        <v>435.08407592773398</v>
      </c>
      <c r="G41">
        <v>433.22784423828102</v>
      </c>
      <c r="I41" s="19">
        <f t="shared" si="0"/>
        <v>507.990814208985</v>
      </c>
      <c r="J41" s="19">
        <f t="shared" si="0"/>
        <v>209.238037109375</v>
      </c>
      <c r="K41" s="19">
        <f t="shared" si="1"/>
        <v>361.52418823242249</v>
      </c>
      <c r="L41" s="20">
        <f t="shared" si="2"/>
        <v>1.7278129408346674</v>
      </c>
      <c r="M41" s="20">
        <f t="shared" si="5"/>
        <v>1.8638773219438789</v>
      </c>
      <c r="P41" s="18">
        <f t="shared" si="4"/>
        <v>2.5386836386801198E-2</v>
      </c>
    </row>
    <row r="42" spans="1:16" x14ac:dyDescent="0.15">
      <c r="A42" s="18">
        <v>20.5</v>
      </c>
      <c r="B42" s="18">
        <v>40</v>
      </c>
      <c r="D42">
        <v>941.24597167968795</v>
      </c>
      <c r="E42">
        <v>642.56585693359398</v>
      </c>
      <c r="F42">
        <v>435.23779296875</v>
      </c>
      <c r="G42">
        <v>433.13525390625</v>
      </c>
      <c r="I42" s="19">
        <f t="shared" si="0"/>
        <v>506.00817871093795</v>
      </c>
      <c r="J42" s="19">
        <f t="shared" si="0"/>
        <v>209.43060302734398</v>
      </c>
      <c r="K42" s="19">
        <f t="shared" si="1"/>
        <v>359.40675659179715</v>
      </c>
      <c r="L42" s="20">
        <f t="shared" si="2"/>
        <v>1.7161138410362682</v>
      </c>
      <c r="M42" s="20">
        <f t="shared" si="5"/>
        <v>1.8555798316732099</v>
      </c>
      <c r="P42" s="18">
        <f t="shared" si="4"/>
        <v>-0.41989980577762748</v>
      </c>
    </row>
    <row r="43" spans="1:16" x14ac:dyDescent="0.15">
      <c r="A43" s="18">
        <v>21</v>
      </c>
      <c r="B43" s="18">
        <v>41</v>
      </c>
      <c r="D43">
        <v>938.90002441406295</v>
      </c>
      <c r="E43">
        <v>642.2939453125</v>
      </c>
      <c r="F43">
        <v>436.08621215820301</v>
      </c>
      <c r="G43">
        <v>433.85171508789102</v>
      </c>
      <c r="I43" s="19">
        <f t="shared" si="0"/>
        <v>502.81381225585994</v>
      </c>
      <c r="J43" s="19">
        <f t="shared" si="0"/>
        <v>208.44223022460898</v>
      </c>
      <c r="K43" s="19">
        <f t="shared" si="1"/>
        <v>356.90425109863367</v>
      </c>
      <c r="L43" s="20">
        <f t="shared" si="2"/>
        <v>1.7122454059047822</v>
      </c>
      <c r="M43" s="20">
        <f t="shared" si="5"/>
        <v>1.8551130060694543</v>
      </c>
      <c r="P43" s="18">
        <f t="shared" si="4"/>
        <v>-0.44495210458026063</v>
      </c>
    </row>
    <row r="44" spans="1:16" x14ac:dyDescent="0.15">
      <c r="A44" s="18">
        <v>21.5</v>
      </c>
      <c r="B44" s="18">
        <v>42</v>
      </c>
      <c r="D44">
        <v>942.866943359375</v>
      </c>
      <c r="E44">
        <v>642.57720947265602</v>
      </c>
      <c r="F44">
        <v>435.6591796875</v>
      </c>
      <c r="G44">
        <v>433.76953125</v>
      </c>
      <c r="I44" s="19">
        <f t="shared" si="0"/>
        <v>507.207763671875</v>
      </c>
      <c r="J44" s="19">
        <f t="shared" si="0"/>
        <v>208.80767822265602</v>
      </c>
      <c r="K44" s="19">
        <f t="shared" si="1"/>
        <v>361.0423889160158</v>
      </c>
      <c r="L44" s="20">
        <f t="shared" si="2"/>
        <v>1.7290666319800208</v>
      </c>
      <c r="M44" s="20">
        <f t="shared" si="5"/>
        <v>1.8753358416724231</v>
      </c>
      <c r="P44" s="18">
        <f t="shared" si="4"/>
        <v>0.64031082034550013</v>
      </c>
    </row>
    <row r="45" spans="1:16" x14ac:dyDescent="0.15">
      <c r="A45" s="18">
        <v>22</v>
      </c>
      <c r="B45" s="18">
        <v>43</v>
      </c>
      <c r="D45">
        <v>944.93536376953102</v>
      </c>
      <c r="E45">
        <v>644.168212890625</v>
      </c>
      <c r="F45">
        <v>435.30603027343801</v>
      </c>
      <c r="G45">
        <v>433.12530517578102</v>
      </c>
      <c r="I45" s="19">
        <f t="shared" si="0"/>
        <v>509.62933349609301</v>
      </c>
      <c r="J45" s="19">
        <f t="shared" si="0"/>
        <v>211.04290771484398</v>
      </c>
      <c r="K45" s="19">
        <f t="shared" si="1"/>
        <v>361.89929809570225</v>
      </c>
      <c r="L45" s="20">
        <f t="shared" si="2"/>
        <v>1.7148138357944336</v>
      </c>
      <c r="M45" s="20">
        <f t="shared" si="5"/>
        <v>1.8644846550145662</v>
      </c>
      <c r="P45" s="18">
        <f t="shared" si="4"/>
        <v>5.7979499336672458E-2</v>
      </c>
    </row>
    <row r="46" spans="1:16" ht="15" x14ac:dyDescent="0.2">
      <c r="A46" s="18">
        <v>22.5</v>
      </c>
      <c r="B46" s="18">
        <v>44</v>
      </c>
      <c r="C46" s="24" t="s">
        <v>27</v>
      </c>
      <c r="D46">
        <v>944.271728515625</v>
      </c>
      <c r="E46">
        <v>643.86090087890602</v>
      </c>
      <c r="F46">
        <v>435.44692993164102</v>
      </c>
      <c r="G46">
        <v>433.46209716796898</v>
      </c>
      <c r="I46" s="19">
        <f t="shared" si="0"/>
        <v>508.82479858398398</v>
      </c>
      <c r="J46" s="19">
        <f t="shared" si="0"/>
        <v>210.39880371093705</v>
      </c>
      <c r="K46" s="19">
        <f t="shared" si="1"/>
        <v>361.54563598632808</v>
      </c>
      <c r="L46" s="20">
        <f t="shared" si="2"/>
        <v>1.7183825649648123</v>
      </c>
      <c r="M46" s="20">
        <f t="shared" si="5"/>
        <v>1.8714549937126752</v>
      </c>
      <c r="P46" s="18">
        <f t="shared" si="4"/>
        <v>0.4320442601718204</v>
      </c>
    </row>
    <row r="47" spans="1:16" x14ac:dyDescent="0.15">
      <c r="A47" s="18">
        <v>23</v>
      </c>
      <c r="B47" s="18">
        <v>45</v>
      </c>
      <c r="D47">
        <v>947.68365478515602</v>
      </c>
      <c r="E47">
        <v>646.74163818359398</v>
      </c>
      <c r="F47">
        <v>435.91259765625</v>
      </c>
      <c r="G47">
        <v>433.857421875</v>
      </c>
      <c r="I47" s="19">
        <f t="shared" si="0"/>
        <v>511.77105712890602</v>
      </c>
      <c r="J47" s="19">
        <f t="shared" si="0"/>
        <v>212.88421630859398</v>
      </c>
      <c r="K47" s="19">
        <f t="shared" si="1"/>
        <v>362.75210571289028</v>
      </c>
      <c r="L47" s="20">
        <f t="shared" si="2"/>
        <v>1.7039877920636912</v>
      </c>
      <c r="M47" s="20">
        <f t="shared" si="5"/>
        <v>1.8604618303392844</v>
      </c>
      <c r="P47" s="18">
        <f t="shared" si="4"/>
        <v>-0.15790627253396194</v>
      </c>
    </row>
    <row r="48" spans="1:16" x14ac:dyDescent="0.15">
      <c r="A48" s="18">
        <v>23.5</v>
      </c>
      <c r="B48" s="18">
        <v>46</v>
      </c>
      <c r="D48">
        <v>945.13195800781295</v>
      </c>
      <c r="E48">
        <v>644.65338134765602</v>
      </c>
      <c r="F48">
        <v>436.26126098632801</v>
      </c>
      <c r="G48">
        <v>434.15087890625</v>
      </c>
      <c r="I48" s="19">
        <f t="shared" si="0"/>
        <v>508.87069702148494</v>
      </c>
      <c r="J48" s="19">
        <f t="shared" si="0"/>
        <v>210.50250244140602</v>
      </c>
      <c r="K48" s="19">
        <f t="shared" si="1"/>
        <v>361.5189453125007</v>
      </c>
      <c r="L48" s="20">
        <f t="shared" si="2"/>
        <v>1.7174092522397948</v>
      </c>
      <c r="M48" s="20">
        <f t="shared" si="5"/>
        <v>1.8772849000431182</v>
      </c>
      <c r="P48" s="18">
        <f t="shared" si="4"/>
        <v>0.74490746691672205</v>
      </c>
    </row>
    <row r="49" spans="1:22" x14ac:dyDescent="0.15">
      <c r="A49" s="18">
        <v>24</v>
      </c>
      <c r="B49" s="18">
        <v>47</v>
      </c>
      <c r="D49">
        <v>940.82891845703102</v>
      </c>
      <c r="E49">
        <v>643.15106201171898</v>
      </c>
      <c r="F49">
        <v>435.3095703125</v>
      </c>
      <c r="G49">
        <v>433.12506103515602</v>
      </c>
      <c r="I49" s="19">
        <f t="shared" si="0"/>
        <v>505.51934814453102</v>
      </c>
      <c r="J49" s="19">
        <f t="shared" si="0"/>
        <v>210.02600097656295</v>
      </c>
      <c r="K49" s="19">
        <f t="shared" si="1"/>
        <v>358.50114746093698</v>
      </c>
      <c r="L49" s="20">
        <f t="shared" si="2"/>
        <v>1.7069369782503383</v>
      </c>
      <c r="M49" s="20">
        <f t="shared" si="5"/>
        <v>1.870214235581392</v>
      </c>
      <c r="P49" s="18">
        <f t="shared" si="4"/>
        <v>0.36545870188917451</v>
      </c>
    </row>
    <row r="50" spans="1:22" x14ac:dyDescent="0.15">
      <c r="A50" s="18">
        <v>24.5</v>
      </c>
      <c r="B50" s="18">
        <v>48</v>
      </c>
      <c r="D50">
        <v>942.05065917968795</v>
      </c>
      <c r="E50">
        <v>645.90222167968795</v>
      </c>
      <c r="F50">
        <v>435.08432006835898</v>
      </c>
      <c r="G50">
        <v>433.07601928710898</v>
      </c>
      <c r="I50" s="19">
        <f t="shared" si="0"/>
        <v>506.96633911132898</v>
      </c>
      <c r="J50" s="19">
        <f t="shared" si="0"/>
        <v>212.82620239257898</v>
      </c>
      <c r="K50" s="19">
        <f t="shared" si="1"/>
        <v>357.9879974365237</v>
      </c>
      <c r="L50" s="20">
        <f t="shared" si="2"/>
        <v>1.6820673084988822</v>
      </c>
      <c r="M50" s="20">
        <f t="shared" si="5"/>
        <v>1.8487461753576664</v>
      </c>
      <c r="P50" s="18">
        <f t="shared" si="4"/>
        <v>-0.78662947646018289</v>
      </c>
    </row>
    <row r="51" spans="1:22" x14ac:dyDescent="0.15">
      <c r="A51" s="18">
        <v>25</v>
      </c>
      <c r="B51" s="18">
        <v>49</v>
      </c>
      <c r="D51">
        <v>938.90466308593795</v>
      </c>
      <c r="E51">
        <v>644.88470458984398</v>
      </c>
      <c r="F51">
        <v>436.15963745117199</v>
      </c>
      <c r="G51">
        <v>433.96920776367199</v>
      </c>
      <c r="I51" s="19">
        <f t="shared" si="0"/>
        <v>502.74502563476597</v>
      </c>
      <c r="J51" s="19">
        <f t="shared" si="0"/>
        <v>210.91549682617199</v>
      </c>
      <c r="K51" s="19">
        <f t="shared" si="1"/>
        <v>355.10417785644557</v>
      </c>
      <c r="L51" s="20">
        <f t="shared" si="2"/>
        <v>1.6836324651341672</v>
      </c>
      <c r="M51" s="20">
        <f t="shared" si="5"/>
        <v>1.8537129415206817</v>
      </c>
      <c r="P51" s="18">
        <f t="shared" si="4"/>
        <v>-0.5200868768306357</v>
      </c>
    </row>
    <row r="52" spans="1:22" x14ac:dyDescent="0.15">
      <c r="A52" s="18">
        <v>25.5</v>
      </c>
      <c r="B52" s="18">
        <v>50</v>
      </c>
      <c r="D52">
        <v>933.73962402343795</v>
      </c>
      <c r="E52">
        <v>642.394775390625</v>
      </c>
      <c r="F52">
        <v>436.10208129882801</v>
      </c>
      <c r="G52">
        <v>434.08596801757801</v>
      </c>
      <c r="I52" s="19">
        <f t="shared" si="0"/>
        <v>497.63754272460994</v>
      </c>
      <c r="J52" s="19">
        <f t="shared" si="0"/>
        <v>208.30880737304699</v>
      </c>
      <c r="K52" s="19">
        <f t="shared" si="1"/>
        <v>351.82137756347709</v>
      </c>
      <c r="L52" s="20">
        <f t="shared" si="2"/>
        <v>1.6889414422762383</v>
      </c>
      <c r="M52" s="20">
        <f t="shared" si="5"/>
        <v>1.8624235281904831</v>
      </c>
      <c r="P52" s="18">
        <f t="shared" si="4"/>
        <v>-5.2631325458787667E-2</v>
      </c>
      <c r="R52" s="29"/>
      <c r="S52" s="29"/>
      <c r="T52" s="29"/>
    </row>
    <row r="53" spans="1:22" x14ac:dyDescent="0.15">
      <c r="A53" s="18">
        <v>26</v>
      </c>
      <c r="B53" s="18">
        <v>51</v>
      </c>
      <c r="D53">
        <v>930.700927734375</v>
      </c>
      <c r="E53">
        <v>641.02819824218795</v>
      </c>
      <c r="F53">
        <v>435.72784423828102</v>
      </c>
      <c r="G53">
        <v>433.77236938476602</v>
      </c>
      <c r="I53" s="19">
        <f t="shared" si="0"/>
        <v>494.97308349609398</v>
      </c>
      <c r="J53" s="19">
        <f t="shared" si="0"/>
        <v>207.25582885742193</v>
      </c>
      <c r="K53" s="19">
        <f t="shared" si="1"/>
        <v>349.89400329589864</v>
      </c>
      <c r="L53" s="20">
        <f t="shared" si="2"/>
        <v>1.6882227401025338</v>
      </c>
      <c r="M53" s="20">
        <f t="shared" si="5"/>
        <v>1.8651064355445088</v>
      </c>
      <c r="P53" s="18">
        <f t="shared" si="4"/>
        <v>9.1347488368260107E-2</v>
      </c>
      <c r="R53" s="29"/>
      <c r="S53" s="34"/>
      <c r="T53" s="29"/>
      <c r="U53" s="22"/>
    </row>
    <row r="54" spans="1:22" x14ac:dyDescent="0.15">
      <c r="A54" s="18">
        <v>26.5</v>
      </c>
      <c r="B54" s="18">
        <v>52</v>
      </c>
      <c r="D54">
        <v>931.775634765625</v>
      </c>
      <c r="E54">
        <v>642.25018310546898</v>
      </c>
      <c r="F54">
        <v>435.33184814453102</v>
      </c>
      <c r="G54">
        <v>433.35574340820301</v>
      </c>
      <c r="I54" s="19">
        <f t="shared" si="0"/>
        <v>496.44378662109398</v>
      </c>
      <c r="J54" s="19">
        <f t="shared" si="0"/>
        <v>208.89443969726597</v>
      </c>
      <c r="K54" s="19">
        <f t="shared" si="1"/>
        <v>350.21767883300782</v>
      </c>
      <c r="L54" s="20">
        <f t="shared" si="2"/>
        <v>1.6765294439648577</v>
      </c>
      <c r="M54" s="20">
        <f t="shared" si="5"/>
        <v>1.856814748934563</v>
      </c>
      <c r="P54" s="18">
        <f t="shared" si="4"/>
        <v>-0.35362769906571923</v>
      </c>
      <c r="R54" s="29"/>
      <c r="S54" s="34"/>
      <c r="T54" s="29"/>
    </row>
    <row r="55" spans="1:22" x14ac:dyDescent="0.15">
      <c r="A55" s="18">
        <v>27</v>
      </c>
      <c r="B55" s="18">
        <v>53</v>
      </c>
      <c r="D55">
        <v>934.71984863281295</v>
      </c>
      <c r="E55">
        <v>643.62542724609398</v>
      </c>
      <c r="F55">
        <v>435.09262084960898</v>
      </c>
      <c r="G55">
        <v>433.07199096679699</v>
      </c>
      <c r="I55" s="19">
        <f t="shared" si="0"/>
        <v>499.62722778320398</v>
      </c>
      <c r="J55" s="19">
        <f t="shared" si="0"/>
        <v>210.55343627929699</v>
      </c>
      <c r="K55" s="19">
        <f t="shared" si="1"/>
        <v>352.23982238769611</v>
      </c>
      <c r="L55" s="20">
        <f t="shared" si="2"/>
        <v>1.6729236464250983</v>
      </c>
      <c r="M55" s="20">
        <f t="shared" si="5"/>
        <v>1.8566105609225338</v>
      </c>
      <c r="P55" s="18">
        <f t="shared" si="4"/>
        <v>-0.36458549368562898</v>
      </c>
      <c r="R55" s="35"/>
      <c r="S55" s="34"/>
      <c r="T55" s="29"/>
    </row>
    <row r="56" spans="1:22" x14ac:dyDescent="0.15">
      <c r="A56" s="18">
        <v>27.5</v>
      </c>
      <c r="B56" s="18">
        <v>54</v>
      </c>
      <c r="D56">
        <v>936.35217285156295</v>
      </c>
      <c r="E56">
        <v>644.23327636718795</v>
      </c>
      <c r="F56">
        <v>435.70962524414102</v>
      </c>
      <c r="G56">
        <v>433.90621948242199</v>
      </c>
      <c r="I56" s="19">
        <f t="shared" si="0"/>
        <v>500.64254760742193</v>
      </c>
      <c r="J56" s="19">
        <f t="shared" si="0"/>
        <v>210.32705688476597</v>
      </c>
      <c r="K56" s="19">
        <f t="shared" si="1"/>
        <v>353.41360778808576</v>
      </c>
      <c r="L56" s="20">
        <f t="shared" si="2"/>
        <v>1.6803050117404252</v>
      </c>
      <c r="M56" s="20">
        <f t="shared" si="5"/>
        <v>1.8673935357655911</v>
      </c>
      <c r="P56" s="18">
        <f t="shared" si="4"/>
        <v>0.21408522526435075</v>
      </c>
      <c r="R56" s="35"/>
      <c r="S56" s="34"/>
      <c r="T56" s="29"/>
    </row>
    <row r="57" spans="1:22" x14ac:dyDescent="0.15">
      <c r="A57" s="18">
        <v>28</v>
      </c>
      <c r="B57" s="18">
        <v>55</v>
      </c>
      <c r="D57">
        <v>937.90246582031295</v>
      </c>
      <c r="E57">
        <v>643.743408203125</v>
      </c>
      <c r="F57">
        <v>435.64495849609398</v>
      </c>
      <c r="G57">
        <v>433.88180541992199</v>
      </c>
      <c r="I57" s="19">
        <f t="shared" si="0"/>
        <v>502.25750732421898</v>
      </c>
      <c r="J57" s="19">
        <f t="shared" si="0"/>
        <v>209.86160278320301</v>
      </c>
      <c r="K57" s="19">
        <f t="shared" si="1"/>
        <v>355.3543853759769</v>
      </c>
      <c r="L57" s="20">
        <f t="shared" si="2"/>
        <v>1.6932796693784657</v>
      </c>
      <c r="M57" s="20">
        <f t="shared" si="5"/>
        <v>1.8837698029313619</v>
      </c>
      <c r="P57" s="18">
        <f t="shared" si="4"/>
        <v>1.0929212081411057</v>
      </c>
      <c r="R57" s="29"/>
      <c r="S57" s="34"/>
      <c r="T57" s="29"/>
    </row>
    <row r="58" spans="1:22" x14ac:dyDescent="0.15">
      <c r="A58" s="18">
        <v>28.5</v>
      </c>
      <c r="B58" s="18">
        <v>56</v>
      </c>
      <c r="D58">
        <v>942.85095214843795</v>
      </c>
      <c r="E58">
        <v>647.56298828125</v>
      </c>
      <c r="F58">
        <v>435.269775390625</v>
      </c>
      <c r="G58">
        <v>433.47607421875</v>
      </c>
      <c r="I58" s="19">
        <f t="shared" si="0"/>
        <v>507.58117675781295</v>
      </c>
      <c r="J58" s="19">
        <f t="shared" si="0"/>
        <v>214.0869140625</v>
      </c>
      <c r="K58" s="19">
        <f t="shared" si="1"/>
        <v>357.72033691406295</v>
      </c>
      <c r="L58" s="20">
        <f t="shared" si="2"/>
        <v>1.6709117345193316</v>
      </c>
      <c r="M58" s="20">
        <f t="shared" si="5"/>
        <v>1.864803477599958</v>
      </c>
      <c r="P58" s="18">
        <f t="shared" si="4"/>
        <v>7.5089183574225643E-2</v>
      </c>
      <c r="R58" s="29"/>
      <c r="S58" s="34"/>
      <c r="T58" s="29"/>
    </row>
    <row r="59" spans="1:22" x14ac:dyDescent="0.15">
      <c r="A59" s="18">
        <v>29</v>
      </c>
      <c r="B59" s="18">
        <v>57</v>
      </c>
      <c r="D59">
        <v>942.91644287109398</v>
      </c>
      <c r="E59">
        <v>647.39434814453102</v>
      </c>
      <c r="F59">
        <v>435.06607055664102</v>
      </c>
      <c r="G59">
        <v>432.857421875</v>
      </c>
      <c r="I59" s="19">
        <f t="shared" si="0"/>
        <v>507.85037231445295</v>
      </c>
      <c r="J59" s="19">
        <f t="shared" si="0"/>
        <v>214.53692626953102</v>
      </c>
      <c r="K59" s="19">
        <f t="shared" si="1"/>
        <v>357.67452392578127</v>
      </c>
      <c r="L59" s="20">
        <f t="shared" si="2"/>
        <v>1.6671932899626845</v>
      </c>
      <c r="M59" s="20">
        <f t="shared" si="5"/>
        <v>1.8644866425710411</v>
      </c>
      <c r="P59" s="18">
        <f t="shared" si="4"/>
        <v>5.8086161992484765E-2</v>
      </c>
      <c r="R59" s="36"/>
      <c r="S59" s="34"/>
      <c r="T59" s="29"/>
    </row>
    <row r="60" spans="1:22" x14ac:dyDescent="0.15">
      <c r="A60" s="18">
        <v>29.5</v>
      </c>
      <c r="B60" s="18">
        <v>58</v>
      </c>
      <c r="D60">
        <v>942.09173583984398</v>
      </c>
      <c r="E60">
        <v>647.74517822265602</v>
      </c>
      <c r="F60">
        <v>435.48223876953102</v>
      </c>
      <c r="G60">
        <v>433.41424560546898</v>
      </c>
      <c r="I60" s="19">
        <f t="shared" si="0"/>
        <v>506.60949707031295</v>
      </c>
      <c r="J60" s="19">
        <f t="shared" si="0"/>
        <v>214.33093261718705</v>
      </c>
      <c r="K60" s="19">
        <f t="shared" si="1"/>
        <v>356.57784423828207</v>
      </c>
      <c r="L60" s="20">
        <f t="shared" si="2"/>
        <v>1.6636788721260309</v>
      </c>
      <c r="M60" s="20">
        <f t="shared" si="5"/>
        <v>1.8643738342621179</v>
      </c>
      <c r="P60" s="18">
        <f t="shared" si="4"/>
        <v>5.2032279258057965E-2</v>
      </c>
      <c r="R60" s="35"/>
      <c r="S60" s="34"/>
      <c r="T60" s="29"/>
    </row>
    <row r="61" spans="1:22" x14ac:dyDescent="0.15">
      <c r="A61" s="18">
        <v>30</v>
      </c>
      <c r="B61" s="18">
        <v>59</v>
      </c>
      <c r="D61">
        <v>941.95422363281295</v>
      </c>
      <c r="E61">
        <v>649.36193847656295</v>
      </c>
      <c r="F61">
        <v>436.06158447265602</v>
      </c>
      <c r="G61">
        <v>434.18640136718801</v>
      </c>
      <c r="I61" s="19">
        <f t="shared" si="0"/>
        <v>505.89263916015693</v>
      </c>
      <c r="J61" s="19">
        <f t="shared" si="0"/>
        <v>215.17553710937494</v>
      </c>
      <c r="K61" s="19">
        <f t="shared" si="1"/>
        <v>355.26976318359448</v>
      </c>
      <c r="L61" s="20">
        <f t="shared" si="2"/>
        <v>1.6510694847389127</v>
      </c>
      <c r="M61" s="20">
        <f t="shared" si="5"/>
        <v>1.8551660564027299</v>
      </c>
      <c r="P61" s="18">
        <f t="shared" si="4"/>
        <v>-0.44210514676537627</v>
      </c>
      <c r="R61" s="35"/>
      <c r="S61" s="34"/>
      <c r="T61" s="29"/>
    </row>
    <row r="62" spans="1:22" x14ac:dyDescent="0.15">
      <c r="A62" s="18">
        <v>30.5</v>
      </c>
      <c r="B62" s="18">
        <v>60</v>
      </c>
      <c r="D62">
        <v>940.622314453125</v>
      </c>
      <c r="E62">
        <v>650.26904296875</v>
      </c>
      <c r="F62">
        <v>435.31881713867199</v>
      </c>
      <c r="G62">
        <v>433.31121826171898</v>
      </c>
      <c r="I62" s="19">
        <f t="shared" si="0"/>
        <v>505.30349731445301</v>
      </c>
      <c r="J62" s="19">
        <f t="shared" si="0"/>
        <v>216.95782470703102</v>
      </c>
      <c r="K62" s="19">
        <f t="shared" si="1"/>
        <v>353.43302001953134</v>
      </c>
      <c r="L62" s="20">
        <f t="shared" si="2"/>
        <v>1.6290402086063942</v>
      </c>
      <c r="M62" s="20">
        <f t="shared" si="5"/>
        <v>1.8365383897979417</v>
      </c>
      <c r="P62" s="18">
        <f t="shared" si="4"/>
        <v>-1.4417629762087703</v>
      </c>
      <c r="R62" s="29"/>
      <c r="S62" s="29"/>
      <c r="T62" s="29"/>
      <c r="U62" s="16" t="s">
        <v>17</v>
      </c>
    </row>
    <row r="63" spans="1:22" x14ac:dyDescent="0.15">
      <c r="A63" s="18">
        <v>31</v>
      </c>
      <c r="B63" s="18">
        <v>61</v>
      </c>
      <c r="D63">
        <v>933.66784667968795</v>
      </c>
      <c r="E63">
        <v>649.96954345703102</v>
      </c>
      <c r="F63">
        <v>435.02178955078102</v>
      </c>
      <c r="G63">
        <v>433.27545166015602</v>
      </c>
      <c r="I63" s="19">
        <f t="shared" si="0"/>
        <v>498.64605712890693</v>
      </c>
      <c r="J63" s="19">
        <f t="shared" si="0"/>
        <v>216.694091796875</v>
      </c>
      <c r="K63" s="19">
        <f t="shared" si="1"/>
        <v>346.96019287109448</v>
      </c>
      <c r="L63" s="20">
        <f t="shared" si="2"/>
        <v>1.6011520664639463</v>
      </c>
      <c r="M63" s="20">
        <f t="shared" si="5"/>
        <v>1.812051857183224</v>
      </c>
      <c r="P63" s="18">
        <f t="shared" si="4"/>
        <v>-2.7558381399725174</v>
      </c>
      <c r="R63" s="29"/>
      <c r="S63" s="29"/>
      <c r="T63" s="29"/>
    </row>
    <row r="64" spans="1:22" x14ac:dyDescent="0.15">
      <c r="A64" s="18">
        <v>31.5</v>
      </c>
      <c r="B64" s="18">
        <v>62</v>
      </c>
      <c r="D64">
        <v>928.17883300781295</v>
      </c>
      <c r="E64">
        <v>649.44500732421898</v>
      </c>
      <c r="F64">
        <v>436.37518310546898</v>
      </c>
      <c r="G64">
        <v>434.34603881835898</v>
      </c>
      <c r="I64" s="19">
        <f t="shared" si="0"/>
        <v>491.80364990234398</v>
      </c>
      <c r="J64" s="19">
        <f t="shared" si="0"/>
        <v>215.09896850586</v>
      </c>
      <c r="K64" s="19">
        <f t="shared" si="1"/>
        <v>341.23437194824203</v>
      </c>
      <c r="L64" s="20">
        <f t="shared" si="2"/>
        <v>1.5864063613068684</v>
      </c>
      <c r="M64" s="20">
        <f t="shared" si="5"/>
        <v>1.8007077615538765</v>
      </c>
      <c r="P64" s="18">
        <f t="shared" si="4"/>
        <v>-3.3646215294560347</v>
      </c>
      <c r="R64" s="29"/>
      <c r="S64" s="29"/>
      <c r="T64" s="29"/>
      <c r="U64" s="18">
        <v>12.5</v>
      </c>
      <c r="V64" s="20">
        <f t="shared" ref="V64:V83" si="6">L26</f>
        <v>1.7185670701415319</v>
      </c>
    </row>
    <row r="65" spans="1:22" x14ac:dyDescent="0.15">
      <c r="A65" s="18">
        <v>32</v>
      </c>
      <c r="B65" s="18">
        <v>63</v>
      </c>
      <c r="D65">
        <v>923.80847167968795</v>
      </c>
      <c r="E65">
        <v>648.41101074218795</v>
      </c>
      <c r="F65">
        <v>436.13406372070301</v>
      </c>
      <c r="G65">
        <v>434.17431640625</v>
      </c>
      <c r="I65" s="19">
        <f t="shared" si="0"/>
        <v>487.67440795898494</v>
      </c>
      <c r="J65" s="19">
        <f t="shared" si="0"/>
        <v>214.23669433593795</v>
      </c>
      <c r="K65" s="19">
        <f t="shared" si="1"/>
        <v>337.70872192382842</v>
      </c>
      <c r="L65" s="20">
        <f t="shared" si="2"/>
        <v>1.5763346375867702</v>
      </c>
      <c r="M65" s="20">
        <f t="shared" si="5"/>
        <v>1.7940376473615085</v>
      </c>
      <c r="P65" s="18">
        <f t="shared" si="4"/>
        <v>-3.7225746760926715</v>
      </c>
      <c r="R65" s="29"/>
      <c r="S65" s="29"/>
      <c r="T65" s="29"/>
      <c r="U65" s="18">
        <v>13</v>
      </c>
      <c r="V65" s="20">
        <f t="shared" si="6"/>
        <v>1.7151345681374761</v>
      </c>
    </row>
    <row r="66" spans="1:22" x14ac:dyDescent="0.15">
      <c r="A66" s="18">
        <v>32.5</v>
      </c>
      <c r="B66" s="18">
        <v>64</v>
      </c>
      <c r="D66">
        <v>920.73229980468795</v>
      </c>
      <c r="E66">
        <v>649.412353515625</v>
      </c>
      <c r="F66">
        <v>435.08810424804699</v>
      </c>
      <c r="G66">
        <v>433.04617309570301</v>
      </c>
      <c r="I66" s="19">
        <f t="shared" ref="I66:J129" si="7">D66-F66</f>
        <v>485.64419555664097</v>
      </c>
      <c r="J66" s="19">
        <f t="shared" si="7"/>
        <v>216.36618041992199</v>
      </c>
      <c r="K66" s="19">
        <f t="shared" ref="K66:K129" si="8">I66-0.7*J66</f>
        <v>334.18786926269559</v>
      </c>
      <c r="L66" s="20">
        <f t="shared" ref="L66:L129" si="9">K66/J66</f>
        <v>1.5445476211398015</v>
      </c>
      <c r="M66" s="20">
        <f t="shared" si="5"/>
        <v>1.7656522404422701</v>
      </c>
      <c r="P66" s="18">
        <f t="shared" si="4"/>
        <v>-5.2458837877910449</v>
      </c>
      <c r="R66" s="29"/>
      <c r="S66" s="29"/>
      <c r="T66" s="29"/>
      <c r="U66" s="18">
        <v>13.5</v>
      </c>
      <c r="V66" s="20">
        <f t="shared" si="6"/>
        <v>1.7257095967746003</v>
      </c>
    </row>
    <row r="67" spans="1:22" x14ac:dyDescent="0.15">
      <c r="A67" s="18">
        <v>33</v>
      </c>
      <c r="B67" s="18">
        <v>65</v>
      </c>
      <c r="D67">
        <v>918.07574462890602</v>
      </c>
      <c r="E67">
        <v>649.54852294921898</v>
      </c>
      <c r="F67">
        <v>435.55422973632801</v>
      </c>
      <c r="G67">
        <v>433.78469848632801</v>
      </c>
      <c r="I67" s="19">
        <f t="shared" si="7"/>
        <v>482.52151489257801</v>
      </c>
      <c r="J67" s="19">
        <f t="shared" si="7"/>
        <v>215.76382446289097</v>
      </c>
      <c r="K67" s="19">
        <f t="shared" si="8"/>
        <v>331.48683776855432</v>
      </c>
      <c r="L67" s="20">
        <f t="shared" si="9"/>
        <v>1.5363411294443683</v>
      </c>
      <c r="M67" s="20">
        <f t="shared" si="5"/>
        <v>1.7608473582745672</v>
      </c>
      <c r="P67" s="18">
        <f t="shared" si="4"/>
        <v>-5.5037388471715101</v>
      </c>
      <c r="R67" s="29"/>
      <c r="S67" s="29"/>
      <c r="T67" s="29"/>
      <c r="U67" s="18">
        <v>14</v>
      </c>
      <c r="V67" s="20">
        <f t="shared" si="6"/>
        <v>1.7330849386901586</v>
      </c>
    </row>
    <row r="68" spans="1:22" x14ac:dyDescent="0.15">
      <c r="A68" s="18">
        <v>33.5</v>
      </c>
      <c r="B68" s="18">
        <v>66</v>
      </c>
      <c r="D68">
        <v>911.53967285156295</v>
      </c>
      <c r="E68">
        <v>647.20062255859398</v>
      </c>
      <c r="F68">
        <v>436.36380004882801</v>
      </c>
      <c r="G68">
        <v>434.65679931640602</v>
      </c>
      <c r="I68" s="19">
        <f t="shared" si="7"/>
        <v>475.17587280273494</v>
      </c>
      <c r="J68" s="19">
        <f t="shared" si="7"/>
        <v>212.54382324218795</v>
      </c>
      <c r="K68" s="19">
        <f t="shared" si="8"/>
        <v>326.39519653320338</v>
      </c>
      <c r="L68" s="20">
        <f t="shared" si="9"/>
        <v>1.5356607007171639</v>
      </c>
      <c r="M68" s="20">
        <f t="shared" si="5"/>
        <v>1.763568539075093</v>
      </c>
      <c r="P68" s="18">
        <f t="shared" si="4"/>
        <v>-5.3577060804116901</v>
      </c>
      <c r="U68" s="18">
        <v>14.5</v>
      </c>
      <c r="V68" s="20">
        <f t="shared" si="6"/>
        <v>1.727914339363203</v>
      </c>
    </row>
    <row r="69" spans="1:22" x14ac:dyDescent="0.15">
      <c r="A69" s="18">
        <v>34</v>
      </c>
      <c r="B69" s="18">
        <v>67</v>
      </c>
      <c r="D69">
        <v>906.10107421875</v>
      </c>
      <c r="E69">
        <v>645.96533203125</v>
      </c>
      <c r="F69">
        <v>435.428466796875</v>
      </c>
      <c r="G69">
        <v>433.63357543945301</v>
      </c>
      <c r="I69" s="19">
        <f t="shared" si="7"/>
        <v>470.672607421875</v>
      </c>
      <c r="J69" s="19">
        <f t="shared" si="7"/>
        <v>212.33175659179699</v>
      </c>
      <c r="K69" s="19">
        <f t="shared" si="8"/>
        <v>322.04037780761712</v>
      </c>
      <c r="L69" s="20">
        <f t="shared" si="9"/>
        <v>1.5166849414180306</v>
      </c>
      <c r="M69" s="20">
        <f t="shared" si="5"/>
        <v>1.74799438930369</v>
      </c>
      <c r="P69" s="18">
        <f t="shared" si="4"/>
        <v>-6.1934962567242273</v>
      </c>
      <c r="U69" s="18">
        <v>15</v>
      </c>
      <c r="V69" s="20">
        <f t="shared" si="6"/>
        <v>1.746420236089214</v>
      </c>
    </row>
    <row r="70" spans="1:22" x14ac:dyDescent="0.15">
      <c r="A70" s="18">
        <v>34.5</v>
      </c>
      <c r="B70" s="18">
        <v>68</v>
      </c>
      <c r="D70">
        <v>907.37145996093795</v>
      </c>
      <c r="E70">
        <v>645.89538574218795</v>
      </c>
      <c r="F70">
        <v>435.126708984375</v>
      </c>
      <c r="G70">
        <v>433.20132446289102</v>
      </c>
      <c r="I70" s="19">
        <f t="shared" si="7"/>
        <v>472.24475097656295</v>
      </c>
      <c r="J70" s="19">
        <f t="shared" si="7"/>
        <v>212.69406127929693</v>
      </c>
      <c r="K70" s="19">
        <f t="shared" si="8"/>
        <v>323.35890808105512</v>
      </c>
      <c r="L70" s="20">
        <f t="shared" si="9"/>
        <v>1.5203005957765781</v>
      </c>
      <c r="M70" s="20">
        <f t="shared" si="5"/>
        <v>1.755011653189968</v>
      </c>
      <c r="P70" s="18">
        <f t="shared" ref="P70:P133" si="10">(M70-$O$2)/$O$2*100</f>
        <v>-5.8169132453348666</v>
      </c>
      <c r="U70" s="18">
        <v>15.5</v>
      </c>
      <c r="V70" s="20">
        <f t="shared" si="6"/>
        <v>1.741800862787326</v>
      </c>
    </row>
    <row r="71" spans="1:22" x14ac:dyDescent="0.15">
      <c r="A71" s="18">
        <v>35</v>
      </c>
      <c r="B71" s="18">
        <v>69</v>
      </c>
      <c r="D71">
        <v>906.17419433593795</v>
      </c>
      <c r="E71">
        <v>644.76361083984398</v>
      </c>
      <c r="F71">
        <v>435.99383544921898</v>
      </c>
      <c r="G71">
        <v>433.87753295898398</v>
      </c>
      <c r="I71" s="19">
        <f t="shared" si="7"/>
        <v>470.18035888671898</v>
      </c>
      <c r="J71" s="19">
        <f t="shared" si="7"/>
        <v>210.88607788086</v>
      </c>
      <c r="K71" s="19">
        <f t="shared" si="8"/>
        <v>322.56010437011696</v>
      </c>
      <c r="L71" s="20">
        <f t="shared" si="9"/>
        <v>1.5295466993906879</v>
      </c>
      <c r="M71" s="20">
        <f t="shared" si="5"/>
        <v>1.7676593663318081</v>
      </c>
      <c r="P71" s="18">
        <f t="shared" si="10"/>
        <v>-5.1381709350368805</v>
      </c>
      <c r="U71" s="18">
        <v>16</v>
      </c>
      <c r="V71" s="20">
        <f t="shared" si="6"/>
        <v>1.7484566478387382</v>
      </c>
    </row>
    <row r="72" spans="1:22" x14ac:dyDescent="0.15">
      <c r="A72" s="18">
        <v>35.5</v>
      </c>
      <c r="B72" s="18">
        <v>70</v>
      </c>
      <c r="D72">
        <v>910.03533935546898</v>
      </c>
      <c r="E72">
        <v>646.31390380859398</v>
      </c>
      <c r="F72">
        <v>436.02890014648398</v>
      </c>
      <c r="G72">
        <v>433.84439086914102</v>
      </c>
      <c r="I72" s="19">
        <f t="shared" si="7"/>
        <v>474.006439208985</v>
      </c>
      <c r="J72" s="19">
        <f t="shared" si="7"/>
        <v>212.46951293945295</v>
      </c>
      <c r="K72" s="19">
        <f t="shared" si="8"/>
        <v>325.27778015136795</v>
      </c>
      <c r="L72" s="20">
        <f t="shared" si="9"/>
        <v>1.530938606914686</v>
      </c>
      <c r="M72" s="20">
        <f t="shared" si="5"/>
        <v>1.7724528833835365</v>
      </c>
      <c r="P72" s="18">
        <f t="shared" si="10"/>
        <v>-4.880925787107353</v>
      </c>
      <c r="U72" s="18">
        <v>16.5</v>
      </c>
      <c r="V72" s="20">
        <f t="shared" si="6"/>
        <v>1.7417870575454966</v>
      </c>
    </row>
    <row r="73" spans="1:22" x14ac:dyDescent="0.15">
      <c r="A73" s="18">
        <v>36</v>
      </c>
      <c r="B73" s="18">
        <v>71</v>
      </c>
      <c r="D73">
        <v>908.5556640625</v>
      </c>
      <c r="E73">
        <v>645.02069091796898</v>
      </c>
      <c r="F73">
        <v>434.738525390625</v>
      </c>
      <c r="G73">
        <v>432.82022094726602</v>
      </c>
      <c r="I73" s="19">
        <f t="shared" si="7"/>
        <v>473.817138671875</v>
      </c>
      <c r="J73" s="19">
        <f t="shared" si="7"/>
        <v>212.20046997070295</v>
      </c>
      <c r="K73" s="19">
        <f t="shared" si="8"/>
        <v>325.27680969238293</v>
      </c>
      <c r="L73" s="20">
        <f t="shared" si="9"/>
        <v>1.5328750673233271</v>
      </c>
      <c r="M73" s="20">
        <f t="shared" si="5"/>
        <v>1.7777909533199079</v>
      </c>
      <c r="P73" s="18">
        <f t="shared" si="10"/>
        <v>-4.5944570887338037</v>
      </c>
      <c r="U73" s="18">
        <v>17</v>
      </c>
      <c r="V73" s="20">
        <f t="shared" si="6"/>
        <v>1.722652652191069</v>
      </c>
    </row>
    <row r="74" spans="1:22" x14ac:dyDescent="0.15">
      <c r="A74" s="18">
        <v>36.5</v>
      </c>
      <c r="B74" s="18">
        <v>72</v>
      </c>
      <c r="D74">
        <v>920.65808105468795</v>
      </c>
      <c r="E74">
        <v>649.56365966796898</v>
      </c>
      <c r="F74">
        <v>435.182373046875</v>
      </c>
      <c r="G74">
        <v>433.05328369140602</v>
      </c>
      <c r="I74" s="19">
        <f t="shared" si="7"/>
        <v>485.47570800781295</v>
      </c>
      <c r="J74" s="19">
        <f t="shared" si="7"/>
        <v>216.51037597656295</v>
      </c>
      <c r="K74" s="19">
        <f t="shared" si="8"/>
        <v>333.91844482421891</v>
      </c>
      <c r="L74" s="20">
        <f t="shared" si="9"/>
        <v>1.5422745599054581</v>
      </c>
      <c r="M74" s="20">
        <f t="shared" si="5"/>
        <v>1.7905920554297692</v>
      </c>
      <c r="P74" s="18">
        <f t="shared" si="10"/>
        <v>-3.9074831256965967</v>
      </c>
      <c r="U74" s="18">
        <v>17.5</v>
      </c>
      <c r="V74" s="20">
        <f t="shared" si="6"/>
        <v>1.7429323899758657</v>
      </c>
    </row>
    <row r="75" spans="1:22" x14ac:dyDescent="0.15">
      <c r="A75" s="18">
        <v>37</v>
      </c>
      <c r="B75" s="18">
        <v>73</v>
      </c>
      <c r="D75">
        <v>924.90667724609398</v>
      </c>
      <c r="E75">
        <v>650.89935302734398</v>
      </c>
      <c r="F75">
        <v>436.28326416015602</v>
      </c>
      <c r="G75">
        <v>434.56988525390602</v>
      </c>
      <c r="I75" s="19">
        <f t="shared" si="7"/>
        <v>488.62341308593795</v>
      </c>
      <c r="J75" s="19">
        <f t="shared" si="7"/>
        <v>216.32946777343795</v>
      </c>
      <c r="K75" s="19">
        <f t="shared" si="8"/>
        <v>337.1927856445314</v>
      </c>
      <c r="L75" s="20">
        <f t="shared" si="9"/>
        <v>1.5587002044385081</v>
      </c>
      <c r="M75" s="20">
        <f t="shared" si="5"/>
        <v>1.8104193094905494</v>
      </c>
      <c r="P75" s="18">
        <f t="shared" si="10"/>
        <v>-2.8434491713242616</v>
      </c>
      <c r="U75" s="18">
        <v>18</v>
      </c>
      <c r="V75" s="20">
        <f t="shared" si="6"/>
        <v>1.7459405026846839</v>
      </c>
    </row>
    <row r="76" spans="1:22" x14ac:dyDescent="0.15">
      <c r="A76" s="18">
        <v>37.5</v>
      </c>
      <c r="B76" s="18">
        <v>74</v>
      </c>
      <c r="D76">
        <v>920.64117431640602</v>
      </c>
      <c r="E76">
        <v>649.24353027343795</v>
      </c>
      <c r="F76">
        <v>436.43603515625</v>
      </c>
      <c r="G76">
        <v>434.18615722656301</v>
      </c>
      <c r="I76" s="19">
        <f t="shared" si="7"/>
        <v>484.20513916015602</v>
      </c>
      <c r="J76" s="19">
        <f t="shared" si="7"/>
        <v>215.05737304687494</v>
      </c>
      <c r="K76" s="19">
        <f t="shared" si="8"/>
        <v>333.66497802734358</v>
      </c>
      <c r="L76" s="20">
        <f t="shared" si="9"/>
        <v>1.5515161061444582</v>
      </c>
      <c r="M76" s="20">
        <f t="shared" si="5"/>
        <v>1.8066368207242298</v>
      </c>
      <c r="P76" s="18">
        <f t="shared" si="10"/>
        <v>-3.0464372637276931</v>
      </c>
      <c r="U76" s="18">
        <v>18.5</v>
      </c>
      <c r="V76" s="20">
        <f t="shared" si="6"/>
        <v>1.7393028296939546</v>
      </c>
    </row>
    <row r="77" spans="1:22" x14ac:dyDescent="0.15">
      <c r="A77" s="18">
        <v>38</v>
      </c>
      <c r="B77" s="18">
        <v>75</v>
      </c>
      <c r="D77">
        <v>925.01422119140602</v>
      </c>
      <c r="E77">
        <v>650.04022216796898</v>
      </c>
      <c r="F77">
        <v>435.72952270507801</v>
      </c>
      <c r="G77">
        <v>433.674560546875</v>
      </c>
      <c r="I77" s="19">
        <f t="shared" si="7"/>
        <v>489.28469848632801</v>
      </c>
      <c r="J77" s="19">
        <f t="shared" si="7"/>
        <v>216.36566162109398</v>
      </c>
      <c r="K77" s="19">
        <f t="shared" si="8"/>
        <v>337.82873535156227</v>
      </c>
      <c r="L77" s="20">
        <f t="shared" si="9"/>
        <v>1.5613786994683938</v>
      </c>
      <c r="M77" s="20">
        <f t="shared" si="5"/>
        <v>1.8199010235758957</v>
      </c>
      <c r="P77" s="18">
        <f t="shared" si="10"/>
        <v>-2.3346108974245303</v>
      </c>
      <c r="U77" s="18">
        <v>19</v>
      </c>
      <c r="V77" s="20">
        <f t="shared" si="6"/>
        <v>1.7219208978009748</v>
      </c>
    </row>
    <row r="78" spans="1:22" x14ac:dyDescent="0.15">
      <c r="A78" s="18">
        <v>38.5</v>
      </c>
      <c r="B78" s="18">
        <v>76</v>
      </c>
      <c r="D78">
        <v>919.72869873046898</v>
      </c>
      <c r="E78">
        <v>647.98486328125</v>
      </c>
      <c r="F78">
        <v>435.000244140625</v>
      </c>
      <c r="G78">
        <v>432.94363403320301</v>
      </c>
      <c r="I78" s="19">
        <f t="shared" si="7"/>
        <v>484.72845458984398</v>
      </c>
      <c r="J78" s="19">
        <f t="shared" si="7"/>
        <v>215.04122924804699</v>
      </c>
      <c r="K78" s="19">
        <f t="shared" si="8"/>
        <v>334.19959411621107</v>
      </c>
      <c r="L78" s="20">
        <f t="shared" si="9"/>
        <v>1.554118692888965</v>
      </c>
      <c r="M78" s="20">
        <f t="shared" si="5"/>
        <v>1.8160426265241971</v>
      </c>
      <c r="P78" s="18">
        <f t="shared" si="10"/>
        <v>-2.5416726246749155</v>
      </c>
      <c r="U78" s="18">
        <v>19.5</v>
      </c>
      <c r="V78" s="20">
        <f t="shared" si="6"/>
        <v>1.7438362303904458</v>
      </c>
    </row>
    <row r="79" spans="1:22" x14ac:dyDescent="0.15">
      <c r="A79" s="18">
        <v>39</v>
      </c>
      <c r="B79" s="18">
        <v>77</v>
      </c>
      <c r="D79">
        <v>914.3681640625</v>
      </c>
      <c r="E79">
        <v>646.145751953125</v>
      </c>
      <c r="F79">
        <v>435.197998046875</v>
      </c>
      <c r="G79">
        <v>433.13949584960898</v>
      </c>
      <c r="I79" s="19">
        <f t="shared" si="7"/>
        <v>479.170166015625</v>
      </c>
      <c r="J79" s="19">
        <f t="shared" si="7"/>
        <v>213.00625610351602</v>
      </c>
      <c r="K79" s="19">
        <f t="shared" si="8"/>
        <v>330.06578674316381</v>
      </c>
      <c r="L79" s="20">
        <f t="shared" si="9"/>
        <v>1.5495591199103542</v>
      </c>
      <c r="M79" s="20">
        <f t="shared" si="5"/>
        <v>1.8148846630733166</v>
      </c>
      <c r="P79" s="18">
        <f t="shared" si="10"/>
        <v>-2.6038149882055368</v>
      </c>
      <c r="U79" s="18">
        <v>20</v>
      </c>
      <c r="V79" s="20">
        <f t="shared" si="6"/>
        <v>1.7278129408346674</v>
      </c>
    </row>
    <row r="80" spans="1:22" x14ac:dyDescent="0.15">
      <c r="A80" s="18">
        <v>39.5</v>
      </c>
      <c r="B80" s="18">
        <v>78</v>
      </c>
      <c r="D80">
        <v>913.61785888671898</v>
      </c>
      <c r="E80">
        <v>645.33972167968795</v>
      </c>
      <c r="F80">
        <v>435.063720703125</v>
      </c>
      <c r="G80">
        <v>433.06158447265602</v>
      </c>
      <c r="I80" s="19">
        <f t="shared" si="7"/>
        <v>478.55413818359398</v>
      </c>
      <c r="J80" s="19">
        <f t="shared" si="7"/>
        <v>212.27813720703193</v>
      </c>
      <c r="K80" s="19">
        <f t="shared" si="8"/>
        <v>329.95944213867165</v>
      </c>
      <c r="L80" s="20">
        <f t="shared" si="9"/>
        <v>1.5543731751182024</v>
      </c>
      <c r="M80" s="20">
        <f t="shared" si="5"/>
        <v>1.8231003278088951</v>
      </c>
      <c r="P80" s="18">
        <f t="shared" si="10"/>
        <v>-2.1629195313965832</v>
      </c>
      <c r="U80" s="18">
        <v>20.5</v>
      </c>
      <c r="V80" s="20">
        <f t="shared" si="6"/>
        <v>1.7161138410362682</v>
      </c>
    </row>
    <row r="81" spans="1:22" x14ac:dyDescent="0.15">
      <c r="A81" s="18">
        <v>40</v>
      </c>
      <c r="B81" s="18">
        <v>79</v>
      </c>
      <c r="D81">
        <v>912.78851318359398</v>
      </c>
      <c r="E81">
        <v>645.1083984375</v>
      </c>
      <c r="F81">
        <v>435.28210449218801</v>
      </c>
      <c r="G81">
        <v>432.93368530273398</v>
      </c>
      <c r="I81" s="19">
        <f t="shared" si="7"/>
        <v>477.50640869140597</v>
      </c>
      <c r="J81" s="19">
        <f t="shared" si="7"/>
        <v>212.17471313476602</v>
      </c>
      <c r="K81" s="19">
        <f t="shared" si="8"/>
        <v>328.98410949706977</v>
      </c>
      <c r="L81" s="20">
        <f t="shared" si="9"/>
        <v>1.5505340133916452</v>
      </c>
      <c r="M81" s="20">
        <f t="shared" si="5"/>
        <v>1.8226627756100682</v>
      </c>
      <c r="P81" s="18">
        <f t="shared" si="10"/>
        <v>-2.1864008664788344</v>
      </c>
      <c r="U81" s="18">
        <v>21</v>
      </c>
      <c r="V81" s="20">
        <f t="shared" si="6"/>
        <v>1.7122454059047822</v>
      </c>
    </row>
    <row r="82" spans="1:22" x14ac:dyDescent="0.15">
      <c r="A82" s="18">
        <v>40.5</v>
      </c>
      <c r="B82" s="18">
        <v>80</v>
      </c>
      <c r="D82">
        <v>906.43011474609398</v>
      </c>
      <c r="E82">
        <v>641.72271728515602</v>
      </c>
      <c r="F82">
        <v>436.22311401367199</v>
      </c>
      <c r="G82">
        <v>434.08978271484398</v>
      </c>
      <c r="I82" s="19">
        <f t="shared" si="7"/>
        <v>470.20700073242199</v>
      </c>
      <c r="J82" s="19">
        <f t="shared" si="7"/>
        <v>207.63293457031205</v>
      </c>
      <c r="K82" s="19">
        <f t="shared" si="8"/>
        <v>324.8639465332036</v>
      </c>
      <c r="L82" s="20">
        <f t="shared" si="9"/>
        <v>1.564607017694454</v>
      </c>
      <c r="M82" s="20">
        <f t="shared" si="5"/>
        <v>1.8401373894406072</v>
      </c>
      <c r="P82" s="18">
        <f t="shared" si="10"/>
        <v>-1.2486218680234988</v>
      </c>
      <c r="U82" s="18">
        <v>21.5</v>
      </c>
      <c r="V82" s="20">
        <f t="shared" si="6"/>
        <v>1.7290666319800208</v>
      </c>
    </row>
    <row r="83" spans="1:22" x14ac:dyDescent="0.15">
      <c r="A83" s="18">
        <v>41</v>
      </c>
      <c r="B83" s="18">
        <v>81</v>
      </c>
      <c r="D83">
        <v>903.45324707031295</v>
      </c>
      <c r="E83">
        <v>640.17950439453102</v>
      </c>
      <c r="F83">
        <v>435.84793090820301</v>
      </c>
      <c r="G83">
        <v>433.79748535156301</v>
      </c>
      <c r="I83" s="19">
        <f t="shared" si="7"/>
        <v>467.60531616210994</v>
      </c>
      <c r="J83" s="19">
        <f t="shared" si="7"/>
        <v>206.38201904296801</v>
      </c>
      <c r="K83" s="19">
        <f t="shared" si="8"/>
        <v>323.13790283203235</v>
      </c>
      <c r="L83" s="20">
        <f t="shared" si="9"/>
        <v>1.5657270159991805</v>
      </c>
      <c r="M83" s="20">
        <f t="shared" si="5"/>
        <v>1.844658997273064</v>
      </c>
      <c r="P83" s="18">
        <f t="shared" si="10"/>
        <v>-1.0059687882101553</v>
      </c>
      <c r="U83" s="18">
        <v>22</v>
      </c>
      <c r="V83" s="20">
        <f t="shared" si="6"/>
        <v>1.7148138357944336</v>
      </c>
    </row>
    <row r="84" spans="1:22" x14ac:dyDescent="0.15">
      <c r="A84" s="18">
        <v>41.5</v>
      </c>
      <c r="B84" s="18">
        <v>82</v>
      </c>
      <c r="D84">
        <v>903.52923583984398</v>
      </c>
      <c r="E84">
        <v>639.98181152343795</v>
      </c>
      <c r="F84">
        <v>435.39413452148398</v>
      </c>
      <c r="G84">
        <v>433.357421875</v>
      </c>
      <c r="I84" s="19">
        <f t="shared" si="7"/>
        <v>468.13510131836</v>
      </c>
      <c r="J84" s="19">
        <f t="shared" si="7"/>
        <v>206.62438964843795</v>
      </c>
      <c r="K84" s="19">
        <f t="shared" si="8"/>
        <v>323.49802856445342</v>
      </c>
      <c r="L84" s="20">
        <f t="shared" si="9"/>
        <v>1.5656333171261663</v>
      </c>
      <c r="M84" s="20">
        <f t="shared" si="5"/>
        <v>1.8479669079277801</v>
      </c>
      <c r="P84" s="18">
        <f t="shared" si="10"/>
        <v>-0.82844903464981945</v>
      </c>
      <c r="U84" s="18">
        <v>65</v>
      </c>
      <c r="V84" s="20">
        <f t="shared" ref="V84:V104" si="11">L131</f>
        <v>1.3755478972351578</v>
      </c>
    </row>
    <row r="85" spans="1:22" x14ac:dyDescent="0.15">
      <c r="A85" s="18">
        <v>42</v>
      </c>
      <c r="B85" s="18">
        <v>83</v>
      </c>
      <c r="D85">
        <v>902.02044677734398</v>
      </c>
      <c r="E85">
        <v>639.75958251953102</v>
      </c>
      <c r="F85">
        <v>435.37020874023398</v>
      </c>
      <c r="G85">
        <v>433.37399291992199</v>
      </c>
      <c r="I85" s="19">
        <f t="shared" si="7"/>
        <v>466.65023803711</v>
      </c>
      <c r="J85" s="19">
        <f t="shared" si="7"/>
        <v>206.38558959960903</v>
      </c>
      <c r="K85" s="19">
        <f t="shared" si="8"/>
        <v>322.18032531738368</v>
      </c>
      <c r="L85" s="20">
        <f t="shared" si="9"/>
        <v>1.56106017838948</v>
      </c>
      <c r="M85" s="20">
        <f t="shared" si="5"/>
        <v>1.846795378718824</v>
      </c>
      <c r="P85" s="18">
        <f t="shared" si="10"/>
        <v>-0.89131940757422434</v>
      </c>
      <c r="U85" s="18">
        <v>65.5</v>
      </c>
      <c r="V85" s="20">
        <f t="shared" si="11"/>
        <v>1.3541740049623825</v>
      </c>
    </row>
    <row r="86" spans="1:22" x14ac:dyDescent="0.15">
      <c r="A86" s="18">
        <v>42.5</v>
      </c>
      <c r="B86" s="18">
        <v>84</v>
      </c>
      <c r="D86">
        <v>905.353271484375</v>
      </c>
      <c r="E86">
        <v>640.52789306640602</v>
      </c>
      <c r="F86">
        <v>436.24420166015602</v>
      </c>
      <c r="G86">
        <v>434.55825805664102</v>
      </c>
      <c r="I86" s="19">
        <f t="shared" si="7"/>
        <v>469.10906982421898</v>
      </c>
      <c r="J86" s="19">
        <f t="shared" si="7"/>
        <v>205.969635009765</v>
      </c>
      <c r="K86" s="19">
        <f t="shared" si="8"/>
        <v>324.93032531738345</v>
      </c>
      <c r="L86" s="20">
        <f t="shared" si="9"/>
        <v>1.5775642137831556</v>
      </c>
      <c r="M86" s="20">
        <f t="shared" si="5"/>
        <v>1.8667010236402299</v>
      </c>
      <c r="P86" s="18">
        <f t="shared" si="10"/>
        <v>0.17692140959224689</v>
      </c>
      <c r="U86" s="18">
        <v>66</v>
      </c>
      <c r="V86" s="20">
        <f t="shared" si="11"/>
        <v>1.3450132860676771</v>
      </c>
    </row>
    <row r="87" spans="1:22" x14ac:dyDescent="0.15">
      <c r="A87" s="18">
        <v>43</v>
      </c>
      <c r="B87" s="18">
        <v>85</v>
      </c>
      <c r="C87" s="18" t="s">
        <v>10</v>
      </c>
      <c r="D87">
        <v>903.31793212890602</v>
      </c>
      <c r="E87">
        <v>639.43389892578102</v>
      </c>
      <c r="F87">
        <v>435.44692993164102</v>
      </c>
      <c r="G87">
        <v>433.60729980468801</v>
      </c>
      <c r="I87" s="19">
        <f t="shared" si="7"/>
        <v>467.871002197265</v>
      </c>
      <c r="J87" s="19">
        <f t="shared" si="7"/>
        <v>205.82659912109301</v>
      </c>
      <c r="K87" s="19">
        <f t="shared" si="8"/>
        <v>323.79238281249991</v>
      </c>
      <c r="L87" s="20">
        <f t="shared" si="9"/>
        <v>1.5731318702011134</v>
      </c>
      <c r="M87" s="20">
        <f t="shared" si="5"/>
        <v>1.8656702895859181</v>
      </c>
      <c r="P87" s="18">
        <f t="shared" si="10"/>
        <v>0.12160683963951156</v>
      </c>
      <c r="U87" s="18">
        <v>66.5</v>
      </c>
      <c r="V87" s="20">
        <f t="shared" si="11"/>
        <v>1.3371671801250133</v>
      </c>
    </row>
    <row r="88" spans="1:22" x14ac:dyDescent="0.15">
      <c r="A88" s="18">
        <v>43.5</v>
      </c>
      <c r="B88" s="18">
        <v>86</v>
      </c>
      <c r="D88">
        <v>899.656982421875</v>
      </c>
      <c r="E88">
        <v>638.36413574218795</v>
      </c>
      <c r="F88">
        <v>435.00378417968801</v>
      </c>
      <c r="G88">
        <v>433.17218017578102</v>
      </c>
      <c r="I88" s="19">
        <f t="shared" si="7"/>
        <v>464.65319824218699</v>
      </c>
      <c r="J88" s="19">
        <f t="shared" si="7"/>
        <v>205.19195556640693</v>
      </c>
      <c r="K88" s="19">
        <f t="shared" si="8"/>
        <v>321.01882934570216</v>
      </c>
      <c r="L88" s="20">
        <f t="shared" si="9"/>
        <v>1.5644805784884184</v>
      </c>
      <c r="M88" s="20">
        <f t="shared" ref="M88:M151" si="12">L88+ABS($N$2)*A88</f>
        <v>1.8604206074009535</v>
      </c>
      <c r="P88" s="18">
        <f t="shared" si="10"/>
        <v>-0.16011851059519711</v>
      </c>
      <c r="U88" s="18">
        <v>67</v>
      </c>
      <c r="V88" s="20">
        <f t="shared" si="11"/>
        <v>1.3431506965337148</v>
      </c>
    </row>
    <row r="89" spans="1:22" x14ac:dyDescent="0.15">
      <c r="A89" s="18">
        <v>44</v>
      </c>
      <c r="B89" s="18">
        <v>87</v>
      </c>
      <c r="D89">
        <v>900.90222167968795</v>
      </c>
      <c r="E89">
        <v>638.59832763671898</v>
      </c>
      <c r="F89">
        <v>435.04144287109398</v>
      </c>
      <c r="G89">
        <v>433.16128540039102</v>
      </c>
      <c r="I89" s="19">
        <f t="shared" si="7"/>
        <v>465.86077880859398</v>
      </c>
      <c r="J89" s="19">
        <f t="shared" si="7"/>
        <v>205.43704223632795</v>
      </c>
      <c r="K89" s="19">
        <f t="shared" si="8"/>
        <v>322.05484924316443</v>
      </c>
      <c r="L89" s="20">
        <f t="shared" si="9"/>
        <v>1.5676571553862386</v>
      </c>
      <c r="M89" s="20">
        <f t="shared" si="12"/>
        <v>1.8669987938265038</v>
      </c>
      <c r="P89" s="18">
        <f t="shared" si="10"/>
        <v>0.19290131219620305</v>
      </c>
      <c r="U89" s="18">
        <v>67.5</v>
      </c>
      <c r="V89" s="20">
        <f t="shared" si="11"/>
        <v>1.3493492063989321</v>
      </c>
    </row>
    <row r="90" spans="1:22" x14ac:dyDescent="0.15">
      <c r="A90" s="18">
        <v>44.5</v>
      </c>
      <c r="B90" s="18">
        <v>88</v>
      </c>
      <c r="D90">
        <v>898.07867431640602</v>
      </c>
      <c r="E90">
        <v>638.57501220703102</v>
      </c>
      <c r="F90">
        <v>435.85433959960898</v>
      </c>
      <c r="G90">
        <v>433.793701171875</v>
      </c>
      <c r="I90" s="19">
        <f t="shared" si="7"/>
        <v>462.22433471679705</v>
      </c>
      <c r="J90" s="19">
        <f t="shared" si="7"/>
        <v>204.78131103515602</v>
      </c>
      <c r="K90" s="19">
        <f t="shared" si="8"/>
        <v>318.87741699218782</v>
      </c>
      <c r="L90" s="20">
        <f t="shared" si="9"/>
        <v>1.5571607359103401</v>
      </c>
      <c r="M90" s="20">
        <f t="shared" si="12"/>
        <v>1.8599039838783358</v>
      </c>
      <c r="P90" s="18">
        <f t="shared" si="10"/>
        <v>-0.1878432256771537</v>
      </c>
      <c r="U90" s="18">
        <v>68</v>
      </c>
      <c r="V90" s="20">
        <f t="shared" si="11"/>
        <v>1.3583395393437567</v>
      </c>
    </row>
    <row r="91" spans="1:22" x14ac:dyDescent="0.15">
      <c r="A91" s="18">
        <v>45</v>
      </c>
      <c r="B91" s="18">
        <v>89</v>
      </c>
      <c r="D91">
        <v>894.7138671875</v>
      </c>
      <c r="E91">
        <v>636.22082519531295</v>
      </c>
      <c r="F91">
        <v>435.81195068359398</v>
      </c>
      <c r="G91">
        <v>434.04855346679699</v>
      </c>
      <c r="I91" s="19">
        <f t="shared" si="7"/>
        <v>458.90191650390602</v>
      </c>
      <c r="J91" s="19">
        <f t="shared" si="7"/>
        <v>202.17227172851597</v>
      </c>
      <c r="K91" s="19">
        <f t="shared" si="8"/>
        <v>317.38132629394488</v>
      </c>
      <c r="L91" s="20">
        <f t="shared" si="9"/>
        <v>1.569855863914591</v>
      </c>
      <c r="M91" s="20">
        <f t="shared" si="12"/>
        <v>1.8760007214103167</v>
      </c>
      <c r="P91" s="18">
        <f t="shared" si="10"/>
        <v>0.67599173786056899</v>
      </c>
      <c r="U91" s="18">
        <v>68.5</v>
      </c>
      <c r="V91" s="20">
        <f t="shared" si="11"/>
        <v>1.3641295734475223</v>
      </c>
    </row>
    <row r="92" spans="1:22" x14ac:dyDescent="0.15">
      <c r="A92" s="18">
        <v>45.5</v>
      </c>
      <c r="B92" s="18">
        <v>90</v>
      </c>
      <c r="D92">
        <v>894.91912841796898</v>
      </c>
      <c r="E92">
        <v>634.71142578125</v>
      </c>
      <c r="F92">
        <v>436.52178955078102</v>
      </c>
      <c r="G92">
        <v>434.47204589843801</v>
      </c>
      <c r="I92" s="19">
        <f t="shared" si="7"/>
        <v>458.39733886718795</v>
      </c>
      <c r="J92" s="19">
        <f t="shared" si="7"/>
        <v>200.23937988281199</v>
      </c>
      <c r="K92" s="19">
        <f t="shared" si="8"/>
        <v>318.22977294921958</v>
      </c>
      <c r="L92" s="20">
        <f t="shared" si="9"/>
        <v>1.589246696306492</v>
      </c>
      <c r="M92" s="20">
        <f t="shared" si="12"/>
        <v>1.8987931633299482</v>
      </c>
      <c r="P92" s="18">
        <f t="shared" si="10"/>
        <v>1.8991531514987474</v>
      </c>
      <c r="U92" s="18">
        <v>69</v>
      </c>
      <c r="V92" s="20">
        <f t="shared" si="11"/>
        <v>1.3648106363915073</v>
      </c>
    </row>
    <row r="93" spans="1:22" x14ac:dyDescent="0.15">
      <c r="A93" s="18">
        <v>46</v>
      </c>
      <c r="B93" s="18">
        <v>91</v>
      </c>
      <c r="D93">
        <v>894.82824707031295</v>
      </c>
      <c r="E93">
        <v>636.02331542968795</v>
      </c>
      <c r="F93">
        <v>435.35171508789102</v>
      </c>
      <c r="G93">
        <v>433.50143432617199</v>
      </c>
      <c r="I93" s="19">
        <f t="shared" si="7"/>
        <v>459.47653198242193</v>
      </c>
      <c r="J93" s="19">
        <f t="shared" si="7"/>
        <v>202.52188110351597</v>
      </c>
      <c r="K93" s="19">
        <f t="shared" si="8"/>
        <v>317.71121520996076</v>
      </c>
      <c r="L93" s="20">
        <f t="shared" si="9"/>
        <v>1.5687747589484788</v>
      </c>
      <c r="M93" s="20">
        <f t="shared" si="12"/>
        <v>1.8817228354996653</v>
      </c>
      <c r="P93" s="18">
        <f t="shared" si="10"/>
        <v>0.98307025025542627</v>
      </c>
      <c r="U93" s="18">
        <v>69.5</v>
      </c>
      <c r="V93" s="20">
        <f t="shared" si="11"/>
        <v>1.3712118652901091</v>
      </c>
    </row>
    <row r="94" spans="1:22" x14ac:dyDescent="0.15">
      <c r="A94" s="18">
        <v>46.5</v>
      </c>
      <c r="B94" s="18">
        <v>92</v>
      </c>
      <c r="D94">
        <v>896.73583984375</v>
      </c>
      <c r="E94">
        <v>638.35260009765602</v>
      </c>
      <c r="F94">
        <v>435.15206909179699</v>
      </c>
      <c r="G94">
        <v>433.06277465820301</v>
      </c>
      <c r="I94" s="19">
        <f t="shared" si="7"/>
        <v>461.58377075195301</v>
      </c>
      <c r="J94" s="19">
        <f t="shared" si="7"/>
        <v>205.28982543945301</v>
      </c>
      <c r="K94" s="19">
        <f t="shared" si="8"/>
        <v>317.88089294433593</v>
      </c>
      <c r="L94" s="20">
        <f t="shared" si="9"/>
        <v>1.5484493313970393</v>
      </c>
      <c r="M94" s="20">
        <f t="shared" si="12"/>
        <v>1.8647990174759561</v>
      </c>
      <c r="P94" s="18">
        <f t="shared" si="10"/>
        <v>7.4849830037715309E-2</v>
      </c>
      <c r="U94" s="18">
        <v>70</v>
      </c>
      <c r="V94" s="20">
        <f t="shared" si="11"/>
        <v>1.3784322633060146</v>
      </c>
    </row>
    <row r="95" spans="1:22" x14ac:dyDescent="0.15">
      <c r="A95" s="18">
        <v>47</v>
      </c>
      <c r="B95" s="18">
        <v>93</v>
      </c>
      <c r="D95">
        <v>893.002685546875</v>
      </c>
      <c r="E95">
        <v>637.67340087890602</v>
      </c>
      <c r="F95">
        <v>434.93060302734398</v>
      </c>
      <c r="G95">
        <v>433.06893920898398</v>
      </c>
      <c r="I95" s="19">
        <f t="shared" si="7"/>
        <v>458.07208251953102</v>
      </c>
      <c r="J95" s="19">
        <f t="shared" si="7"/>
        <v>204.60446166992205</v>
      </c>
      <c r="K95" s="19">
        <f t="shared" si="8"/>
        <v>314.84895935058557</v>
      </c>
      <c r="L95" s="20">
        <f t="shared" si="9"/>
        <v>1.5388176620435352</v>
      </c>
      <c r="M95" s="20">
        <f t="shared" si="12"/>
        <v>1.8585689576501823</v>
      </c>
      <c r="P95" s="18">
        <f t="shared" si="10"/>
        <v>-0.25948770213256189</v>
      </c>
      <c r="U95" s="18">
        <v>70.5</v>
      </c>
      <c r="V95" s="20">
        <f t="shared" si="11"/>
        <v>1.3806434515890631</v>
      </c>
    </row>
    <row r="96" spans="1:22" x14ac:dyDescent="0.15">
      <c r="A96" s="18">
        <v>47.5</v>
      </c>
      <c r="B96" s="18">
        <v>94</v>
      </c>
      <c r="D96">
        <v>889.12219238281295</v>
      </c>
      <c r="E96">
        <v>637.48101806640602</v>
      </c>
      <c r="F96">
        <v>435.89129638671898</v>
      </c>
      <c r="G96">
        <v>433.78231811523398</v>
      </c>
      <c r="I96" s="19">
        <f t="shared" si="7"/>
        <v>453.23089599609398</v>
      </c>
      <c r="J96" s="19">
        <f t="shared" si="7"/>
        <v>203.69869995117205</v>
      </c>
      <c r="K96" s="19">
        <f t="shared" si="8"/>
        <v>310.64180603027353</v>
      </c>
      <c r="L96" s="20">
        <f t="shared" si="9"/>
        <v>1.5250063260331876</v>
      </c>
      <c r="M96" s="20">
        <f t="shared" si="12"/>
        <v>1.848159231167565</v>
      </c>
      <c r="P96" s="18">
        <f t="shared" si="10"/>
        <v>-0.81812796564456458</v>
      </c>
      <c r="U96" s="18">
        <v>71</v>
      </c>
      <c r="V96" s="20">
        <f t="shared" si="11"/>
        <v>1.376862824172884</v>
      </c>
    </row>
    <row r="97" spans="1:22" x14ac:dyDescent="0.15">
      <c r="A97" s="18">
        <v>48</v>
      </c>
      <c r="B97" s="18">
        <v>95</v>
      </c>
      <c r="D97">
        <v>883.56634521484398</v>
      </c>
      <c r="E97">
        <v>636.01397705078102</v>
      </c>
      <c r="F97">
        <v>435.94219970703102</v>
      </c>
      <c r="G97">
        <v>433.81951904296898</v>
      </c>
      <c r="I97" s="19">
        <f t="shared" si="7"/>
        <v>447.62414550781295</v>
      </c>
      <c r="J97" s="19">
        <f t="shared" si="7"/>
        <v>202.19445800781205</v>
      </c>
      <c r="K97" s="19">
        <f t="shared" si="8"/>
        <v>306.0880249023445</v>
      </c>
      <c r="L97" s="20">
        <f t="shared" si="9"/>
        <v>1.5138299433039772</v>
      </c>
      <c r="M97" s="20">
        <f t="shared" si="12"/>
        <v>1.8403844579660849</v>
      </c>
      <c r="P97" s="18">
        <f t="shared" si="10"/>
        <v>-1.2353628812087329</v>
      </c>
      <c r="U97" s="18">
        <v>71.5</v>
      </c>
      <c r="V97" s="20">
        <f t="shared" si="11"/>
        <v>1.386365353272492</v>
      </c>
    </row>
    <row r="98" spans="1:22" x14ac:dyDescent="0.15">
      <c r="A98" s="18">
        <v>48.5</v>
      </c>
      <c r="B98" s="18">
        <v>96</v>
      </c>
      <c r="D98">
        <v>879.82403564453102</v>
      </c>
      <c r="E98">
        <v>635.15460205078102</v>
      </c>
      <c r="F98">
        <v>436.19778442382801</v>
      </c>
      <c r="G98">
        <v>434.33135986328102</v>
      </c>
      <c r="I98" s="19">
        <f t="shared" si="7"/>
        <v>443.62625122070301</v>
      </c>
      <c r="J98" s="19">
        <f t="shared" si="7"/>
        <v>200.8232421875</v>
      </c>
      <c r="K98" s="19">
        <f t="shared" si="8"/>
        <v>303.04998168945303</v>
      </c>
      <c r="L98" s="20">
        <f t="shared" si="9"/>
        <v>1.5090383881289415</v>
      </c>
      <c r="M98" s="20">
        <f t="shared" si="12"/>
        <v>1.8389945123187794</v>
      </c>
      <c r="P98" s="18">
        <f t="shared" si="10"/>
        <v>-1.309954620384078</v>
      </c>
      <c r="U98" s="18">
        <v>72</v>
      </c>
      <c r="V98" s="20">
        <f t="shared" si="11"/>
        <v>1.3900746518602154</v>
      </c>
    </row>
    <row r="99" spans="1:22" x14ac:dyDescent="0.15">
      <c r="A99" s="18">
        <v>49</v>
      </c>
      <c r="B99" s="18">
        <v>97</v>
      </c>
      <c r="D99">
        <v>883.35394287109398</v>
      </c>
      <c r="E99">
        <v>636.82403564453102</v>
      </c>
      <c r="F99">
        <v>435.47512817382801</v>
      </c>
      <c r="G99">
        <v>433.61700439453102</v>
      </c>
      <c r="I99" s="19">
        <f t="shared" si="7"/>
        <v>447.87881469726597</v>
      </c>
      <c r="J99" s="19">
        <f t="shared" si="7"/>
        <v>203.20703125</v>
      </c>
      <c r="K99" s="19">
        <f t="shared" si="8"/>
        <v>305.63389282226598</v>
      </c>
      <c r="L99" s="20">
        <f t="shared" si="9"/>
        <v>1.5040517591453468</v>
      </c>
      <c r="M99" s="20">
        <f t="shared" si="12"/>
        <v>1.837409492862915</v>
      </c>
      <c r="P99" s="18">
        <f t="shared" si="10"/>
        <v>-1.3950150384435085</v>
      </c>
      <c r="U99" s="18">
        <v>72.5</v>
      </c>
      <c r="V99" s="20">
        <f t="shared" si="11"/>
        <v>1.3954158308228393</v>
      </c>
    </row>
    <row r="100" spans="1:22" x14ac:dyDescent="0.15">
      <c r="A100" s="18">
        <v>49.5</v>
      </c>
      <c r="B100" s="18">
        <v>98</v>
      </c>
      <c r="D100">
        <v>895.29260253906295</v>
      </c>
      <c r="E100">
        <v>640.16638183593795</v>
      </c>
      <c r="F100">
        <v>434.74063110351602</v>
      </c>
      <c r="G100">
        <v>432.73638916015602</v>
      </c>
      <c r="I100" s="19">
        <f t="shared" si="7"/>
        <v>460.55197143554693</v>
      </c>
      <c r="J100" s="19">
        <f t="shared" si="7"/>
        <v>207.42999267578193</v>
      </c>
      <c r="K100" s="19">
        <f t="shared" si="8"/>
        <v>315.35097656249957</v>
      </c>
      <c r="L100" s="20">
        <f t="shared" si="9"/>
        <v>1.5202766605473526</v>
      </c>
      <c r="M100" s="20">
        <f t="shared" si="12"/>
        <v>1.857036003792651</v>
      </c>
      <c r="P100" s="18">
        <f t="shared" si="10"/>
        <v>-0.34175400839459691</v>
      </c>
      <c r="U100" s="18">
        <v>73</v>
      </c>
      <c r="V100" s="20">
        <f t="shared" si="11"/>
        <v>1.3890163170432999</v>
      </c>
    </row>
    <row r="101" spans="1:22" x14ac:dyDescent="0.15">
      <c r="A101" s="18">
        <v>50</v>
      </c>
      <c r="B101" s="18">
        <v>99</v>
      </c>
      <c r="D101">
        <v>903.74761962890602</v>
      </c>
      <c r="E101">
        <v>643.52191162109398</v>
      </c>
      <c r="F101">
        <v>434.4208984375</v>
      </c>
      <c r="G101">
        <v>432.48745727539102</v>
      </c>
      <c r="I101" s="19">
        <f t="shared" si="7"/>
        <v>469.32672119140602</v>
      </c>
      <c r="J101" s="19">
        <f t="shared" si="7"/>
        <v>211.03445434570295</v>
      </c>
      <c r="K101" s="19">
        <f t="shared" si="8"/>
        <v>321.60260314941399</v>
      </c>
      <c r="L101" s="20">
        <f t="shared" si="9"/>
        <v>1.5239341089895466</v>
      </c>
      <c r="M101" s="20">
        <f t="shared" si="12"/>
        <v>1.8640950617625753</v>
      </c>
      <c r="P101" s="18">
        <f t="shared" si="10"/>
        <v>3.7071891695098877E-2</v>
      </c>
      <c r="U101" s="18">
        <v>73.5</v>
      </c>
      <c r="V101" s="20">
        <f t="shared" si="11"/>
        <v>1.3739592904463245</v>
      </c>
    </row>
    <row r="102" spans="1:22" x14ac:dyDescent="0.15">
      <c r="A102" s="18">
        <v>50.5</v>
      </c>
      <c r="B102" s="18">
        <v>100</v>
      </c>
      <c r="D102">
        <v>903.019775390625</v>
      </c>
      <c r="E102">
        <v>644.328125</v>
      </c>
      <c r="F102">
        <v>435.12387084960898</v>
      </c>
      <c r="G102">
        <v>433.33255004882801</v>
      </c>
      <c r="I102" s="19">
        <f t="shared" si="7"/>
        <v>467.89590454101602</v>
      </c>
      <c r="J102" s="19">
        <f t="shared" si="7"/>
        <v>210.99557495117199</v>
      </c>
      <c r="K102" s="19">
        <f t="shared" si="8"/>
        <v>320.19900207519561</v>
      </c>
      <c r="L102" s="20">
        <f t="shared" si="9"/>
        <v>1.517562641535469</v>
      </c>
      <c r="M102" s="20">
        <f t="shared" si="12"/>
        <v>1.861125203836228</v>
      </c>
      <c r="P102" s="18">
        <f t="shared" si="10"/>
        <v>-0.12230618777108949</v>
      </c>
      <c r="U102" s="18">
        <v>74</v>
      </c>
      <c r="V102" s="20">
        <f t="shared" si="11"/>
        <v>1.3723075877665971</v>
      </c>
    </row>
    <row r="103" spans="1:22" x14ac:dyDescent="0.15">
      <c r="A103" s="18">
        <v>51</v>
      </c>
      <c r="B103" s="18">
        <v>101</v>
      </c>
      <c r="D103">
        <v>899.16107177734398</v>
      </c>
      <c r="E103">
        <v>642.82781982421898</v>
      </c>
      <c r="F103">
        <v>435.95523071289102</v>
      </c>
      <c r="G103">
        <v>433.90289306640602</v>
      </c>
      <c r="I103" s="19">
        <f t="shared" si="7"/>
        <v>463.20584106445295</v>
      </c>
      <c r="J103" s="19">
        <f t="shared" si="7"/>
        <v>208.92492675781295</v>
      </c>
      <c r="K103" s="19">
        <f t="shared" si="8"/>
        <v>316.95839233398391</v>
      </c>
      <c r="L103" s="20">
        <f t="shared" si="9"/>
        <v>1.5170922744963027</v>
      </c>
      <c r="M103" s="20">
        <f t="shared" si="12"/>
        <v>1.8640564463247919</v>
      </c>
      <c r="P103" s="18">
        <f t="shared" si="10"/>
        <v>3.4999585724815825E-2</v>
      </c>
      <c r="U103" s="18">
        <v>74.5</v>
      </c>
      <c r="V103" s="20">
        <f t="shared" si="11"/>
        <v>1.3566615392985657</v>
      </c>
    </row>
    <row r="104" spans="1:22" x14ac:dyDescent="0.15">
      <c r="A104" s="18">
        <v>51.5</v>
      </c>
      <c r="B104" s="18">
        <v>102</v>
      </c>
      <c r="D104">
        <v>900.47790527343795</v>
      </c>
      <c r="E104">
        <v>643.04779052734398</v>
      </c>
      <c r="F104">
        <v>435.81100463867199</v>
      </c>
      <c r="G104">
        <v>434.21600341796898</v>
      </c>
      <c r="I104" s="19">
        <f t="shared" si="7"/>
        <v>464.66690063476597</v>
      </c>
      <c r="J104" s="19">
        <f t="shared" si="7"/>
        <v>208.831787109375</v>
      </c>
      <c r="K104" s="19">
        <f t="shared" si="8"/>
        <v>318.48464965820347</v>
      </c>
      <c r="L104" s="20">
        <f t="shared" si="9"/>
        <v>1.5250774514102019</v>
      </c>
      <c r="M104" s="20">
        <f t="shared" si="12"/>
        <v>1.8754432327664214</v>
      </c>
      <c r="P104" s="18">
        <f t="shared" si="10"/>
        <v>0.6460739870483212</v>
      </c>
      <c r="U104" s="18">
        <v>75</v>
      </c>
      <c r="V104" s="20">
        <f t="shared" si="11"/>
        <v>1.3397827534918749</v>
      </c>
    </row>
    <row r="105" spans="1:22" x14ac:dyDescent="0.15">
      <c r="A105" s="18">
        <v>52</v>
      </c>
      <c r="B105" s="18">
        <v>103</v>
      </c>
      <c r="D105">
        <v>894.78405761718795</v>
      </c>
      <c r="E105">
        <v>639.0419921875</v>
      </c>
      <c r="F105">
        <v>434.91378784179699</v>
      </c>
      <c r="G105">
        <v>433.25057983398398</v>
      </c>
      <c r="I105" s="19">
        <f t="shared" si="7"/>
        <v>459.87026977539097</v>
      </c>
      <c r="J105" s="19">
        <f t="shared" si="7"/>
        <v>205.79141235351602</v>
      </c>
      <c r="K105" s="19">
        <f t="shared" si="8"/>
        <v>315.81628112792976</v>
      </c>
      <c r="L105" s="20">
        <f t="shared" si="9"/>
        <v>1.53464266324879</v>
      </c>
      <c r="M105" s="20">
        <f t="shared" si="12"/>
        <v>1.8884100541327398</v>
      </c>
      <c r="P105" s="18">
        <f t="shared" si="10"/>
        <v>1.3419413104683169</v>
      </c>
      <c r="V105" s="20"/>
    </row>
    <row r="106" spans="1:22" x14ac:dyDescent="0.15">
      <c r="A106" s="18">
        <v>52.5</v>
      </c>
      <c r="B106" s="18">
        <v>104</v>
      </c>
      <c r="D106">
        <v>890.1875</v>
      </c>
      <c r="E106">
        <v>637.86334228515602</v>
      </c>
      <c r="F106">
        <v>434.83349609375</v>
      </c>
      <c r="G106">
        <v>433.06680297851602</v>
      </c>
      <c r="I106" s="19">
        <f t="shared" si="7"/>
        <v>455.35400390625</v>
      </c>
      <c r="J106" s="19">
        <f t="shared" si="7"/>
        <v>204.79653930664</v>
      </c>
      <c r="K106" s="19">
        <f t="shared" si="8"/>
        <v>311.99642639160197</v>
      </c>
      <c r="L106" s="20">
        <f t="shared" si="9"/>
        <v>1.5234457938005121</v>
      </c>
      <c r="M106" s="20">
        <f t="shared" si="12"/>
        <v>1.8806147942121922</v>
      </c>
      <c r="P106" s="18">
        <f t="shared" si="10"/>
        <v>0.92360697061500663</v>
      </c>
    </row>
    <row r="107" spans="1:22" x14ac:dyDescent="0.15">
      <c r="A107" s="18">
        <v>53</v>
      </c>
      <c r="B107" s="18">
        <v>105</v>
      </c>
      <c r="D107">
        <v>887.54541015625</v>
      </c>
      <c r="E107">
        <v>637.31884765625</v>
      </c>
      <c r="F107">
        <v>434.54522705078102</v>
      </c>
      <c r="G107">
        <v>432.64520263671898</v>
      </c>
      <c r="I107" s="19">
        <f t="shared" si="7"/>
        <v>453.00018310546898</v>
      </c>
      <c r="J107" s="19">
        <f t="shared" si="7"/>
        <v>204.67364501953102</v>
      </c>
      <c r="K107" s="19">
        <f t="shared" si="8"/>
        <v>309.72863159179724</v>
      </c>
      <c r="L107" s="20">
        <f t="shared" si="9"/>
        <v>1.5132804790877756</v>
      </c>
      <c r="M107" s="20">
        <f t="shared" si="12"/>
        <v>1.8738510890271862</v>
      </c>
      <c r="P107" s="18">
        <f t="shared" si="10"/>
        <v>0.56063124275330312</v>
      </c>
    </row>
    <row r="108" spans="1:22" x14ac:dyDescent="0.15">
      <c r="A108" s="18">
        <v>53.5</v>
      </c>
      <c r="B108" s="18">
        <v>106</v>
      </c>
      <c r="D108">
        <v>885.60919189453102</v>
      </c>
      <c r="E108">
        <v>635.83758544921898</v>
      </c>
      <c r="F108">
        <v>435.150634765625</v>
      </c>
      <c r="G108">
        <v>433.02511596679699</v>
      </c>
      <c r="I108" s="19">
        <f t="shared" si="7"/>
        <v>450.45855712890602</v>
      </c>
      <c r="J108" s="19">
        <f t="shared" si="7"/>
        <v>202.81246948242199</v>
      </c>
      <c r="K108" s="19">
        <f t="shared" si="8"/>
        <v>308.48982849121063</v>
      </c>
      <c r="L108" s="20">
        <f t="shared" si="9"/>
        <v>1.5210594756746347</v>
      </c>
      <c r="M108" s="20">
        <f t="shared" si="12"/>
        <v>1.8850316951417754</v>
      </c>
      <c r="P108" s="18">
        <f t="shared" si="10"/>
        <v>1.160640931433192</v>
      </c>
    </row>
    <row r="109" spans="1:22" x14ac:dyDescent="0.15">
      <c r="A109" s="18">
        <v>54</v>
      </c>
      <c r="B109" s="18">
        <v>107</v>
      </c>
      <c r="D109">
        <v>886.442138671875</v>
      </c>
      <c r="E109">
        <v>636.36126708984398</v>
      </c>
      <c r="F109">
        <v>435.90335083007801</v>
      </c>
      <c r="G109">
        <v>433.96920776367199</v>
      </c>
      <c r="I109" s="19">
        <f t="shared" si="7"/>
        <v>450.53878784179699</v>
      </c>
      <c r="J109" s="19">
        <f t="shared" si="7"/>
        <v>202.39205932617199</v>
      </c>
      <c r="K109" s="19">
        <f t="shared" si="8"/>
        <v>308.86434631347663</v>
      </c>
      <c r="L109" s="20">
        <f t="shared" si="9"/>
        <v>1.5260694878138252</v>
      </c>
      <c r="M109" s="20">
        <f t="shared" si="12"/>
        <v>1.8934433168086962</v>
      </c>
      <c r="P109" s="18">
        <f t="shared" si="10"/>
        <v>1.6120524601048287</v>
      </c>
    </row>
    <row r="110" spans="1:22" x14ac:dyDescent="0.15">
      <c r="A110" s="18">
        <v>54.5</v>
      </c>
      <c r="B110" s="18">
        <v>108</v>
      </c>
      <c r="D110">
        <v>884.36077880859398</v>
      </c>
      <c r="E110">
        <v>635.29284667968795</v>
      </c>
      <c r="F110">
        <v>435.03338623046898</v>
      </c>
      <c r="G110">
        <v>433.20132446289102</v>
      </c>
      <c r="I110" s="19">
        <f t="shared" si="7"/>
        <v>449.327392578125</v>
      </c>
      <c r="J110" s="19">
        <f t="shared" si="7"/>
        <v>202.09152221679693</v>
      </c>
      <c r="K110" s="19">
        <f t="shared" si="8"/>
        <v>307.86332702636719</v>
      </c>
      <c r="L110" s="20">
        <f t="shared" si="9"/>
        <v>1.5233856603648215</v>
      </c>
      <c r="M110" s="20">
        <f t="shared" si="12"/>
        <v>1.8941610988874227</v>
      </c>
      <c r="P110" s="18">
        <f t="shared" si="10"/>
        <v>1.6505723933877601</v>
      </c>
    </row>
    <row r="111" spans="1:22" x14ac:dyDescent="0.15">
      <c r="A111" s="18">
        <v>55</v>
      </c>
      <c r="B111" s="18">
        <v>109</v>
      </c>
      <c r="D111">
        <v>880.88824462890602</v>
      </c>
      <c r="E111">
        <v>634.24041748046898</v>
      </c>
      <c r="F111">
        <v>434.90524291992199</v>
      </c>
      <c r="G111">
        <v>433.13619995117199</v>
      </c>
      <c r="I111" s="19">
        <f t="shared" si="7"/>
        <v>445.98300170898403</v>
      </c>
      <c r="J111" s="19">
        <f t="shared" si="7"/>
        <v>201.10421752929699</v>
      </c>
      <c r="K111" s="19">
        <f t="shared" si="8"/>
        <v>305.21004943847618</v>
      </c>
      <c r="L111" s="20">
        <f t="shared" si="9"/>
        <v>1.5176710522941319</v>
      </c>
      <c r="M111" s="20">
        <f t="shared" si="12"/>
        <v>1.8918481003444634</v>
      </c>
      <c r="P111" s="18">
        <f t="shared" si="10"/>
        <v>1.526444817346321</v>
      </c>
    </row>
    <row r="112" spans="1:22" x14ac:dyDescent="0.15">
      <c r="A112" s="18">
        <v>55.5</v>
      </c>
      <c r="B112" s="18">
        <v>110</v>
      </c>
      <c r="D112">
        <v>878.27502441406295</v>
      </c>
      <c r="E112">
        <v>633.15594482421898</v>
      </c>
      <c r="F112">
        <v>434.52511596679699</v>
      </c>
      <c r="G112">
        <v>432.82568359375</v>
      </c>
      <c r="I112" s="19">
        <f t="shared" si="7"/>
        <v>443.74990844726597</v>
      </c>
      <c r="J112" s="19">
        <f t="shared" si="7"/>
        <v>200.33026123046898</v>
      </c>
      <c r="K112" s="19">
        <f t="shared" si="8"/>
        <v>303.51872558593766</v>
      </c>
      <c r="L112" s="20">
        <f t="shared" si="9"/>
        <v>1.5150917476055004</v>
      </c>
      <c r="M112" s="20">
        <f t="shared" si="12"/>
        <v>1.8926704051835623</v>
      </c>
      <c r="P112" s="18">
        <f t="shared" si="10"/>
        <v>1.5705739875765394</v>
      </c>
    </row>
    <row r="113" spans="1:16" x14ac:dyDescent="0.15">
      <c r="A113" s="18">
        <v>56</v>
      </c>
      <c r="B113" s="18">
        <v>111</v>
      </c>
      <c r="D113">
        <v>879.30773925781295</v>
      </c>
      <c r="E113">
        <v>633.64764404296898</v>
      </c>
      <c r="F113">
        <v>434.67953491210898</v>
      </c>
      <c r="G113">
        <v>432.64068603515602</v>
      </c>
      <c r="I113" s="19">
        <f t="shared" si="7"/>
        <v>444.62820434570398</v>
      </c>
      <c r="J113" s="19">
        <f t="shared" si="7"/>
        <v>201.00695800781295</v>
      </c>
      <c r="K113" s="19">
        <f t="shared" si="8"/>
        <v>303.92333374023491</v>
      </c>
      <c r="L113" s="20">
        <f t="shared" si="9"/>
        <v>1.5120040457923933</v>
      </c>
      <c r="M113" s="20">
        <f t="shared" si="12"/>
        <v>1.8929843128981856</v>
      </c>
      <c r="P113" s="18">
        <f t="shared" si="10"/>
        <v>1.5874199141922303</v>
      </c>
    </row>
    <row r="114" spans="1:16" x14ac:dyDescent="0.15">
      <c r="A114" s="18">
        <v>56.5</v>
      </c>
      <c r="B114" s="18">
        <v>112</v>
      </c>
      <c r="D114">
        <v>880.69915771484398</v>
      </c>
      <c r="E114">
        <v>633.75384521484398</v>
      </c>
      <c r="F114">
        <v>435.77285766601602</v>
      </c>
      <c r="G114">
        <v>433.84509277343801</v>
      </c>
      <c r="I114" s="19">
        <f t="shared" si="7"/>
        <v>444.92630004882795</v>
      </c>
      <c r="J114" s="19">
        <f t="shared" si="7"/>
        <v>199.90875244140597</v>
      </c>
      <c r="K114" s="19">
        <f t="shared" si="8"/>
        <v>304.99017333984375</v>
      </c>
      <c r="L114" s="20">
        <f t="shared" si="9"/>
        <v>1.5256469244848974</v>
      </c>
      <c r="M114" s="20">
        <f t="shared" si="12"/>
        <v>1.9100288011184199</v>
      </c>
      <c r="P114" s="18">
        <f t="shared" si="10"/>
        <v>2.502116127073406</v>
      </c>
    </row>
    <row r="115" spans="1:16" x14ac:dyDescent="0.15">
      <c r="A115" s="18">
        <v>57</v>
      </c>
      <c r="B115" s="18">
        <v>113</v>
      </c>
      <c r="D115">
        <v>880.25927734375</v>
      </c>
      <c r="E115">
        <v>633.13153076171898</v>
      </c>
      <c r="F115">
        <v>435.62789916992199</v>
      </c>
      <c r="G115">
        <v>433.89602661132801</v>
      </c>
      <c r="I115" s="19">
        <f t="shared" si="7"/>
        <v>444.63137817382801</v>
      </c>
      <c r="J115" s="19">
        <f t="shared" si="7"/>
        <v>199.23550415039097</v>
      </c>
      <c r="K115" s="19">
        <f t="shared" si="8"/>
        <v>305.16652526855432</v>
      </c>
      <c r="L115" s="20">
        <f t="shared" si="9"/>
        <v>1.5316874699109972</v>
      </c>
      <c r="M115" s="20">
        <f t="shared" si="12"/>
        <v>1.91947095607225</v>
      </c>
      <c r="P115" s="18">
        <f t="shared" si="10"/>
        <v>3.0088314514709231</v>
      </c>
    </row>
    <row r="116" spans="1:16" x14ac:dyDescent="0.15">
      <c r="A116" s="18">
        <v>57.5</v>
      </c>
      <c r="B116" s="18">
        <v>114</v>
      </c>
      <c r="D116">
        <v>879.17041015625</v>
      </c>
      <c r="E116">
        <v>633.049072265625</v>
      </c>
      <c r="F116">
        <v>435.23590087890602</v>
      </c>
      <c r="G116">
        <v>433.53860473632801</v>
      </c>
      <c r="I116" s="19">
        <f t="shared" si="7"/>
        <v>443.93450927734398</v>
      </c>
      <c r="J116" s="19">
        <f t="shared" si="7"/>
        <v>199.51046752929699</v>
      </c>
      <c r="K116" s="19">
        <f t="shared" si="8"/>
        <v>304.27718200683609</v>
      </c>
      <c r="L116" s="20">
        <f t="shared" si="9"/>
        <v>1.5251188861163623</v>
      </c>
      <c r="M116" s="20">
        <f t="shared" si="12"/>
        <v>1.9163039818053453</v>
      </c>
      <c r="P116" s="18">
        <f t="shared" si="10"/>
        <v>2.8388750801912663</v>
      </c>
    </row>
    <row r="117" spans="1:16" x14ac:dyDescent="0.15">
      <c r="A117" s="18">
        <v>58</v>
      </c>
      <c r="B117" s="18">
        <v>115</v>
      </c>
      <c r="D117">
        <v>883.57476806640602</v>
      </c>
      <c r="E117">
        <v>635.22082519531295</v>
      </c>
      <c r="F117">
        <v>435.0791015625</v>
      </c>
      <c r="G117">
        <v>433.23281860351602</v>
      </c>
      <c r="I117" s="19">
        <f t="shared" si="7"/>
        <v>448.49566650390602</v>
      </c>
      <c r="J117" s="19">
        <f t="shared" si="7"/>
        <v>201.98800659179693</v>
      </c>
      <c r="K117" s="19">
        <f t="shared" si="8"/>
        <v>307.10406188964816</v>
      </c>
      <c r="L117" s="20">
        <f t="shared" si="9"/>
        <v>1.5204074096848885</v>
      </c>
      <c r="M117" s="20">
        <f t="shared" si="12"/>
        <v>1.9149941149016019</v>
      </c>
      <c r="P117" s="18">
        <f t="shared" si="10"/>
        <v>2.7685807844194414</v>
      </c>
    </row>
    <row r="118" spans="1:16" x14ac:dyDescent="0.15">
      <c r="A118" s="18">
        <v>58.5</v>
      </c>
      <c r="B118" s="18">
        <v>116</v>
      </c>
      <c r="D118">
        <v>881.40814208984398</v>
      </c>
      <c r="E118">
        <v>633.85113525390602</v>
      </c>
      <c r="F118">
        <v>434.62649536132801</v>
      </c>
      <c r="G118">
        <v>432.63809204101602</v>
      </c>
      <c r="I118" s="19">
        <f t="shared" si="7"/>
        <v>446.78164672851597</v>
      </c>
      <c r="J118" s="19">
        <f t="shared" si="7"/>
        <v>201.21304321289</v>
      </c>
      <c r="K118" s="19">
        <f t="shared" si="8"/>
        <v>305.93251647949296</v>
      </c>
      <c r="L118" s="20">
        <f t="shared" si="9"/>
        <v>1.5204407805502267</v>
      </c>
      <c r="M118" s="20">
        <f t="shared" si="12"/>
        <v>1.9184290952946703</v>
      </c>
      <c r="P118" s="18">
        <f t="shared" si="10"/>
        <v>2.9529197634643403</v>
      </c>
    </row>
    <row r="119" spans="1:16" x14ac:dyDescent="0.15">
      <c r="A119" s="18">
        <v>59</v>
      </c>
      <c r="B119" s="18">
        <v>117</v>
      </c>
      <c r="D119">
        <v>878.72296142578102</v>
      </c>
      <c r="E119">
        <v>632.85223388671898</v>
      </c>
      <c r="F119">
        <v>434.40737915039102</v>
      </c>
      <c r="G119">
        <v>432.60754394531301</v>
      </c>
      <c r="I119" s="19">
        <f t="shared" si="7"/>
        <v>444.31558227539</v>
      </c>
      <c r="J119" s="19">
        <f t="shared" si="7"/>
        <v>200.24468994140597</v>
      </c>
      <c r="K119" s="19">
        <f t="shared" si="8"/>
        <v>304.14429931640586</v>
      </c>
      <c r="L119" s="20">
        <f t="shared" si="9"/>
        <v>1.5188632437913943</v>
      </c>
      <c r="M119" s="20">
        <f t="shared" si="12"/>
        <v>1.9202531680635682</v>
      </c>
      <c r="P119" s="18">
        <f t="shared" si="10"/>
        <v>3.0508090301980766</v>
      </c>
    </row>
    <row r="120" spans="1:16" x14ac:dyDescent="0.15">
      <c r="A120" s="18">
        <v>59.5</v>
      </c>
      <c r="B120" s="18">
        <v>118</v>
      </c>
      <c r="D120">
        <v>876.84271240234398</v>
      </c>
      <c r="E120">
        <v>633.952880859375</v>
      </c>
      <c r="F120">
        <v>434.43533325195301</v>
      </c>
      <c r="G120">
        <v>432.714111328125</v>
      </c>
      <c r="I120" s="19">
        <f t="shared" si="7"/>
        <v>442.40737915039097</v>
      </c>
      <c r="J120" s="19">
        <f t="shared" si="7"/>
        <v>201.23876953125</v>
      </c>
      <c r="K120" s="19">
        <f t="shared" si="8"/>
        <v>301.54024047851601</v>
      </c>
      <c r="L120" s="20">
        <f t="shared" si="9"/>
        <v>1.4984202158505564</v>
      </c>
      <c r="M120" s="20">
        <f t="shared" si="12"/>
        <v>1.9032117496504606</v>
      </c>
      <c r="P120" s="18">
        <f t="shared" si="10"/>
        <v>2.1362775591922101</v>
      </c>
    </row>
    <row r="121" spans="1:16" x14ac:dyDescent="0.15">
      <c r="A121" s="18">
        <v>60</v>
      </c>
      <c r="B121" s="18">
        <v>119</v>
      </c>
      <c r="D121">
        <v>871.91912841796898</v>
      </c>
      <c r="E121">
        <v>633.093505859375</v>
      </c>
      <c r="F121">
        <v>434.611328125</v>
      </c>
      <c r="G121">
        <v>432.84130859375</v>
      </c>
      <c r="I121" s="19">
        <f t="shared" si="7"/>
        <v>437.30780029296898</v>
      </c>
      <c r="J121" s="19">
        <f t="shared" si="7"/>
        <v>200.252197265625</v>
      </c>
      <c r="K121" s="19">
        <f t="shared" si="8"/>
        <v>297.13126220703145</v>
      </c>
      <c r="L121" s="20">
        <f t="shared" si="9"/>
        <v>1.4837852780856182</v>
      </c>
      <c r="M121" s="20">
        <f t="shared" si="12"/>
        <v>1.8919784214132527</v>
      </c>
      <c r="P121" s="18">
        <f t="shared" si="10"/>
        <v>1.5334385261945973</v>
      </c>
    </row>
    <row r="122" spans="1:16" x14ac:dyDescent="0.15">
      <c r="A122" s="18">
        <v>60.5</v>
      </c>
      <c r="B122" s="18">
        <v>120</v>
      </c>
      <c r="D122">
        <v>869.447021484375</v>
      </c>
      <c r="E122">
        <v>633.08843994140602</v>
      </c>
      <c r="F122">
        <v>435.09994506835898</v>
      </c>
      <c r="G122">
        <v>433.12979125976602</v>
      </c>
      <c r="I122" s="19">
        <f t="shared" si="7"/>
        <v>434.34707641601602</v>
      </c>
      <c r="J122" s="19">
        <f t="shared" si="7"/>
        <v>199.95864868164</v>
      </c>
      <c r="K122" s="19">
        <f t="shared" si="8"/>
        <v>294.37602233886804</v>
      </c>
      <c r="L122" s="20">
        <f t="shared" si="9"/>
        <v>1.4721844955431396</v>
      </c>
      <c r="M122" s="20">
        <f t="shared" si="12"/>
        <v>1.8837792483985043</v>
      </c>
      <c r="P122" s="18">
        <f t="shared" si="10"/>
        <v>1.0934281012148337</v>
      </c>
    </row>
    <row r="123" spans="1:16" x14ac:dyDescent="0.15">
      <c r="A123" s="18">
        <v>61</v>
      </c>
      <c r="B123" s="18">
        <v>121</v>
      </c>
      <c r="D123">
        <v>862.90734863281295</v>
      </c>
      <c r="E123">
        <v>631.34014892578102</v>
      </c>
      <c r="F123">
        <v>435.75555419921898</v>
      </c>
      <c r="G123">
        <v>433.66320800781301</v>
      </c>
      <c r="I123" s="19">
        <f t="shared" si="7"/>
        <v>427.15179443359398</v>
      </c>
      <c r="J123" s="19">
        <f t="shared" si="7"/>
        <v>197.67694091796801</v>
      </c>
      <c r="K123" s="19">
        <f t="shared" si="8"/>
        <v>288.77793579101638</v>
      </c>
      <c r="L123" s="20">
        <f t="shared" si="9"/>
        <v>1.4608579758974187</v>
      </c>
      <c r="M123" s="20">
        <f t="shared" si="12"/>
        <v>1.8758543382805137</v>
      </c>
      <c r="P123" s="18">
        <f t="shared" si="10"/>
        <v>0.668136054971744</v>
      </c>
    </row>
    <row r="124" spans="1:16" x14ac:dyDescent="0.15">
      <c r="A124" s="18">
        <v>61.5</v>
      </c>
      <c r="B124" s="18">
        <v>122</v>
      </c>
      <c r="D124">
        <v>860.17840576171898</v>
      </c>
      <c r="E124">
        <v>632.1455078125</v>
      </c>
      <c r="F124">
        <v>436.25650024414102</v>
      </c>
      <c r="G124">
        <v>434.23165893554699</v>
      </c>
      <c r="I124" s="19">
        <f t="shared" si="7"/>
        <v>423.92190551757795</v>
      </c>
      <c r="J124" s="19">
        <f t="shared" si="7"/>
        <v>197.91384887695301</v>
      </c>
      <c r="K124" s="19">
        <f t="shared" si="8"/>
        <v>285.38221130371085</v>
      </c>
      <c r="L124" s="20">
        <f t="shared" si="9"/>
        <v>1.4419517023345783</v>
      </c>
      <c r="M124" s="20">
        <f t="shared" si="12"/>
        <v>1.8603496742454035</v>
      </c>
      <c r="P124" s="18">
        <f t="shared" si="10"/>
        <v>-0.16392515400454466</v>
      </c>
    </row>
    <row r="125" spans="1:16" x14ac:dyDescent="0.15">
      <c r="A125" s="18">
        <v>62</v>
      </c>
      <c r="B125" s="18">
        <v>123</v>
      </c>
      <c r="D125">
        <v>861.50964355468795</v>
      </c>
      <c r="E125">
        <v>633.24041748046898</v>
      </c>
      <c r="F125">
        <v>435.67645263671898</v>
      </c>
      <c r="G125">
        <v>433.85101318359398</v>
      </c>
      <c r="I125" s="19">
        <f t="shared" si="7"/>
        <v>425.83319091796898</v>
      </c>
      <c r="J125" s="19">
        <f t="shared" si="7"/>
        <v>199.389404296875</v>
      </c>
      <c r="K125" s="19">
        <f t="shared" si="8"/>
        <v>286.26060791015652</v>
      </c>
      <c r="L125" s="20">
        <f t="shared" si="9"/>
        <v>1.4356861585480098</v>
      </c>
      <c r="M125" s="20">
        <f t="shared" si="12"/>
        <v>1.8574857399865654</v>
      </c>
      <c r="P125" s="18">
        <f t="shared" si="10"/>
        <v>-0.31761881653352636</v>
      </c>
    </row>
    <row r="126" spans="1:16" x14ac:dyDescent="0.15">
      <c r="A126" s="18">
        <v>62.5</v>
      </c>
      <c r="B126" s="18">
        <v>124</v>
      </c>
      <c r="D126">
        <v>862.93890380859398</v>
      </c>
      <c r="E126">
        <v>635.74694824218795</v>
      </c>
      <c r="F126">
        <v>435.40951538085898</v>
      </c>
      <c r="G126">
        <v>433.61392211914102</v>
      </c>
      <c r="I126" s="19">
        <f t="shared" si="7"/>
        <v>427.529388427735</v>
      </c>
      <c r="J126" s="19">
        <f t="shared" si="7"/>
        <v>202.13302612304693</v>
      </c>
      <c r="K126" s="19">
        <f t="shared" si="8"/>
        <v>286.03627014160213</v>
      </c>
      <c r="L126" s="20">
        <f t="shared" si="9"/>
        <v>1.4150892391403656</v>
      </c>
      <c r="M126" s="20">
        <f t="shared" si="12"/>
        <v>1.8402904301066514</v>
      </c>
      <c r="P126" s="18">
        <f t="shared" si="10"/>
        <v>-1.2404089069865567</v>
      </c>
    </row>
    <row r="127" spans="1:16" x14ac:dyDescent="0.15">
      <c r="A127" s="18">
        <v>63</v>
      </c>
      <c r="B127" s="18">
        <v>125</v>
      </c>
      <c r="D127">
        <v>863.694091796875</v>
      </c>
      <c r="E127">
        <v>637.35125732421898</v>
      </c>
      <c r="F127">
        <v>435.42514038085898</v>
      </c>
      <c r="G127">
        <v>433.63168334960898</v>
      </c>
      <c r="I127" s="19">
        <f t="shared" si="7"/>
        <v>428.26895141601602</v>
      </c>
      <c r="J127" s="19">
        <f t="shared" si="7"/>
        <v>203.71957397461</v>
      </c>
      <c r="K127" s="19">
        <f t="shared" si="8"/>
        <v>285.66524963378902</v>
      </c>
      <c r="L127" s="20">
        <f t="shared" si="9"/>
        <v>1.4022474328823802</v>
      </c>
      <c r="M127" s="20">
        <f t="shared" si="12"/>
        <v>1.8308502333763963</v>
      </c>
      <c r="P127" s="18">
        <f t="shared" si="10"/>
        <v>-1.7470191428847919</v>
      </c>
    </row>
    <row r="128" spans="1:16" x14ac:dyDescent="0.15">
      <c r="A128" s="18">
        <v>63.5</v>
      </c>
      <c r="B128" s="18">
        <v>126</v>
      </c>
      <c r="D128">
        <v>865.44921875</v>
      </c>
      <c r="E128">
        <v>637.78961181640602</v>
      </c>
      <c r="F128">
        <v>434.87399291992199</v>
      </c>
      <c r="G128">
        <v>432.65017700195301</v>
      </c>
      <c r="I128" s="19">
        <f t="shared" si="7"/>
        <v>430.57522583007801</v>
      </c>
      <c r="J128" s="19">
        <f t="shared" si="7"/>
        <v>205.13943481445301</v>
      </c>
      <c r="K128" s="19">
        <f t="shared" si="8"/>
        <v>286.97762145996091</v>
      </c>
      <c r="L128" s="20">
        <f t="shared" si="9"/>
        <v>1.3989393200752935</v>
      </c>
      <c r="M128" s="20">
        <f t="shared" si="12"/>
        <v>1.8309437300970401</v>
      </c>
      <c r="P128" s="18">
        <f t="shared" si="10"/>
        <v>-1.7420016207870492</v>
      </c>
    </row>
    <row r="129" spans="1:16" x14ac:dyDescent="0.15">
      <c r="A129" s="18">
        <v>64</v>
      </c>
      <c r="B129" s="18">
        <v>127</v>
      </c>
      <c r="D129">
        <v>868.27746582031295</v>
      </c>
      <c r="E129">
        <v>640.10241699218795</v>
      </c>
      <c r="F129">
        <v>434.95736694335898</v>
      </c>
      <c r="G129">
        <v>432.74063110351602</v>
      </c>
      <c r="I129" s="19">
        <f t="shared" si="7"/>
        <v>433.32009887695398</v>
      </c>
      <c r="J129" s="19">
        <f t="shared" si="7"/>
        <v>207.36178588867193</v>
      </c>
      <c r="K129" s="19">
        <f t="shared" si="8"/>
        <v>288.16684875488363</v>
      </c>
      <c r="L129" s="20">
        <f t="shared" si="9"/>
        <v>1.3896815535220852</v>
      </c>
      <c r="M129" s="20">
        <f t="shared" si="12"/>
        <v>1.8250875730715621</v>
      </c>
      <c r="P129" s="18">
        <f t="shared" si="10"/>
        <v>-2.0562735768604021</v>
      </c>
    </row>
    <row r="130" spans="1:16" x14ac:dyDescent="0.15">
      <c r="A130" s="18">
        <v>64.5</v>
      </c>
      <c r="B130" s="18">
        <v>128</v>
      </c>
      <c r="D130">
        <v>864.103759765625</v>
      </c>
      <c r="E130">
        <v>640.01019287109398</v>
      </c>
      <c r="F130">
        <v>435.57437133789102</v>
      </c>
      <c r="G130">
        <v>433.64495849609398</v>
      </c>
      <c r="I130" s="19">
        <f t="shared" ref="I130:J152" si="13">D130-F130</f>
        <v>428.52938842773398</v>
      </c>
      <c r="J130" s="19">
        <f t="shared" si="13"/>
        <v>206.365234375</v>
      </c>
      <c r="K130" s="19">
        <f t="shared" ref="K130:K152" si="14">I130-0.7*J130</f>
        <v>284.073724365234</v>
      </c>
      <c r="L130" s="20">
        <f t="shared" ref="L130:L152" si="15">K130/J130</f>
        <v>1.3765580487700981</v>
      </c>
      <c r="M130" s="20">
        <f t="shared" si="12"/>
        <v>1.8153656778473053</v>
      </c>
      <c r="P130" s="18">
        <f t="shared" si="10"/>
        <v>-2.5780012244584394</v>
      </c>
    </row>
    <row r="131" spans="1:16" x14ac:dyDescent="0.15">
      <c r="A131" s="18">
        <v>65</v>
      </c>
      <c r="B131" s="18">
        <v>129</v>
      </c>
      <c r="D131">
        <v>861.84600830078102</v>
      </c>
      <c r="E131">
        <v>639.28192138671898</v>
      </c>
      <c r="F131">
        <v>435.69589233398398</v>
      </c>
      <c r="G131">
        <v>433.96258544921898</v>
      </c>
      <c r="I131" s="19">
        <f t="shared" si="13"/>
        <v>426.15011596679705</v>
      </c>
      <c r="J131" s="19">
        <f t="shared" si="13"/>
        <v>205.3193359375</v>
      </c>
      <c r="K131" s="19">
        <f t="shared" si="14"/>
        <v>282.42658081054708</v>
      </c>
      <c r="L131" s="20">
        <f t="shared" si="15"/>
        <v>1.3755478972351578</v>
      </c>
      <c r="M131" s="20">
        <f t="shared" si="12"/>
        <v>1.817757135840095</v>
      </c>
      <c r="P131" s="18">
        <f t="shared" si="10"/>
        <v>-2.4496631047680899</v>
      </c>
    </row>
    <row r="132" spans="1:16" x14ac:dyDescent="0.15">
      <c r="A132" s="18">
        <v>65.5</v>
      </c>
      <c r="B132" s="18">
        <v>130</v>
      </c>
      <c r="D132">
        <v>862.15417480468795</v>
      </c>
      <c r="E132">
        <v>641.58361816406295</v>
      </c>
      <c r="F132">
        <v>435.698486328125</v>
      </c>
      <c r="G132">
        <v>433.97915649414102</v>
      </c>
      <c r="I132" s="19">
        <f t="shared" si="13"/>
        <v>426.45568847656295</v>
      </c>
      <c r="J132" s="19">
        <f t="shared" si="13"/>
        <v>207.60446166992193</v>
      </c>
      <c r="K132" s="19">
        <f t="shared" si="14"/>
        <v>281.1325653076176</v>
      </c>
      <c r="L132" s="20">
        <f t="shared" si="15"/>
        <v>1.3541740049623825</v>
      </c>
      <c r="M132" s="20">
        <f t="shared" si="12"/>
        <v>1.7997848530950502</v>
      </c>
      <c r="P132" s="18">
        <f t="shared" si="10"/>
        <v>-3.4141496150879762</v>
      </c>
    </row>
    <row r="133" spans="1:16" x14ac:dyDescent="0.15">
      <c r="A133" s="18">
        <v>66</v>
      </c>
      <c r="B133" s="18">
        <v>131</v>
      </c>
      <c r="D133">
        <v>856.49609375</v>
      </c>
      <c r="E133">
        <v>639.43548583984398</v>
      </c>
      <c r="F133">
        <v>434.67715454101602</v>
      </c>
      <c r="G133">
        <v>433.16839599609398</v>
      </c>
      <c r="I133" s="19">
        <f t="shared" si="13"/>
        <v>421.81893920898398</v>
      </c>
      <c r="J133" s="19">
        <f t="shared" si="13"/>
        <v>206.26708984375</v>
      </c>
      <c r="K133" s="19">
        <f t="shared" si="14"/>
        <v>277.43197631835898</v>
      </c>
      <c r="L133" s="20">
        <f t="shared" si="15"/>
        <v>1.3450132860676771</v>
      </c>
      <c r="M133" s="20">
        <f t="shared" si="12"/>
        <v>1.7940257437280751</v>
      </c>
      <c r="P133" s="18">
        <f t="shared" si="10"/>
        <v>-3.7232134872015981</v>
      </c>
    </row>
    <row r="134" spans="1:16" x14ac:dyDescent="0.15">
      <c r="A134" s="18">
        <v>66.5</v>
      </c>
      <c r="B134" s="18">
        <v>132</v>
      </c>
      <c r="D134">
        <v>857.39636230468795</v>
      </c>
      <c r="E134">
        <v>640.43609619140602</v>
      </c>
      <c r="F134">
        <v>434.52532958984398</v>
      </c>
      <c r="G134">
        <v>432.85812377929699</v>
      </c>
      <c r="I134" s="19">
        <f t="shared" si="13"/>
        <v>422.87103271484398</v>
      </c>
      <c r="J134" s="19">
        <f t="shared" si="13"/>
        <v>207.57797241210903</v>
      </c>
      <c r="K134" s="19">
        <f t="shared" si="14"/>
        <v>277.56645202636764</v>
      </c>
      <c r="L134" s="20">
        <f t="shared" si="15"/>
        <v>1.3371671801250133</v>
      </c>
      <c r="M134" s="20">
        <f t="shared" si="12"/>
        <v>1.7895812473131416</v>
      </c>
      <c r="P134" s="18">
        <f t="shared" ref="P134:P152" si="16">(M134-$O$2)/$O$2*100</f>
        <v>-3.9617283658165774</v>
      </c>
    </row>
    <row r="135" spans="1:16" x14ac:dyDescent="0.15">
      <c r="A135" s="18">
        <v>67</v>
      </c>
      <c r="B135" s="18">
        <v>133</v>
      </c>
      <c r="D135">
        <v>857.301025390625</v>
      </c>
      <c r="E135">
        <v>639.31524658203102</v>
      </c>
      <c r="F135">
        <v>433.99478149414102</v>
      </c>
      <c r="G135">
        <v>432.13217163085898</v>
      </c>
      <c r="I135" s="19">
        <f t="shared" si="13"/>
        <v>423.30624389648398</v>
      </c>
      <c r="J135" s="19">
        <f t="shared" si="13"/>
        <v>207.18307495117205</v>
      </c>
      <c r="K135" s="19">
        <f t="shared" si="14"/>
        <v>278.27809143066355</v>
      </c>
      <c r="L135" s="20">
        <f t="shared" si="15"/>
        <v>1.3431506965337148</v>
      </c>
      <c r="M135" s="20">
        <f t="shared" si="12"/>
        <v>1.7989663732495733</v>
      </c>
      <c r="P135" s="18">
        <f t="shared" si="16"/>
        <v>-3.4580735161933505</v>
      </c>
    </row>
    <row r="136" spans="1:16" x14ac:dyDescent="0.15">
      <c r="A136" s="18">
        <v>67.5</v>
      </c>
      <c r="B136" s="18">
        <v>134</v>
      </c>
      <c r="D136">
        <v>853.541015625</v>
      </c>
      <c r="E136">
        <v>637.32946777343795</v>
      </c>
      <c r="F136">
        <v>434.30056762695301</v>
      </c>
      <c r="G136">
        <v>432.75698852539102</v>
      </c>
      <c r="I136" s="19">
        <f t="shared" si="13"/>
        <v>419.24044799804699</v>
      </c>
      <c r="J136" s="19">
        <f t="shared" si="13"/>
        <v>204.57247924804693</v>
      </c>
      <c r="K136" s="19">
        <f t="shared" si="14"/>
        <v>276.03971252441414</v>
      </c>
      <c r="L136" s="20">
        <f t="shared" si="15"/>
        <v>1.3493492063989321</v>
      </c>
      <c r="M136" s="20">
        <f t="shared" si="12"/>
        <v>1.8085664926425209</v>
      </c>
      <c r="P136" s="18">
        <f t="shared" si="16"/>
        <v>-2.9428809953928883</v>
      </c>
    </row>
    <row r="137" spans="1:16" x14ac:dyDescent="0.15">
      <c r="A137" s="18">
        <v>68</v>
      </c>
      <c r="B137" s="18">
        <v>135</v>
      </c>
      <c r="D137">
        <v>854.72119140625</v>
      </c>
      <c r="E137">
        <v>636.86224365234398</v>
      </c>
      <c r="F137">
        <v>434.75390625</v>
      </c>
      <c r="G137">
        <v>432.83016967773398</v>
      </c>
      <c r="I137" s="19">
        <f t="shared" si="13"/>
        <v>419.96728515625</v>
      </c>
      <c r="J137" s="19">
        <f t="shared" si="13"/>
        <v>204.03207397461</v>
      </c>
      <c r="K137" s="19">
        <f t="shared" si="14"/>
        <v>277.14483337402305</v>
      </c>
      <c r="L137" s="20">
        <f t="shared" si="15"/>
        <v>1.3583395393437567</v>
      </c>
      <c r="M137" s="20">
        <f t="shared" si="12"/>
        <v>1.8209584351150758</v>
      </c>
      <c r="P137" s="18">
        <f t="shared" si="16"/>
        <v>-2.2778646743729798</v>
      </c>
    </row>
    <row r="138" spans="1:16" x14ac:dyDescent="0.15">
      <c r="A138" s="18">
        <v>68.5</v>
      </c>
      <c r="B138" s="18">
        <v>136</v>
      </c>
      <c r="D138">
        <v>853.87738037109398</v>
      </c>
      <c r="E138">
        <v>636.05023193359398</v>
      </c>
      <c r="F138">
        <v>434.79205322265602</v>
      </c>
      <c r="G138">
        <v>433.01776123046898</v>
      </c>
      <c r="I138" s="19">
        <f t="shared" si="13"/>
        <v>419.08532714843795</v>
      </c>
      <c r="J138" s="19">
        <f t="shared" si="13"/>
        <v>203.032470703125</v>
      </c>
      <c r="K138" s="19">
        <f t="shared" si="14"/>
        <v>276.96259765625047</v>
      </c>
      <c r="L138" s="20">
        <f t="shared" si="15"/>
        <v>1.3641295734475223</v>
      </c>
      <c r="M138" s="20">
        <f t="shared" si="12"/>
        <v>1.8301500787465717</v>
      </c>
      <c r="P138" s="18">
        <f t="shared" si="16"/>
        <v>-1.7845930952415157</v>
      </c>
    </row>
    <row r="139" spans="1:16" x14ac:dyDescent="0.15">
      <c r="A139" s="18">
        <v>69</v>
      </c>
      <c r="B139" s="18">
        <v>137</v>
      </c>
      <c r="D139">
        <v>857.66564941406295</v>
      </c>
      <c r="E139">
        <v>637.59539794921898</v>
      </c>
      <c r="F139">
        <v>434.29251098632801</v>
      </c>
      <c r="G139">
        <v>432.55328369140602</v>
      </c>
      <c r="I139" s="19">
        <f t="shared" si="13"/>
        <v>423.37313842773494</v>
      </c>
      <c r="J139" s="19">
        <f t="shared" si="13"/>
        <v>205.04211425781295</v>
      </c>
      <c r="K139" s="19">
        <f t="shared" si="14"/>
        <v>279.84365844726585</v>
      </c>
      <c r="L139" s="20">
        <f t="shared" si="15"/>
        <v>1.3648106363915073</v>
      </c>
      <c r="M139" s="20">
        <f t="shared" si="12"/>
        <v>1.834232751218287</v>
      </c>
      <c r="P139" s="18">
        <f t="shared" si="16"/>
        <v>-1.5654955781990874</v>
      </c>
    </row>
    <row r="140" spans="1:16" x14ac:dyDescent="0.15">
      <c r="A140" s="18">
        <v>69.5</v>
      </c>
      <c r="B140" s="18">
        <v>138</v>
      </c>
      <c r="D140">
        <v>854.78759765625</v>
      </c>
      <c r="E140">
        <v>635.62939453125</v>
      </c>
      <c r="F140">
        <v>434.54238891601602</v>
      </c>
      <c r="G140">
        <v>432.73117065429699</v>
      </c>
      <c r="I140" s="19">
        <f t="shared" si="13"/>
        <v>420.24520874023398</v>
      </c>
      <c r="J140" s="19">
        <f t="shared" si="13"/>
        <v>202.89822387695301</v>
      </c>
      <c r="K140" s="19">
        <f t="shared" si="14"/>
        <v>278.21645202636688</v>
      </c>
      <c r="L140" s="20">
        <f t="shared" si="15"/>
        <v>1.3712118652901091</v>
      </c>
      <c r="M140" s="20">
        <f t="shared" si="12"/>
        <v>1.844035589644619</v>
      </c>
      <c r="P140" s="18">
        <f t="shared" si="16"/>
        <v>-1.0394240958410979</v>
      </c>
    </row>
    <row r="141" spans="1:16" x14ac:dyDescent="0.15">
      <c r="A141" s="18">
        <v>70</v>
      </c>
      <c r="B141" s="18">
        <v>139</v>
      </c>
      <c r="D141">
        <v>855.80340576171898</v>
      </c>
      <c r="E141">
        <v>636.09289550781295</v>
      </c>
      <c r="F141">
        <v>435.53860473632801</v>
      </c>
      <c r="G141">
        <v>433.89010620117199</v>
      </c>
      <c r="I141" s="19">
        <f t="shared" si="13"/>
        <v>420.26480102539097</v>
      </c>
      <c r="J141" s="19">
        <f t="shared" si="13"/>
        <v>202.20278930664097</v>
      </c>
      <c r="K141" s="19">
        <f t="shared" si="14"/>
        <v>278.72284851074232</v>
      </c>
      <c r="L141" s="20">
        <f t="shared" si="15"/>
        <v>1.3784322633060146</v>
      </c>
      <c r="M141" s="20">
        <f t="shared" si="12"/>
        <v>1.8546575971882548</v>
      </c>
      <c r="P141" s="18">
        <f t="shared" si="16"/>
        <v>-0.46939172245338984</v>
      </c>
    </row>
    <row r="142" spans="1:16" x14ac:dyDescent="0.15">
      <c r="A142" s="18">
        <v>70.5</v>
      </c>
      <c r="B142" s="18">
        <v>140</v>
      </c>
      <c r="D142">
        <v>856.55407714843795</v>
      </c>
      <c r="E142">
        <v>636.15283203125</v>
      </c>
      <c r="F142">
        <v>435.44836425781301</v>
      </c>
      <c r="G142">
        <v>433.76077270507801</v>
      </c>
      <c r="I142" s="19">
        <f t="shared" si="13"/>
        <v>421.10571289062494</v>
      </c>
      <c r="J142" s="19">
        <f t="shared" si="13"/>
        <v>202.39205932617199</v>
      </c>
      <c r="K142" s="19">
        <f t="shared" si="14"/>
        <v>279.43127136230453</v>
      </c>
      <c r="L142" s="20">
        <f t="shared" si="15"/>
        <v>1.3806434515890631</v>
      </c>
      <c r="M142" s="20">
        <f t="shared" si="12"/>
        <v>1.8602703949990336</v>
      </c>
      <c r="P142" s="18">
        <f t="shared" si="16"/>
        <v>-0.16817969221523704</v>
      </c>
    </row>
    <row r="143" spans="1:16" x14ac:dyDescent="0.15">
      <c r="A143" s="18">
        <v>71</v>
      </c>
      <c r="B143" s="18">
        <v>141</v>
      </c>
      <c r="D143">
        <v>861.77160644531295</v>
      </c>
      <c r="E143">
        <v>638.570068359375</v>
      </c>
      <c r="F143">
        <v>434.28918457031301</v>
      </c>
      <c r="G143">
        <v>432.73922729492199</v>
      </c>
      <c r="I143" s="19">
        <f t="shared" si="13"/>
        <v>427.48242187499994</v>
      </c>
      <c r="J143" s="19">
        <f t="shared" si="13"/>
        <v>205.83084106445301</v>
      </c>
      <c r="K143" s="19">
        <f t="shared" si="14"/>
        <v>283.40083312988281</v>
      </c>
      <c r="L143" s="20">
        <f t="shared" si="15"/>
        <v>1.376862824172884</v>
      </c>
      <c r="M143" s="20">
        <f t="shared" si="12"/>
        <v>1.8598913771105847</v>
      </c>
      <c r="P143" s="18">
        <f t="shared" si="16"/>
        <v>-0.18851977064404063</v>
      </c>
    </row>
    <row r="144" spans="1:16" x14ac:dyDescent="0.15">
      <c r="A144" s="18">
        <v>71.5</v>
      </c>
      <c r="B144" s="18">
        <v>142</v>
      </c>
      <c r="D144">
        <v>861.22351074218795</v>
      </c>
      <c r="E144">
        <v>637.05578613281295</v>
      </c>
      <c r="F144">
        <v>434.07675170898398</v>
      </c>
      <c r="G144">
        <v>432.32330322265602</v>
      </c>
      <c r="I144" s="19">
        <f t="shared" si="13"/>
        <v>427.14675903320398</v>
      </c>
      <c r="J144" s="19">
        <f t="shared" si="13"/>
        <v>204.73248291015693</v>
      </c>
      <c r="K144" s="19">
        <f t="shared" si="14"/>
        <v>283.83402099609413</v>
      </c>
      <c r="L144" s="20">
        <f t="shared" si="15"/>
        <v>1.386365353272492</v>
      </c>
      <c r="M144" s="20">
        <f t="shared" si="12"/>
        <v>1.872795515737923</v>
      </c>
      <c r="P144" s="18">
        <f t="shared" si="16"/>
        <v>0.50398366978825793</v>
      </c>
    </row>
    <row r="145" spans="1:16" x14ac:dyDescent="0.15">
      <c r="A145" s="18">
        <v>72</v>
      </c>
      <c r="B145" s="18">
        <v>143</v>
      </c>
      <c r="D145">
        <v>873.35968017578102</v>
      </c>
      <c r="E145">
        <v>643.25103759765602</v>
      </c>
      <c r="F145">
        <v>435.15347290039102</v>
      </c>
      <c r="G145">
        <v>433.59048461914102</v>
      </c>
      <c r="I145" s="19">
        <f t="shared" si="13"/>
        <v>438.20620727539</v>
      </c>
      <c r="J145" s="19">
        <f t="shared" si="13"/>
        <v>209.660552978515</v>
      </c>
      <c r="K145" s="19">
        <f t="shared" si="14"/>
        <v>291.44382019042951</v>
      </c>
      <c r="L145" s="20">
        <f t="shared" si="15"/>
        <v>1.3900746518602154</v>
      </c>
      <c r="M145" s="20">
        <f t="shared" si="12"/>
        <v>1.8799064238533767</v>
      </c>
      <c r="P145" s="18">
        <f t="shared" si="16"/>
        <v>0.88559211935319782</v>
      </c>
    </row>
    <row r="146" spans="1:16" x14ac:dyDescent="0.15">
      <c r="A146" s="18">
        <v>72.5</v>
      </c>
      <c r="B146" s="18">
        <v>144</v>
      </c>
      <c r="D146">
        <v>875.63806152343795</v>
      </c>
      <c r="E146">
        <v>643.58343505859398</v>
      </c>
      <c r="F146">
        <v>435.37826538085898</v>
      </c>
      <c r="G146">
        <v>433.47726440429699</v>
      </c>
      <c r="I146" s="19">
        <f t="shared" si="13"/>
        <v>440.25979614257898</v>
      </c>
      <c r="J146" s="19">
        <f t="shared" si="13"/>
        <v>210.10617065429699</v>
      </c>
      <c r="K146" s="19">
        <f t="shared" si="14"/>
        <v>293.18547668457109</v>
      </c>
      <c r="L146" s="20">
        <f t="shared" si="15"/>
        <v>1.3954158308228393</v>
      </c>
      <c r="M146" s="20">
        <f t="shared" si="12"/>
        <v>1.8886492123437308</v>
      </c>
      <c r="P146" s="18">
        <f t="shared" si="16"/>
        <v>1.3547757885146143</v>
      </c>
    </row>
    <row r="147" spans="1:16" x14ac:dyDescent="0.15">
      <c r="A147" s="18">
        <v>73</v>
      </c>
      <c r="B147" s="18">
        <v>145</v>
      </c>
      <c r="D147">
        <v>876.25396728515602</v>
      </c>
      <c r="E147">
        <v>645.03088378906295</v>
      </c>
      <c r="F147">
        <v>435.77166748046898</v>
      </c>
      <c r="G147">
        <v>434.174560546875</v>
      </c>
      <c r="I147" s="19">
        <f t="shared" si="13"/>
        <v>440.48229980468705</v>
      </c>
      <c r="J147" s="19">
        <f t="shared" si="13"/>
        <v>210.85632324218795</v>
      </c>
      <c r="K147" s="19">
        <f t="shared" si="14"/>
        <v>292.88287353515545</v>
      </c>
      <c r="L147" s="20">
        <f t="shared" si="15"/>
        <v>1.3890163170432999</v>
      </c>
      <c r="M147" s="20">
        <f t="shared" si="12"/>
        <v>1.8856513080919219</v>
      </c>
      <c r="P147" s="18">
        <f t="shared" si="16"/>
        <v>1.193892596817804</v>
      </c>
    </row>
    <row r="148" spans="1:16" x14ac:dyDescent="0.15">
      <c r="A148" s="18">
        <v>73.5</v>
      </c>
      <c r="B148" s="18">
        <v>146</v>
      </c>
      <c r="D148">
        <v>875.77648925781295</v>
      </c>
      <c r="E148">
        <v>646.21374511718795</v>
      </c>
      <c r="F148">
        <v>435.81692504882801</v>
      </c>
      <c r="G148">
        <v>434.07864379882801</v>
      </c>
      <c r="I148" s="19">
        <f t="shared" si="13"/>
        <v>439.95956420898494</v>
      </c>
      <c r="J148" s="19">
        <f t="shared" si="13"/>
        <v>212.13510131835994</v>
      </c>
      <c r="K148" s="19">
        <f t="shared" si="14"/>
        <v>291.46499328613299</v>
      </c>
      <c r="L148" s="20">
        <f t="shared" si="15"/>
        <v>1.3739592904463245</v>
      </c>
      <c r="M148" s="20">
        <f t="shared" si="12"/>
        <v>1.8739958910226768</v>
      </c>
      <c r="P148" s="18">
        <f t="shared" si="16"/>
        <v>0.5684020737211497</v>
      </c>
    </row>
    <row r="149" spans="1:16" x14ac:dyDescent="0.15">
      <c r="A149" s="18">
        <v>74</v>
      </c>
      <c r="B149" s="18">
        <v>147</v>
      </c>
      <c r="D149">
        <v>871.10772705078102</v>
      </c>
      <c r="E149">
        <v>643.91247558593795</v>
      </c>
      <c r="F149">
        <v>435.54595947265602</v>
      </c>
      <c r="G149">
        <v>433.73046875</v>
      </c>
      <c r="I149" s="19">
        <f t="shared" si="13"/>
        <v>435.561767578125</v>
      </c>
      <c r="J149" s="19">
        <f t="shared" si="13"/>
        <v>210.18200683593795</v>
      </c>
      <c r="K149" s="19">
        <f t="shared" si="14"/>
        <v>288.43436279296844</v>
      </c>
      <c r="L149" s="20">
        <f t="shared" si="15"/>
        <v>1.3723075877665971</v>
      </c>
      <c r="M149" s="20">
        <f t="shared" si="12"/>
        <v>1.8757457978706795</v>
      </c>
      <c r="P149" s="18">
        <f t="shared" si="16"/>
        <v>0.66231120998155746</v>
      </c>
    </row>
    <row r="150" spans="1:16" x14ac:dyDescent="0.15">
      <c r="A150" s="18">
        <v>74.5</v>
      </c>
      <c r="B150" s="18">
        <v>148</v>
      </c>
      <c r="D150">
        <v>866.93981933593795</v>
      </c>
      <c r="E150">
        <v>643.28839111328102</v>
      </c>
      <c r="F150">
        <v>435.48388671875</v>
      </c>
      <c r="G150">
        <v>433.50378417968801</v>
      </c>
      <c r="I150" s="19">
        <f t="shared" si="13"/>
        <v>431.45593261718795</v>
      </c>
      <c r="J150" s="19">
        <f t="shared" si="13"/>
        <v>209.78460693359301</v>
      </c>
      <c r="K150" s="19">
        <f t="shared" si="14"/>
        <v>284.60670776367283</v>
      </c>
      <c r="L150" s="20">
        <f t="shared" si="15"/>
        <v>1.3566615392985657</v>
      </c>
      <c r="M150" s="20">
        <f t="shared" si="12"/>
        <v>1.8635013589303786</v>
      </c>
      <c r="P150" s="18">
        <f t="shared" si="16"/>
        <v>5.2106984946783562E-3</v>
      </c>
    </row>
    <row r="151" spans="1:16" x14ac:dyDescent="0.15">
      <c r="A151" s="18">
        <v>75</v>
      </c>
      <c r="B151" s="18">
        <v>149</v>
      </c>
      <c r="D151">
        <v>862.22064208984398</v>
      </c>
      <c r="E151">
        <v>642.60321044921898</v>
      </c>
      <c r="F151">
        <v>434.74136352539102</v>
      </c>
      <c r="G151">
        <v>433.0322265625</v>
      </c>
      <c r="I151" s="19">
        <f t="shared" si="13"/>
        <v>427.47927856445295</v>
      </c>
      <c r="J151" s="19">
        <f t="shared" si="13"/>
        <v>209.57098388671898</v>
      </c>
      <c r="K151" s="19">
        <f t="shared" si="14"/>
        <v>280.7795898437497</v>
      </c>
      <c r="L151" s="20">
        <f t="shared" si="15"/>
        <v>1.3397827534918749</v>
      </c>
      <c r="M151" s="20">
        <f t="shared" si="12"/>
        <v>1.8500241826514179</v>
      </c>
      <c r="P151" s="18">
        <f t="shared" si="16"/>
        <v>-0.71804493367284061</v>
      </c>
    </row>
    <row r="152" spans="1:16" x14ac:dyDescent="0.15">
      <c r="A152" s="18">
        <v>75.5</v>
      </c>
      <c r="B152" s="18">
        <v>150</v>
      </c>
      <c r="D152">
        <v>849.93511962890602</v>
      </c>
      <c r="E152">
        <v>638.41656494140602</v>
      </c>
      <c r="F152">
        <v>434.11083984375</v>
      </c>
      <c r="G152">
        <v>432.13262939453102</v>
      </c>
      <c r="I152" s="19">
        <f t="shared" si="13"/>
        <v>415.82427978515602</v>
      </c>
      <c r="J152" s="19">
        <f t="shared" si="13"/>
        <v>206.283935546875</v>
      </c>
      <c r="K152" s="19">
        <f t="shared" si="14"/>
        <v>271.42552490234357</v>
      </c>
      <c r="L152" s="20">
        <f t="shared" si="15"/>
        <v>1.3157860508273369</v>
      </c>
      <c r="M152" s="20">
        <f t="shared" ref="M152" si="17">L152+ABS($N$2)*A152</f>
        <v>1.8294290895146101</v>
      </c>
      <c r="P152" s="18">
        <f t="shared" si="16"/>
        <v>-1.8232851411088946</v>
      </c>
    </row>
    <row r="153" spans="1:16" x14ac:dyDescent="0.15">
      <c r="D153">
        <v>850.53521728515602</v>
      </c>
      <c r="E153">
        <v>639.92755126953102</v>
      </c>
      <c r="F153">
        <v>434.11630249023398</v>
      </c>
      <c r="G153">
        <v>432.07531738281301</v>
      </c>
      <c r="I153" s="19"/>
      <c r="J153" s="19"/>
      <c r="K153" s="19"/>
      <c r="L153" s="20"/>
      <c r="M153" s="20"/>
    </row>
    <row r="154" spans="1:16" x14ac:dyDescent="0.15">
      <c r="D154">
        <v>849.98291015625</v>
      </c>
      <c r="E154">
        <v>639.79339599609398</v>
      </c>
      <c r="F154">
        <v>434.42184448242199</v>
      </c>
      <c r="G154">
        <v>433.02322387695301</v>
      </c>
      <c r="I154" s="19"/>
      <c r="J154" s="19"/>
      <c r="K154" s="19"/>
      <c r="L154" s="20"/>
      <c r="M154" s="20"/>
    </row>
    <row r="155" spans="1:16" x14ac:dyDescent="0.15">
      <c r="D155">
        <v>851.79736328125</v>
      </c>
      <c r="E155">
        <v>639.35791015625</v>
      </c>
      <c r="F155">
        <v>435.05993652343801</v>
      </c>
      <c r="G155">
        <v>433.24087524414102</v>
      </c>
      <c r="I155" s="19"/>
      <c r="J155" s="19"/>
      <c r="K155" s="19"/>
      <c r="L155" s="20"/>
      <c r="M155" s="20"/>
    </row>
    <row r="156" spans="1:16" x14ac:dyDescent="0.15">
      <c r="D156">
        <v>845.20837402343795</v>
      </c>
      <c r="E156">
        <v>635.3974609375</v>
      </c>
      <c r="F156">
        <v>434.96612548828102</v>
      </c>
      <c r="G156">
        <v>433.20132446289102</v>
      </c>
      <c r="I156" s="19"/>
      <c r="J156" s="19"/>
      <c r="K156" s="19"/>
      <c r="L156" s="20"/>
      <c r="M156" s="20"/>
    </row>
    <row r="157" spans="1:16" x14ac:dyDescent="0.15">
      <c r="D157">
        <v>843.696044921875</v>
      </c>
      <c r="E157">
        <v>633.83245849609398</v>
      </c>
      <c r="F157">
        <v>434.44931030273398</v>
      </c>
      <c r="G157">
        <v>432.89224243164102</v>
      </c>
      <c r="I157" s="19"/>
      <c r="J157" s="19"/>
      <c r="K157" s="19"/>
      <c r="L157" s="20"/>
      <c r="M157" s="20"/>
    </row>
    <row r="158" spans="1:16" x14ac:dyDescent="0.15">
      <c r="D158">
        <v>850.46435546875</v>
      </c>
      <c r="E158">
        <v>636.47943115234398</v>
      </c>
      <c r="F158">
        <v>434.13854980468801</v>
      </c>
      <c r="G158">
        <v>432.51278686523398</v>
      </c>
      <c r="I158" s="19"/>
      <c r="J158" s="19"/>
      <c r="K158" s="19"/>
      <c r="L158" s="20"/>
      <c r="M158" s="20"/>
    </row>
    <row r="159" spans="1:16" x14ac:dyDescent="0.15">
      <c r="D159">
        <v>851.27618408203102</v>
      </c>
      <c r="E159">
        <v>636.691162109375</v>
      </c>
      <c r="F159">
        <v>433.73495483398398</v>
      </c>
      <c r="G159">
        <v>432.20559692382801</v>
      </c>
      <c r="I159" s="19"/>
      <c r="J159" s="19"/>
      <c r="K159" s="19"/>
      <c r="L159" s="20"/>
      <c r="M159" s="20"/>
    </row>
    <row r="160" spans="1:16" x14ac:dyDescent="0.15">
      <c r="D160">
        <v>850.85247802734398</v>
      </c>
      <c r="E160">
        <v>636.46325683593795</v>
      </c>
      <c r="F160">
        <v>433.67810058593801</v>
      </c>
      <c r="G160">
        <v>431.642822265625</v>
      </c>
      <c r="I160" s="19"/>
      <c r="J160" s="19"/>
      <c r="K160" s="19"/>
      <c r="L160" s="20"/>
      <c r="M160" s="20"/>
    </row>
    <row r="161" spans="4:13" x14ac:dyDescent="0.15">
      <c r="D161">
        <v>852.92687988281295</v>
      </c>
      <c r="E161">
        <v>636.86358642578102</v>
      </c>
      <c r="F161">
        <v>433.80624389648398</v>
      </c>
      <c r="G161">
        <v>431.95452880859398</v>
      </c>
      <c r="I161" s="19"/>
      <c r="J161" s="19"/>
      <c r="K161" s="19"/>
      <c r="L161" s="20"/>
      <c r="M161" s="20"/>
    </row>
    <row r="162" spans="4:13" x14ac:dyDescent="0.15">
      <c r="D162">
        <v>849.34613037109398</v>
      </c>
      <c r="E162">
        <v>634.70959472656295</v>
      </c>
      <c r="F162">
        <v>434.12457275390602</v>
      </c>
      <c r="G162">
        <v>432.56536865234398</v>
      </c>
      <c r="I162" s="19"/>
      <c r="J162" s="19"/>
      <c r="K162" s="19"/>
      <c r="L162" s="20"/>
      <c r="M162" s="20"/>
    </row>
    <row r="163" spans="4:13" x14ac:dyDescent="0.15">
      <c r="D163">
        <v>847.52545166015602</v>
      </c>
      <c r="E163">
        <v>633.33349609375</v>
      </c>
      <c r="F163">
        <v>434.46661376953102</v>
      </c>
      <c r="G163">
        <v>432.89553833007801</v>
      </c>
      <c r="I163" s="19"/>
      <c r="J163" s="19"/>
      <c r="K163" s="19"/>
      <c r="L163" s="20"/>
      <c r="M163" s="20"/>
    </row>
    <row r="164" spans="4:13" x14ac:dyDescent="0.15">
      <c r="D164">
        <v>848.14709472656295</v>
      </c>
      <c r="E164">
        <v>633.48010253906295</v>
      </c>
      <c r="F164">
        <v>434.87872314453102</v>
      </c>
      <c r="G164">
        <v>433.13833618164102</v>
      </c>
      <c r="I164" s="19"/>
      <c r="J164" s="19"/>
      <c r="K164" s="19"/>
      <c r="L164" s="20"/>
      <c r="M164" s="20"/>
    </row>
    <row r="165" spans="4:13" x14ac:dyDescent="0.15">
      <c r="D165">
        <v>848.45745849609398</v>
      </c>
      <c r="E165">
        <v>633.07354736328102</v>
      </c>
      <c r="F165">
        <v>435.18829345703102</v>
      </c>
      <c r="G165">
        <v>433.47085571289102</v>
      </c>
      <c r="I165" s="19"/>
      <c r="J165" s="19"/>
      <c r="K165" s="19"/>
      <c r="L165" s="20"/>
      <c r="M165" s="20"/>
    </row>
    <row r="166" spans="4:13" x14ac:dyDescent="0.15">
      <c r="D166">
        <v>847.555419921875</v>
      </c>
      <c r="E166">
        <v>632.57318115234398</v>
      </c>
      <c r="F166">
        <v>434.92160034179699</v>
      </c>
      <c r="G166">
        <v>433.21624755859398</v>
      </c>
      <c r="I166" s="19"/>
      <c r="J166" s="19"/>
      <c r="K166" s="19"/>
      <c r="L166" s="20"/>
      <c r="M166" s="20"/>
    </row>
    <row r="167" spans="4:13" x14ac:dyDescent="0.15">
      <c r="D167">
        <v>850.585205078125</v>
      </c>
      <c r="E167">
        <v>632.871826171875</v>
      </c>
      <c r="F167">
        <v>434.52462768554699</v>
      </c>
      <c r="G167">
        <v>432.98602294921898</v>
      </c>
      <c r="I167" s="19"/>
      <c r="J167" s="19"/>
      <c r="K167" s="19"/>
      <c r="L167" s="20"/>
      <c r="M167" s="20"/>
    </row>
    <row r="168" spans="4:13" x14ac:dyDescent="0.15">
      <c r="D168">
        <v>849.96221923828102</v>
      </c>
      <c r="E168">
        <v>632.46057128906295</v>
      </c>
      <c r="F168">
        <v>433.55920410156301</v>
      </c>
      <c r="G168">
        <v>431.89270019531301</v>
      </c>
      <c r="I168" s="19"/>
      <c r="J168" s="19"/>
      <c r="K168" s="19"/>
      <c r="L168" s="20"/>
      <c r="M168" s="20"/>
    </row>
    <row r="169" spans="4:13" x14ac:dyDescent="0.15">
      <c r="D169">
        <v>847.98645019531295</v>
      </c>
      <c r="E169">
        <v>632.85626220703102</v>
      </c>
      <c r="F169">
        <v>434.29559326171898</v>
      </c>
      <c r="G169">
        <v>432.68688964843801</v>
      </c>
      <c r="I169" s="19"/>
      <c r="J169" s="19"/>
      <c r="K169" s="19"/>
      <c r="L169" s="20"/>
      <c r="M169" s="20"/>
    </row>
    <row r="170" spans="4:13" x14ac:dyDescent="0.15">
      <c r="D170">
        <v>846.04864501953102</v>
      </c>
      <c r="E170">
        <v>631.83270263671898</v>
      </c>
      <c r="F170">
        <v>434.87542724609398</v>
      </c>
      <c r="G170">
        <v>433.18475341796898</v>
      </c>
      <c r="I170" s="19"/>
      <c r="J170" s="19"/>
      <c r="K170" s="19"/>
      <c r="L170" s="20"/>
      <c r="M170" s="20"/>
    </row>
    <row r="171" spans="4:13" x14ac:dyDescent="0.15">
      <c r="D171">
        <v>850.84625244140602</v>
      </c>
      <c r="E171">
        <v>634.27862548828102</v>
      </c>
      <c r="F171">
        <v>434.57083129882801</v>
      </c>
      <c r="G171">
        <v>432.95617675781301</v>
      </c>
      <c r="I171" s="19"/>
      <c r="J171" s="19"/>
      <c r="K171" s="19"/>
      <c r="L171" s="20"/>
      <c r="M171" s="20"/>
    </row>
    <row r="172" spans="4:13" x14ac:dyDescent="0.15">
      <c r="D172">
        <v>852.71142578125</v>
      </c>
      <c r="E172">
        <v>634.18597412109398</v>
      </c>
      <c r="F172">
        <v>434.72003173828102</v>
      </c>
      <c r="G172">
        <v>433.22595214843801</v>
      </c>
      <c r="I172" s="19"/>
      <c r="J172" s="19"/>
      <c r="K172" s="19"/>
      <c r="L172" s="20"/>
      <c r="M172" s="20"/>
    </row>
    <row r="173" spans="4:13" x14ac:dyDescent="0.15">
      <c r="D173">
        <v>852.92401123046898</v>
      </c>
      <c r="E173">
        <v>634.70587158203102</v>
      </c>
      <c r="F173">
        <v>434.21932983398398</v>
      </c>
      <c r="G173">
        <v>432.65466308593801</v>
      </c>
      <c r="I173" s="19"/>
      <c r="J173" s="19"/>
      <c r="K173" s="19"/>
      <c r="L173" s="20"/>
      <c r="M173" s="20"/>
    </row>
    <row r="174" spans="4:13" x14ac:dyDescent="0.15">
      <c r="D174">
        <v>850.25329589843795</v>
      </c>
      <c r="E174">
        <v>635.943359375</v>
      </c>
      <c r="F174">
        <v>433.841064453125</v>
      </c>
      <c r="G174">
        <v>432.24182128906301</v>
      </c>
      <c r="I174" s="19"/>
      <c r="J174" s="19"/>
      <c r="K174" s="19"/>
      <c r="L174" s="20"/>
      <c r="M174" s="20"/>
    </row>
    <row r="175" spans="4:13" x14ac:dyDescent="0.15">
      <c r="D175">
        <v>851.19775390625</v>
      </c>
      <c r="E175">
        <v>636.21905517578102</v>
      </c>
      <c r="F175">
        <v>433.53457641601602</v>
      </c>
      <c r="G175">
        <v>431.848876953125</v>
      </c>
      <c r="I175" s="19"/>
      <c r="J175" s="19"/>
      <c r="K175" s="19"/>
      <c r="L175" s="20"/>
      <c r="M175" s="20"/>
    </row>
    <row r="176" spans="4:13" x14ac:dyDescent="0.15">
      <c r="D176">
        <v>849.98046875</v>
      </c>
      <c r="E176">
        <v>637.79406738281295</v>
      </c>
      <c r="F176">
        <v>434.33016967773398</v>
      </c>
      <c r="G176">
        <v>432.56561279296898</v>
      </c>
      <c r="I176" s="19"/>
      <c r="J176" s="19"/>
      <c r="K176" s="19"/>
      <c r="L176" s="20"/>
      <c r="M176" s="20"/>
    </row>
    <row r="177" spans="4:13" x14ac:dyDescent="0.15">
      <c r="D177">
        <v>847.97003173828102</v>
      </c>
      <c r="E177">
        <v>636.837158203125</v>
      </c>
      <c r="F177">
        <v>434.65988159179699</v>
      </c>
      <c r="G177">
        <v>433.02865600585898</v>
      </c>
      <c r="I177" s="19"/>
      <c r="J177" s="19"/>
      <c r="K177" s="19"/>
      <c r="L177" s="20"/>
      <c r="M177" s="20"/>
    </row>
    <row r="178" spans="4:13" x14ac:dyDescent="0.15">
      <c r="D178">
        <v>846.63897705078102</v>
      </c>
      <c r="E178">
        <v>636.92687988281295</v>
      </c>
      <c r="F178">
        <v>434.87588500976602</v>
      </c>
      <c r="G178">
        <v>433.29061889648398</v>
      </c>
      <c r="I178" s="19"/>
      <c r="J178" s="19"/>
      <c r="K178" s="19"/>
      <c r="L178" s="20"/>
      <c r="M178" s="20"/>
    </row>
    <row r="179" spans="4:13" x14ac:dyDescent="0.15">
      <c r="D179">
        <v>841.37927246093795</v>
      </c>
      <c r="E179">
        <v>635.65496826171898</v>
      </c>
      <c r="F179">
        <v>434.88558959960898</v>
      </c>
      <c r="G179">
        <v>433.28872680664102</v>
      </c>
      <c r="I179" s="19"/>
      <c r="J179" s="19"/>
      <c r="K179" s="19"/>
      <c r="L179" s="20"/>
      <c r="M179" s="20"/>
    </row>
    <row r="180" spans="4:13" x14ac:dyDescent="0.15">
      <c r="D180">
        <v>840.13861083984398</v>
      </c>
      <c r="E180">
        <v>636.99377441406295</v>
      </c>
      <c r="F180">
        <v>434.52249145507801</v>
      </c>
      <c r="G180">
        <v>433.24752807617199</v>
      </c>
      <c r="I180" s="19"/>
      <c r="J180" s="19"/>
      <c r="K180" s="19"/>
      <c r="L180" s="20"/>
      <c r="M180" s="20"/>
    </row>
    <row r="181" spans="4:13" x14ac:dyDescent="0.15">
      <c r="D181">
        <v>837.55651855468795</v>
      </c>
      <c r="E181">
        <v>636.27593994140602</v>
      </c>
      <c r="F181">
        <v>434.47323608398398</v>
      </c>
      <c r="G181">
        <v>432.60586547851602</v>
      </c>
      <c r="I181" s="19"/>
      <c r="J181" s="19"/>
      <c r="K181" s="19"/>
      <c r="L181" s="20"/>
      <c r="M181" s="20"/>
    </row>
    <row r="182" spans="4:13" x14ac:dyDescent="0.15">
      <c r="D182">
        <v>837.22375488281295</v>
      </c>
      <c r="E182">
        <v>636.31280517578102</v>
      </c>
      <c r="F182">
        <v>433.79251098632801</v>
      </c>
      <c r="G182">
        <v>432.11605834960898</v>
      </c>
      <c r="I182" s="19"/>
      <c r="J182" s="19"/>
      <c r="K182" s="19"/>
      <c r="L182" s="20"/>
      <c r="M182" s="20"/>
    </row>
    <row r="183" spans="4:13" x14ac:dyDescent="0.15">
      <c r="D183">
        <v>837.61895751953102</v>
      </c>
      <c r="E183">
        <v>636.736083984375</v>
      </c>
      <c r="F183">
        <v>433.71102905273398</v>
      </c>
      <c r="G183">
        <v>431.96682739257801</v>
      </c>
      <c r="I183" s="19"/>
      <c r="J183" s="19"/>
      <c r="K183" s="19"/>
      <c r="L183" s="20"/>
      <c r="M183" s="20"/>
    </row>
    <row r="184" spans="4:13" x14ac:dyDescent="0.15">
      <c r="D184">
        <v>838.25329589843795</v>
      </c>
      <c r="E184">
        <v>636.25347900390602</v>
      </c>
      <c r="F184">
        <v>433.5791015625</v>
      </c>
      <c r="G184">
        <v>431.92041015625</v>
      </c>
      <c r="I184" s="19"/>
      <c r="J184" s="19"/>
      <c r="K184" s="19"/>
      <c r="L184" s="20"/>
      <c r="M184" s="20"/>
    </row>
    <row r="185" spans="4:13" x14ac:dyDescent="0.15">
      <c r="D185">
        <v>839.07775878906295</v>
      </c>
      <c r="E185">
        <v>636.73736572265602</v>
      </c>
      <c r="F185">
        <v>433.62341308593801</v>
      </c>
      <c r="G185">
        <v>431.90716552734398</v>
      </c>
      <c r="I185" s="19"/>
      <c r="J185" s="19"/>
      <c r="K185" s="19"/>
      <c r="L185" s="20"/>
      <c r="M185" s="20"/>
    </row>
    <row r="186" spans="4:13" x14ac:dyDescent="0.15">
      <c r="D186">
        <v>839.01556396484398</v>
      </c>
      <c r="E186">
        <v>636.17150878906295</v>
      </c>
      <c r="F186">
        <v>434.29016113281301</v>
      </c>
      <c r="G186">
        <v>432.66058349609398</v>
      </c>
      <c r="I186" s="19"/>
      <c r="J186" s="19"/>
      <c r="K186" s="19"/>
      <c r="L186" s="20"/>
      <c r="M186" s="20"/>
    </row>
    <row r="187" spans="4:13" x14ac:dyDescent="0.15">
      <c r="D187">
        <v>841.14929199218795</v>
      </c>
      <c r="E187">
        <v>636.9755859375</v>
      </c>
      <c r="F187">
        <v>434.37350463867199</v>
      </c>
      <c r="G187">
        <v>432.77972412109398</v>
      </c>
      <c r="I187" s="19"/>
      <c r="J187" s="19"/>
      <c r="K187" s="19"/>
      <c r="L187" s="20"/>
      <c r="M187" s="20"/>
    </row>
    <row r="188" spans="4:13" x14ac:dyDescent="0.15">
      <c r="D188">
        <v>838.08489990234398</v>
      </c>
      <c r="E188">
        <v>635.27838134765602</v>
      </c>
      <c r="F188">
        <v>434.10491943359398</v>
      </c>
      <c r="G188">
        <v>432.62268066406301</v>
      </c>
      <c r="I188" s="19"/>
      <c r="J188" s="19"/>
      <c r="K188" s="19"/>
      <c r="L188" s="20"/>
      <c r="M188" s="20"/>
    </row>
    <row r="189" spans="4:13" x14ac:dyDescent="0.15">
      <c r="D189">
        <v>839.37658691406295</v>
      </c>
      <c r="E189">
        <v>635.53765869140602</v>
      </c>
      <c r="F189">
        <v>434.37826538085898</v>
      </c>
      <c r="G189">
        <v>432.43011474609398</v>
      </c>
      <c r="I189" s="19"/>
      <c r="J189" s="19"/>
      <c r="K189" s="19"/>
      <c r="L189" s="20"/>
      <c r="M189" s="20"/>
    </row>
    <row r="190" spans="4:13" x14ac:dyDescent="0.15">
      <c r="D190">
        <v>839.94689941406295</v>
      </c>
      <c r="E190">
        <v>635.50390625</v>
      </c>
      <c r="F190">
        <v>434.48507690429699</v>
      </c>
      <c r="G190">
        <v>432.77285766601602</v>
      </c>
      <c r="I190" s="19"/>
      <c r="J190" s="19"/>
      <c r="K190" s="19"/>
      <c r="L190" s="20"/>
      <c r="M190" s="20"/>
    </row>
    <row r="191" spans="4:13" x14ac:dyDescent="0.15">
      <c r="I191" s="19"/>
      <c r="J191" s="19"/>
      <c r="K191" s="19"/>
      <c r="L191" s="20"/>
      <c r="M191" s="20"/>
    </row>
    <row r="192" spans="4:13" x14ac:dyDescent="0.15">
      <c r="I192" s="19"/>
      <c r="J192" s="19"/>
      <c r="K192" s="19"/>
      <c r="L192" s="19"/>
    </row>
    <row r="193" spans="9:12" x14ac:dyDescent="0.15">
      <c r="I193" s="19"/>
      <c r="J193" s="19"/>
      <c r="K193" s="19"/>
      <c r="L193" s="19"/>
    </row>
    <row r="194" spans="9:12" x14ac:dyDescent="0.15">
      <c r="I194" s="19"/>
      <c r="J194" s="19"/>
      <c r="K194" s="19"/>
      <c r="L194" s="19"/>
    </row>
    <row r="195" spans="9:12" x14ac:dyDescent="0.15">
      <c r="I195" s="19"/>
      <c r="J195" s="19"/>
      <c r="K195" s="19"/>
      <c r="L195" s="19"/>
    </row>
    <row r="196" spans="9:12" x14ac:dyDescent="0.15">
      <c r="I196" s="19"/>
      <c r="J196" s="19"/>
      <c r="K196" s="19"/>
      <c r="L196" s="19"/>
    </row>
    <row r="197" spans="9:12" x14ac:dyDescent="0.15">
      <c r="I197" s="19"/>
      <c r="J197" s="19"/>
      <c r="K197" s="19"/>
      <c r="L197" s="19"/>
    </row>
    <row r="198" spans="9:12" x14ac:dyDescent="0.15">
      <c r="I198" s="19"/>
      <c r="J198" s="19"/>
      <c r="K198" s="19"/>
      <c r="L198" s="19"/>
    </row>
    <row r="199" spans="9:12" x14ac:dyDescent="0.15">
      <c r="I199" s="19"/>
      <c r="J199" s="19"/>
      <c r="K199" s="19"/>
      <c r="L199" s="19"/>
    </row>
    <row r="200" spans="9:12" x14ac:dyDescent="0.15">
      <c r="I200" s="19"/>
      <c r="J200" s="19"/>
      <c r="K200" s="19"/>
      <c r="L200" s="19"/>
    </row>
    <row r="201" spans="9:12" x14ac:dyDescent="0.15">
      <c r="I201" s="19"/>
      <c r="J201" s="19"/>
      <c r="K201" s="19"/>
      <c r="L201" s="19"/>
    </row>
    <row r="202" spans="9:12" x14ac:dyDescent="0.15">
      <c r="I202" s="19"/>
      <c r="J202" s="19"/>
      <c r="K202" s="19"/>
      <c r="L202" s="19"/>
    </row>
    <row r="203" spans="9:12" x14ac:dyDescent="0.15">
      <c r="I203" s="19"/>
      <c r="J203" s="19"/>
      <c r="K203" s="19"/>
      <c r="L203" s="19"/>
    </row>
    <row r="204" spans="9:12" x14ac:dyDescent="0.15">
      <c r="I204" s="19"/>
      <c r="J204" s="19"/>
      <c r="K204" s="19"/>
      <c r="L204" s="19"/>
    </row>
    <row r="205" spans="9:12" x14ac:dyDescent="0.15">
      <c r="I205" s="19"/>
      <c r="J205" s="19"/>
      <c r="K205" s="19"/>
      <c r="L205" s="19"/>
    </row>
    <row r="206" spans="9:12" x14ac:dyDescent="0.15">
      <c r="I206" s="19"/>
      <c r="J206" s="19"/>
      <c r="K206" s="19"/>
      <c r="L206" s="19"/>
    </row>
    <row r="207" spans="9:12" x14ac:dyDescent="0.15">
      <c r="I207" s="19"/>
      <c r="J207" s="19"/>
      <c r="K207" s="19"/>
      <c r="L207" s="19"/>
    </row>
    <row r="208" spans="9:12" x14ac:dyDescent="0.15">
      <c r="I208" s="19"/>
      <c r="J208" s="19"/>
      <c r="K208" s="19"/>
      <c r="L208" s="19"/>
    </row>
    <row r="209" spans="9:12" x14ac:dyDescent="0.15">
      <c r="I209" s="19"/>
      <c r="J209" s="19"/>
      <c r="K209" s="19"/>
      <c r="L209" s="19"/>
    </row>
    <row r="210" spans="9:12" x14ac:dyDescent="0.15">
      <c r="I210" s="19"/>
      <c r="J210" s="19"/>
      <c r="K210" s="19"/>
      <c r="L210" s="19"/>
    </row>
    <row r="211" spans="9:12" x14ac:dyDescent="0.15">
      <c r="I211" s="19"/>
      <c r="J211" s="19"/>
      <c r="K211" s="19"/>
      <c r="L211" s="19"/>
    </row>
    <row r="212" spans="9:12" x14ac:dyDescent="0.15">
      <c r="I212" s="19"/>
      <c r="J212" s="19"/>
      <c r="K212" s="19"/>
      <c r="L212" s="19"/>
    </row>
    <row r="213" spans="9:12" x14ac:dyDescent="0.15">
      <c r="I213" s="19"/>
      <c r="J213" s="19"/>
      <c r="K213" s="19"/>
      <c r="L213" s="19"/>
    </row>
    <row r="214" spans="9:12" x14ac:dyDescent="0.15">
      <c r="I214" s="19"/>
      <c r="J214" s="19"/>
      <c r="K214" s="19"/>
      <c r="L214" s="19"/>
    </row>
    <row r="215" spans="9:12" x14ac:dyDescent="0.15">
      <c r="I215" s="19"/>
      <c r="J215" s="19"/>
      <c r="K215" s="19"/>
      <c r="L215" s="19"/>
    </row>
    <row r="216" spans="9:12" x14ac:dyDescent="0.15">
      <c r="I216" s="19"/>
      <c r="J216" s="19"/>
      <c r="K216" s="19"/>
      <c r="L216" s="19"/>
    </row>
    <row r="217" spans="9:12" x14ac:dyDescent="0.15">
      <c r="I217" s="19"/>
      <c r="J217" s="19"/>
      <c r="K217" s="19"/>
      <c r="L217" s="19"/>
    </row>
    <row r="218" spans="9:12" x14ac:dyDescent="0.15">
      <c r="I218" s="19"/>
      <c r="J218" s="19"/>
      <c r="K218" s="19"/>
      <c r="L218" s="19"/>
    </row>
    <row r="219" spans="9:12" x14ac:dyDescent="0.15">
      <c r="I219" s="19"/>
      <c r="J219" s="19"/>
      <c r="K219" s="19"/>
      <c r="L219" s="19"/>
    </row>
    <row r="220" spans="9:12" x14ac:dyDescent="0.15">
      <c r="I220" s="19"/>
      <c r="J220" s="19"/>
      <c r="K220" s="19"/>
      <c r="L220" s="19"/>
    </row>
    <row r="221" spans="9:12" x14ac:dyDescent="0.15">
      <c r="I221" s="19"/>
      <c r="J221" s="19"/>
      <c r="K221" s="19"/>
      <c r="L221" s="19"/>
    </row>
    <row r="222" spans="9:12" x14ac:dyDescent="0.15">
      <c r="I222" s="19"/>
      <c r="J222" s="19"/>
      <c r="K222" s="19"/>
      <c r="L222" s="19"/>
    </row>
    <row r="223" spans="9:12" x14ac:dyDescent="0.15">
      <c r="I223" s="19"/>
      <c r="J223" s="19"/>
      <c r="K223" s="19"/>
      <c r="L223" s="19"/>
    </row>
    <row r="224" spans="9:12" x14ac:dyDescent="0.15">
      <c r="I224" s="19"/>
      <c r="J224" s="19"/>
      <c r="K224" s="19"/>
      <c r="L224" s="19"/>
    </row>
    <row r="225" spans="9:12" x14ac:dyDescent="0.15">
      <c r="I225" s="19"/>
      <c r="J225" s="19"/>
      <c r="K225" s="19"/>
      <c r="L225" s="19"/>
    </row>
    <row r="226" spans="9:12" x14ac:dyDescent="0.15">
      <c r="I226" s="19"/>
      <c r="J226" s="19"/>
      <c r="K226" s="19"/>
      <c r="L226" s="19"/>
    </row>
    <row r="227" spans="9:12" x14ac:dyDescent="0.15">
      <c r="I227" s="19"/>
      <c r="J227" s="19"/>
      <c r="K227" s="19"/>
      <c r="L227" s="19"/>
    </row>
    <row r="228" spans="9:12" x14ac:dyDescent="0.15">
      <c r="I228" s="19"/>
      <c r="J228" s="19"/>
      <c r="K228" s="19"/>
      <c r="L228" s="19"/>
    </row>
    <row r="229" spans="9:12" x14ac:dyDescent="0.15">
      <c r="I229" s="19"/>
      <c r="J229" s="19"/>
      <c r="K229" s="19"/>
      <c r="L229" s="19"/>
    </row>
    <row r="230" spans="9:12" x14ac:dyDescent="0.15">
      <c r="I230" s="19"/>
      <c r="J230" s="19"/>
      <c r="K230" s="19"/>
      <c r="L230" s="19"/>
    </row>
    <row r="231" spans="9:12" x14ac:dyDescent="0.15">
      <c r="I231" s="19"/>
      <c r="J231" s="19"/>
      <c r="K231" s="19"/>
      <c r="L231" s="19"/>
    </row>
    <row r="232" spans="9:12" x14ac:dyDescent="0.15">
      <c r="I232" s="19"/>
      <c r="J232" s="19"/>
      <c r="K232" s="19"/>
      <c r="L232" s="19"/>
    </row>
    <row r="233" spans="9:12" x14ac:dyDescent="0.15">
      <c r="I233" s="19"/>
      <c r="J233" s="19"/>
      <c r="K233" s="19"/>
      <c r="L233" s="19"/>
    </row>
    <row r="234" spans="9:12" x14ac:dyDescent="0.15">
      <c r="I234" s="19"/>
      <c r="J234" s="19"/>
      <c r="K234" s="19"/>
      <c r="L234" s="19"/>
    </row>
    <row r="235" spans="9:12" x14ac:dyDescent="0.15">
      <c r="I235" s="19"/>
      <c r="J235" s="19"/>
      <c r="K235" s="19"/>
      <c r="L235" s="19"/>
    </row>
    <row r="236" spans="9:12" x14ac:dyDescent="0.15">
      <c r="I236" s="19"/>
      <c r="J236" s="19"/>
      <c r="K236" s="19"/>
      <c r="L236" s="19"/>
    </row>
    <row r="237" spans="9:12" x14ac:dyDescent="0.15">
      <c r="I237" s="19"/>
      <c r="J237" s="19"/>
      <c r="K237" s="19"/>
      <c r="L237" s="19"/>
    </row>
    <row r="238" spans="9:12" x14ac:dyDescent="0.15">
      <c r="I238" s="19"/>
      <c r="J238" s="19"/>
      <c r="K238" s="19"/>
      <c r="L238" s="19"/>
    </row>
    <row r="239" spans="9:12" x14ac:dyDescent="0.15">
      <c r="I239" s="19"/>
      <c r="J239" s="19"/>
      <c r="K239" s="19"/>
      <c r="L239" s="19"/>
    </row>
    <row r="240" spans="9:12" x14ac:dyDescent="0.15">
      <c r="I240" s="19"/>
      <c r="J240" s="19"/>
      <c r="K240" s="19"/>
      <c r="L240" s="19"/>
    </row>
    <row r="241" spans="9:12" x14ac:dyDescent="0.15">
      <c r="I241" s="19"/>
      <c r="J241" s="19"/>
      <c r="K241" s="19"/>
      <c r="L241" s="19"/>
    </row>
    <row r="242" spans="9:12" x14ac:dyDescent="0.15">
      <c r="I242" s="19"/>
      <c r="J242" s="19"/>
      <c r="K242" s="19"/>
      <c r="L242" s="19"/>
    </row>
    <row r="243" spans="9:12" x14ac:dyDescent="0.15">
      <c r="I243" s="19"/>
      <c r="J243" s="19"/>
      <c r="K243" s="19"/>
      <c r="L243" s="19"/>
    </row>
    <row r="244" spans="9:12" x14ac:dyDescent="0.15">
      <c r="I244" s="19"/>
      <c r="J244" s="19"/>
      <c r="K244" s="19"/>
      <c r="L244" s="19"/>
    </row>
    <row r="245" spans="9:12" x14ac:dyDescent="0.15">
      <c r="I245" s="19"/>
      <c r="J245" s="19"/>
      <c r="K245" s="19"/>
      <c r="L245" s="19"/>
    </row>
    <row r="246" spans="9:12" x14ac:dyDescent="0.15">
      <c r="I246" s="19"/>
      <c r="J246" s="19"/>
      <c r="K246" s="19"/>
      <c r="L246" s="19"/>
    </row>
    <row r="247" spans="9:12" x14ac:dyDescent="0.15">
      <c r="I247" s="19"/>
      <c r="J247" s="19"/>
      <c r="K247" s="19"/>
      <c r="L247" s="19"/>
    </row>
    <row r="248" spans="9:12" x14ac:dyDescent="0.15">
      <c r="I248" s="19"/>
      <c r="J248" s="19"/>
      <c r="K248" s="19"/>
      <c r="L248" s="19"/>
    </row>
    <row r="249" spans="9:12" x14ac:dyDescent="0.15">
      <c r="I249" s="19"/>
      <c r="J249" s="19"/>
      <c r="K249" s="19"/>
      <c r="L249" s="19"/>
    </row>
    <row r="250" spans="9:12" x14ac:dyDescent="0.15">
      <c r="I250" s="19"/>
      <c r="J250" s="19"/>
      <c r="K250" s="19"/>
      <c r="L250" s="19"/>
    </row>
    <row r="251" spans="9:12" x14ac:dyDescent="0.15">
      <c r="I251" s="19"/>
      <c r="J251" s="19"/>
      <c r="K251" s="19"/>
      <c r="L251" s="19"/>
    </row>
    <row r="252" spans="9:12" x14ac:dyDescent="0.15">
      <c r="I252" s="19"/>
      <c r="J252" s="19"/>
      <c r="K252" s="19"/>
      <c r="L252" s="19"/>
    </row>
    <row r="253" spans="9:12" x14ac:dyDescent="0.15">
      <c r="I253" s="19"/>
      <c r="J253" s="19"/>
      <c r="K253" s="19"/>
      <c r="L253" s="19"/>
    </row>
    <row r="254" spans="9:12" x14ac:dyDescent="0.15">
      <c r="I254" s="19"/>
      <c r="J254" s="19"/>
      <c r="K254" s="19"/>
      <c r="L254" s="19"/>
    </row>
    <row r="255" spans="9:12" x14ac:dyDescent="0.15">
      <c r="I255" s="19"/>
      <c r="J255" s="19"/>
      <c r="K255" s="19"/>
      <c r="L255" s="19"/>
    </row>
    <row r="256" spans="9:12" x14ac:dyDescent="0.15">
      <c r="I256" s="19"/>
      <c r="J256" s="19"/>
      <c r="K256" s="19"/>
      <c r="L256" s="19"/>
    </row>
    <row r="257" spans="9:12" x14ac:dyDescent="0.15">
      <c r="I257" s="19"/>
      <c r="J257" s="19"/>
      <c r="K257" s="19"/>
      <c r="L257" s="19"/>
    </row>
    <row r="258" spans="9:12" x14ac:dyDescent="0.15">
      <c r="I258" s="19"/>
      <c r="J258" s="19"/>
      <c r="K258" s="19"/>
      <c r="L258" s="19"/>
    </row>
    <row r="259" spans="9:12" x14ac:dyDescent="0.15">
      <c r="I259" s="19"/>
      <c r="J259" s="19"/>
      <c r="K259" s="19"/>
      <c r="L259" s="19"/>
    </row>
    <row r="260" spans="9:12" x14ac:dyDescent="0.15">
      <c r="I260" s="19"/>
      <c r="J260" s="19"/>
      <c r="K260" s="19"/>
      <c r="L260" s="19"/>
    </row>
    <row r="261" spans="9:12" x14ac:dyDescent="0.15">
      <c r="I261" s="19"/>
      <c r="J261" s="19"/>
      <c r="K261" s="19"/>
      <c r="L261" s="19"/>
    </row>
    <row r="262" spans="9:12" x14ac:dyDescent="0.15">
      <c r="I262" s="19"/>
      <c r="J262" s="19"/>
      <c r="K262" s="19"/>
      <c r="L262" s="19"/>
    </row>
    <row r="263" spans="9:12" x14ac:dyDescent="0.15">
      <c r="I263" s="19"/>
      <c r="J263" s="19"/>
      <c r="K263" s="19"/>
      <c r="L263" s="19"/>
    </row>
    <row r="264" spans="9:12" x14ac:dyDescent="0.15">
      <c r="I264" s="19"/>
      <c r="J264" s="19"/>
      <c r="K264" s="19"/>
      <c r="L264" s="19"/>
    </row>
    <row r="265" spans="9:12" x14ac:dyDescent="0.15">
      <c r="I265" s="19"/>
      <c r="J265" s="19"/>
      <c r="K265" s="19"/>
      <c r="L265" s="19"/>
    </row>
    <row r="266" spans="9:12" x14ac:dyDescent="0.15">
      <c r="I266" s="19"/>
      <c r="J266" s="19"/>
      <c r="K266" s="19"/>
      <c r="L266" s="19"/>
    </row>
    <row r="267" spans="9:12" x14ac:dyDescent="0.15">
      <c r="I267" s="19"/>
      <c r="J267" s="19"/>
      <c r="K267" s="19"/>
      <c r="L267" s="19"/>
    </row>
    <row r="268" spans="9:12" x14ac:dyDescent="0.15">
      <c r="I268" s="19"/>
      <c r="J268" s="19"/>
      <c r="K268" s="19"/>
      <c r="L268" s="19"/>
    </row>
    <row r="269" spans="9:12" x14ac:dyDescent="0.15">
      <c r="I269" s="19"/>
      <c r="J269" s="19"/>
      <c r="K269" s="19"/>
      <c r="L269" s="19"/>
    </row>
    <row r="270" spans="9:12" x14ac:dyDescent="0.15">
      <c r="I270" s="19"/>
      <c r="J270" s="19"/>
      <c r="K270" s="19"/>
      <c r="L270" s="19"/>
    </row>
    <row r="271" spans="9:12" x14ac:dyDescent="0.15">
      <c r="I271" s="19"/>
      <c r="J271" s="19"/>
      <c r="K271" s="19"/>
      <c r="L271" s="19"/>
    </row>
    <row r="272" spans="9:12" x14ac:dyDescent="0.15">
      <c r="I272" s="19"/>
      <c r="J272" s="19"/>
      <c r="K272" s="19"/>
      <c r="L272" s="19"/>
    </row>
    <row r="273" spans="9:12" x14ac:dyDescent="0.15">
      <c r="I273" s="19"/>
      <c r="J273" s="19"/>
      <c r="K273" s="19"/>
      <c r="L273" s="19"/>
    </row>
    <row r="274" spans="9:12" x14ac:dyDescent="0.15">
      <c r="I274" s="19"/>
      <c r="J274" s="19"/>
      <c r="K274" s="19"/>
      <c r="L274" s="19"/>
    </row>
    <row r="275" spans="9:12" x14ac:dyDescent="0.15">
      <c r="I275" s="19"/>
      <c r="J275" s="19"/>
      <c r="K275" s="19"/>
      <c r="L275" s="19"/>
    </row>
    <row r="276" spans="9:12" x14ac:dyDescent="0.15">
      <c r="I276" s="19"/>
      <c r="J276" s="19"/>
      <c r="K276" s="19"/>
      <c r="L276" s="19"/>
    </row>
    <row r="277" spans="9:12" x14ac:dyDescent="0.15">
      <c r="I277" s="19"/>
      <c r="J277" s="19"/>
      <c r="K277" s="19"/>
      <c r="L277" s="19"/>
    </row>
    <row r="278" spans="9:12" x14ac:dyDescent="0.15">
      <c r="I278" s="19"/>
      <c r="J278" s="19"/>
      <c r="K278" s="19"/>
      <c r="L278" s="19"/>
    </row>
    <row r="279" spans="9:12" x14ac:dyDescent="0.15">
      <c r="I279" s="19"/>
      <c r="J279" s="19"/>
      <c r="K279" s="19"/>
      <c r="L279" s="19"/>
    </row>
    <row r="280" spans="9:12" x14ac:dyDescent="0.15">
      <c r="I280" s="19"/>
      <c r="J280" s="19"/>
      <c r="K280" s="19"/>
      <c r="L280" s="19"/>
    </row>
    <row r="281" spans="9:12" x14ac:dyDescent="0.15">
      <c r="I281" s="19"/>
      <c r="J281" s="19"/>
      <c r="K281" s="19"/>
      <c r="L281" s="19"/>
    </row>
    <row r="282" spans="9:12" x14ac:dyDescent="0.15">
      <c r="I282" s="19"/>
      <c r="J282" s="19"/>
      <c r="K282" s="19"/>
      <c r="L282" s="19"/>
    </row>
    <row r="283" spans="9:12" x14ac:dyDescent="0.15">
      <c r="I283" s="19"/>
      <c r="J283" s="19"/>
      <c r="K283" s="19"/>
      <c r="L283" s="19"/>
    </row>
    <row r="284" spans="9:12" x14ac:dyDescent="0.15">
      <c r="I284" s="19"/>
      <c r="J284" s="19"/>
      <c r="K284" s="19"/>
      <c r="L284" s="19"/>
    </row>
    <row r="285" spans="9:12" x14ac:dyDescent="0.15">
      <c r="I285" s="19"/>
      <c r="J285" s="19"/>
      <c r="K285" s="19"/>
      <c r="L285" s="19"/>
    </row>
    <row r="286" spans="9:12" x14ac:dyDescent="0.15">
      <c r="I286" s="19"/>
      <c r="J286" s="19"/>
      <c r="K286" s="19"/>
      <c r="L286" s="19"/>
    </row>
    <row r="287" spans="9:12" x14ac:dyDescent="0.15">
      <c r="I287" s="19"/>
      <c r="J287" s="19"/>
      <c r="K287" s="19"/>
      <c r="L287" s="19"/>
    </row>
    <row r="288" spans="9:12" x14ac:dyDescent="0.15">
      <c r="I288" s="19"/>
      <c r="J288" s="19"/>
      <c r="K288" s="19"/>
      <c r="L288" s="19"/>
    </row>
    <row r="289" spans="9:12" x14ac:dyDescent="0.15">
      <c r="I289" s="19"/>
      <c r="J289" s="19"/>
      <c r="K289" s="19"/>
      <c r="L289" s="19"/>
    </row>
    <row r="290" spans="9:12" x14ac:dyDescent="0.15">
      <c r="I290" s="19"/>
      <c r="J290" s="19"/>
      <c r="K290" s="19"/>
      <c r="L290" s="19"/>
    </row>
    <row r="291" spans="9:12" x14ac:dyDescent="0.15">
      <c r="I291" s="19"/>
      <c r="J291" s="19"/>
      <c r="K291" s="19"/>
      <c r="L291" s="19"/>
    </row>
    <row r="292" spans="9:12" x14ac:dyDescent="0.15">
      <c r="I292" s="19"/>
      <c r="J292" s="19"/>
      <c r="K292" s="19"/>
      <c r="L292" s="19"/>
    </row>
    <row r="293" spans="9:12" x14ac:dyDescent="0.15">
      <c r="I293" s="19"/>
      <c r="J293" s="19"/>
      <c r="K293" s="19"/>
      <c r="L293" s="19"/>
    </row>
    <row r="294" spans="9:12" x14ac:dyDescent="0.15">
      <c r="I294" s="19"/>
      <c r="J294" s="19"/>
      <c r="K294" s="19"/>
      <c r="L294" s="19"/>
    </row>
    <row r="295" spans="9:12" x14ac:dyDescent="0.15">
      <c r="I295" s="19"/>
      <c r="J295" s="19"/>
      <c r="K295" s="19"/>
      <c r="L295" s="19"/>
    </row>
    <row r="296" spans="9:12" x14ac:dyDescent="0.15">
      <c r="I296" s="19"/>
      <c r="J296" s="19"/>
      <c r="K296" s="19"/>
      <c r="L296" s="19"/>
    </row>
    <row r="297" spans="9:12" x14ac:dyDescent="0.15">
      <c r="I297" s="19"/>
      <c r="J297" s="19"/>
      <c r="K297" s="19"/>
      <c r="L297" s="19"/>
    </row>
    <row r="298" spans="9:12" x14ac:dyDescent="0.15">
      <c r="I298" s="19"/>
      <c r="J298" s="19"/>
      <c r="K298" s="19"/>
      <c r="L298" s="19"/>
    </row>
    <row r="299" spans="9:12" x14ac:dyDescent="0.15">
      <c r="I299" s="19"/>
      <c r="J299" s="19"/>
      <c r="K299" s="19"/>
      <c r="L299" s="19"/>
    </row>
    <row r="300" spans="9:12" x14ac:dyDescent="0.15">
      <c r="I300" s="19"/>
      <c r="J300" s="19"/>
      <c r="K300" s="19"/>
      <c r="L300" s="19"/>
    </row>
    <row r="301" spans="9:12" x14ac:dyDescent="0.15">
      <c r="I301" s="19"/>
      <c r="J301" s="19"/>
      <c r="K301" s="19"/>
      <c r="L301" s="19"/>
    </row>
    <row r="302" spans="9:12" x14ac:dyDescent="0.15">
      <c r="I302" s="19"/>
      <c r="J302" s="19"/>
      <c r="K302" s="19"/>
      <c r="L302" s="19"/>
    </row>
    <row r="303" spans="9:12" x14ac:dyDescent="0.15">
      <c r="I303" s="19"/>
      <c r="J303" s="19"/>
      <c r="K303" s="19"/>
      <c r="L303" s="19"/>
    </row>
    <row r="304" spans="9:12" x14ac:dyDescent="0.15">
      <c r="I304" s="19"/>
      <c r="J304" s="19"/>
      <c r="K304" s="19"/>
      <c r="L304" s="19"/>
    </row>
    <row r="305" spans="9:12" x14ac:dyDescent="0.15">
      <c r="I305" s="19"/>
      <c r="J305" s="19"/>
      <c r="K305" s="19"/>
      <c r="L305" s="19"/>
    </row>
    <row r="306" spans="9:12" x14ac:dyDescent="0.15">
      <c r="I306" s="19"/>
      <c r="J306" s="19"/>
      <c r="K306" s="19"/>
      <c r="L306" s="19"/>
    </row>
    <row r="307" spans="9:12" x14ac:dyDescent="0.15">
      <c r="I307" s="19"/>
      <c r="J307" s="19"/>
      <c r="K307" s="19"/>
      <c r="L307" s="19"/>
    </row>
    <row r="308" spans="9:12" x14ac:dyDescent="0.15">
      <c r="I308" s="19"/>
      <c r="J308" s="19"/>
      <c r="K308" s="19"/>
      <c r="L308" s="19"/>
    </row>
    <row r="309" spans="9:12" x14ac:dyDescent="0.15">
      <c r="I309" s="19"/>
      <c r="J309" s="19"/>
      <c r="K309" s="19"/>
      <c r="L309" s="19"/>
    </row>
    <row r="310" spans="9:12" x14ac:dyDescent="0.15">
      <c r="I310" s="19"/>
      <c r="J310" s="19"/>
      <c r="K310" s="19"/>
      <c r="L310" s="19"/>
    </row>
    <row r="311" spans="9:12" x14ac:dyDescent="0.15">
      <c r="I311" s="19"/>
      <c r="J311" s="19"/>
      <c r="K311" s="19"/>
      <c r="L311" s="19"/>
    </row>
    <row r="312" spans="9:12" x14ac:dyDescent="0.15">
      <c r="I312" s="19"/>
      <c r="J312" s="19"/>
      <c r="K312" s="19"/>
      <c r="L312" s="19"/>
    </row>
    <row r="313" spans="9:12" x14ac:dyDescent="0.15">
      <c r="I313" s="19"/>
      <c r="J313" s="19"/>
      <c r="K313" s="19"/>
      <c r="L313" s="19"/>
    </row>
    <row r="314" spans="9:12" x14ac:dyDescent="0.15">
      <c r="I314" s="19"/>
      <c r="J314" s="19"/>
      <c r="K314" s="19"/>
      <c r="L314" s="19"/>
    </row>
    <row r="315" spans="9:12" x14ac:dyDescent="0.15">
      <c r="I315" s="19"/>
      <c r="J315" s="19"/>
      <c r="K315" s="19"/>
      <c r="L315" s="19"/>
    </row>
    <row r="316" spans="9:12" x14ac:dyDescent="0.15">
      <c r="I316" s="19"/>
      <c r="J316" s="19"/>
      <c r="K316" s="19"/>
      <c r="L316" s="19"/>
    </row>
    <row r="317" spans="9:12" x14ac:dyDescent="0.15">
      <c r="I317" s="19"/>
      <c r="J317" s="19"/>
      <c r="K317" s="19"/>
      <c r="L317" s="19"/>
    </row>
    <row r="318" spans="9:12" x14ac:dyDescent="0.15">
      <c r="I318" s="19"/>
      <c r="J318" s="19"/>
      <c r="K318" s="19"/>
      <c r="L318" s="19"/>
    </row>
    <row r="319" spans="9:12" x14ac:dyDescent="0.15">
      <c r="I319" s="19"/>
      <c r="J319" s="19"/>
      <c r="K319" s="19"/>
      <c r="L319" s="19"/>
    </row>
    <row r="320" spans="9:12" x14ac:dyDescent="0.15">
      <c r="I320" s="19"/>
      <c r="J320" s="19"/>
      <c r="K320" s="19"/>
      <c r="L320" s="19"/>
    </row>
    <row r="321" spans="9:12" x14ac:dyDescent="0.15">
      <c r="I321" s="19"/>
      <c r="J321" s="19"/>
      <c r="K321" s="19"/>
      <c r="L321" s="19"/>
    </row>
    <row r="322" spans="9:12" x14ac:dyDescent="0.15">
      <c r="I322" s="19"/>
      <c r="J322" s="19"/>
      <c r="K322" s="19"/>
      <c r="L322" s="19"/>
    </row>
    <row r="323" spans="9:12" x14ac:dyDescent="0.15">
      <c r="I323" s="19"/>
      <c r="J323" s="19"/>
      <c r="K323" s="19"/>
      <c r="L323" s="19"/>
    </row>
    <row r="324" spans="9:12" x14ac:dyDescent="0.15">
      <c r="I324" s="19"/>
      <c r="J324" s="19"/>
      <c r="K324" s="19"/>
      <c r="L324" s="19"/>
    </row>
    <row r="325" spans="9:12" x14ac:dyDescent="0.15">
      <c r="I325" s="19"/>
      <c r="J325" s="19"/>
      <c r="K325" s="19"/>
      <c r="L325" s="19"/>
    </row>
    <row r="326" spans="9:12" x14ac:dyDescent="0.15">
      <c r="I326" s="19"/>
      <c r="J326" s="19"/>
      <c r="K326" s="19"/>
      <c r="L326" s="19"/>
    </row>
    <row r="327" spans="9:12" x14ac:dyDescent="0.15">
      <c r="I327" s="19"/>
      <c r="J327" s="19"/>
      <c r="K327" s="19"/>
      <c r="L327" s="19"/>
    </row>
    <row r="328" spans="9:12" x14ac:dyDescent="0.15">
      <c r="I328" s="19"/>
      <c r="J328" s="19"/>
      <c r="K328" s="19"/>
      <c r="L328" s="19"/>
    </row>
    <row r="329" spans="9:12" x14ac:dyDescent="0.15">
      <c r="I329" s="19"/>
      <c r="J329" s="19"/>
      <c r="K329" s="19"/>
      <c r="L329" s="19"/>
    </row>
    <row r="330" spans="9:12" x14ac:dyDescent="0.15">
      <c r="I330" s="19"/>
      <c r="J330" s="19"/>
      <c r="K330" s="19"/>
      <c r="L330" s="19"/>
    </row>
    <row r="331" spans="9:12" x14ac:dyDescent="0.15">
      <c r="I331" s="19"/>
      <c r="J331" s="19"/>
      <c r="K331" s="19"/>
      <c r="L331" s="19"/>
    </row>
    <row r="332" spans="9:12" x14ac:dyDescent="0.15">
      <c r="I332" s="19"/>
      <c r="J332" s="19"/>
      <c r="K332" s="19"/>
      <c r="L332" s="19"/>
    </row>
    <row r="333" spans="9:12" x14ac:dyDescent="0.15">
      <c r="I333" s="19"/>
      <c r="J333" s="19"/>
      <c r="K333" s="19"/>
      <c r="L333" s="19"/>
    </row>
    <row r="334" spans="9:12" x14ac:dyDescent="0.15">
      <c r="I334" s="19"/>
      <c r="J334" s="19"/>
      <c r="K334" s="19"/>
      <c r="L334" s="19"/>
    </row>
    <row r="335" spans="9:12" x14ac:dyDescent="0.15">
      <c r="I335" s="19"/>
      <c r="J335" s="19"/>
      <c r="K335" s="19"/>
      <c r="L335" s="19"/>
    </row>
    <row r="336" spans="9:12" x14ac:dyDescent="0.15">
      <c r="I336" s="19"/>
      <c r="J336" s="19"/>
      <c r="K336" s="19"/>
      <c r="L336" s="19"/>
    </row>
    <row r="337" spans="9:12" x14ac:dyDescent="0.15">
      <c r="I337" s="19"/>
      <c r="J337" s="19"/>
      <c r="K337" s="19"/>
      <c r="L337" s="19"/>
    </row>
    <row r="338" spans="9:12" x14ac:dyDescent="0.15">
      <c r="I338" s="19"/>
      <c r="J338" s="19"/>
      <c r="K338" s="19"/>
      <c r="L338" s="19"/>
    </row>
    <row r="339" spans="9:12" x14ac:dyDescent="0.15">
      <c r="I339" s="19"/>
      <c r="J339" s="19"/>
      <c r="K339" s="19"/>
      <c r="L339" s="19"/>
    </row>
    <row r="340" spans="9:12" x14ac:dyDescent="0.15">
      <c r="I340" s="19"/>
      <c r="J340" s="19"/>
      <c r="K340" s="19"/>
      <c r="L340" s="19"/>
    </row>
    <row r="341" spans="9:12" x14ac:dyDescent="0.15">
      <c r="I341" s="19"/>
      <c r="J341" s="19"/>
      <c r="K341" s="19"/>
      <c r="L341" s="19"/>
    </row>
    <row r="342" spans="9:12" x14ac:dyDescent="0.15">
      <c r="I342" s="19"/>
      <c r="J342" s="19"/>
      <c r="K342" s="19"/>
      <c r="L342" s="19"/>
    </row>
    <row r="343" spans="9:12" x14ac:dyDescent="0.15">
      <c r="I343" s="19"/>
      <c r="J343" s="19"/>
      <c r="K343" s="19"/>
      <c r="L343" s="19"/>
    </row>
    <row r="344" spans="9:12" x14ac:dyDescent="0.15">
      <c r="I344" s="19"/>
      <c r="J344" s="19"/>
      <c r="K344" s="19"/>
      <c r="L344" s="19"/>
    </row>
    <row r="345" spans="9:12" x14ac:dyDescent="0.15">
      <c r="I345" s="19"/>
      <c r="J345" s="19"/>
      <c r="K345" s="19"/>
      <c r="L345" s="19"/>
    </row>
    <row r="346" spans="9:12" x14ac:dyDescent="0.15">
      <c r="I346" s="19"/>
      <c r="J346" s="19"/>
      <c r="K346" s="19"/>
      <c r="L346" s="19"/>
    </row>
    <row r="347" spans="9:12" x14ac:dyDescent="0.15">
      <c r="I347" s="19"/>
      <c r="J347" s="19"/>
      <c r="K347" s="19"/>
      <c r="L347" s="19"/>
    </row>
    <row r="348" spans="9:12" x14ac:dyDescent="0.15">
      <c r="I348" s="19"/>
      <c r="J348" s="19"/>
      <c r="K348" s="19"/>
      <c r="L348" s="19"/>
    </row>
    <row r="349" spans="9:12" x14ac:dyDescent="0.15">
      <c r="I349" s="19"/>
      <c r="J349" s="19"/>
      <c r="K349" s="19"/>
      <c r="L349" s="19"/>
    </row>
    <row r="350" spans="9:12" x14ac:dyDescent="0.15">
      <c r="I350" s="19"/>
      <c r="J350" s="19"/>
      <c r="K350" s="19"/>
      <c r="L350" s="19"/>
    </row>
    <row r="351" spans="9:12" x14ac:dyDescent="0.15">
      <c r="I351" s="19"/>
      <c r="J351" s="19"/>
      <c r="K351" s="19"/>
      <c r="L351" s="19"/>
    </row>
    <row r="352" spans="9:12" x14ac:dyDescent="0.15">
      <c r="I352" s="19"/>
      <c r="J352" s="19"/>
      <c r="K352" s="19"/>
      <c r="L352" s="19"/>
    </row>
    <row r="353" spans="9:12" x14ac:dyDescent="0.15">
      <c r="I353" s="19"/>
      <c r="J353" s="19"/>
      <c r="K353" s="19"/>
      <c r="L353" s="19"/>
    </row>
    <row r="354" spans="9:12" x14ac:dyDescent="0.15">
      <c r="I354" s="19"/>
      <c r="J354" s="19"/>
      <c r="K354" s="19"/>
      <c r="L354" s="19"/>
    </row>
    <row r="355" spans="9:12" x14ac:dyDescent="0.15">
      <c r="I355" s="19"/>
      <c r="J355" s="19"/>
      <c r="K355" s="19"/>
      <c r="L355" s="19"/>
    </row>
    <row r="356" spans="9:12" x14ac:dyDescent="0.15">
      <c r="I356" s="19"/>
      <c r="J356" s="19"/>
      <c r="K356" s="19"/>
      <c r="L356" s="19"/>
    </row>
    <row r="357" spans="9:12" x14ac:dyDescent="0.15">
      <c r="I357" s="19"/>
      <c r="J357" s="19"/>
      <c r="K357" s="19"/>
      <c r="L357" s="19"/>
    </row>
    <row r="358" spans="9:12" x14ac:dyDescent="0.15">
      <c r="I358" s="19"/>
      <c r="J358" s="19"/>
      <c r="K358" s="19"/>
      <c r="L358" s="19"/>
    </row>
    <row r="359" spans="9:12" x14ac:dyDescent="0.15">
      <c r="I359" s="19"/>
      <c r="J359" s="19"/>
      <c r="K359" s="19"/>
      <c r="L359" s="19"/>
    </row>
    <row r="360" spans="9:12" x14ac:dyDescent="0.15">
      <c r="I360" s="19"/>
      <c r="J360" s="19"/>
      <c r="K360" s="19"/>
      <c r="L360" s="19"/>
    </row>
    <row r="361" spans="9:12" x14ac:dyDescent="0.15">
      <c r="I361" s="19"/>
      <c r="J361" s="19"/>
      <c r="K361" s="19"/>
      <c r="L361" s="19"/>
    </row>
    <row r="362" spans="9:12" x14ac:dyDescent="0.15">
      <c r="I362" s="19"/>
      <c r="J362" s="19"/>
      <c r="K362" s="19"/>
      <c r="L362" s="19"/>
    </row>
    <row r="363" spans="9:12" x14ac:dyDescent="0.15">
      <c r="I363" s="19"/>
      <c r="J363" s="19"/>
      <c r="K363" s="19"/>
      <c r="L363" s="19"/>
    </row>
    <row r="364" spans="9:12" x14ac:dyDescent="0.15">
      <c r="I364" s="19"/>
      <c r="J364" s="19"/>
      <c r="K364" s="19"/>
      <c r="L364" s="19"/>
    </row>
    <row r="365" spans="9:12" x14ac:dyDescent="0.15">
      <c r="I365" s="19"/>
      <c r="J365" s="19"/>
      <c r="K365" s="19"/>
      <c r="L365" s="19"/>
    </row>
    <row r="366" spans="9:12" x14ac:dyDescent="0.15">
      <c r="I366" s="19"/>
      <c r="J366" s="19"/>
      <c r="K366" s="19"/>
      <c r="L366" s="19"/>
    </row>
    <row r="367" spans="9:12" x14ac:dyDescent="0.15">
      <c r="I367" s="19"/>
      <c r="J367" s="19"/>
      <c r="K367" s="19"/>
      <c r="L367" s="19"/>
    </row>
    <row r="368" spans="9:12" x14ac:dyDescent="0.15">
      <c r="I368" s="19"/>
      <c r="J368" s="19"/>
      <c r="K368" s="19"/>
      <c r="L368" s="19"/>
    </row>
    <row r="369" spans="9:12" x14ac:dyDescent="0.15">
      <c r="I369" s="19"/>
      <c r="J369" s="19"/>
      <c r="K369" s="19"/>
      <c r="L369" s="19"/>
    </row>
    <row r="370" spans="9:12" x14ac:dyDescent="0.15">
      <c r="I370" s="19"/>
      <c r="J370" s="19"/>
      <c r="K370" s="19"/>
      <c r="L370" s="19"/>
    </row>
    <row r="371" spans="9:12" x14ac:dyDescent="0.15">
      <c r="I371" s="19"/>
      <c r="J371" s="19"/>
      <c r="K371" s="19"/>
      <c r="L371" s="19"/>
    </row>
    <row r="372" spans="9:12" x14ac:dyDescent="0.15">
      <c r="I372" s="19"/>
      <c r="J372" s="19"/>
      <c r="K372" s="19"/>
      <c r="L372" s="19"/>
    </row>
    <row r="373" spans="9:12" x14ac:dyDescent="0.15">
      <c r="I373" s="19"/>
      <c r="J373" s="19"/>
      <c r="K373" s="19"/>
      <c r="L373" s="19"/>
    </row>
    <row r="374" spans="9:12" x14ac:dyDescent="0.15">
      <c r="I374" s="19"/>
      <c r="J374" s="19"/>
      <c r="K374" s="19"/>
      <c r="L374" s="19"/>
    </row>
    <row r="375" spans="9:12" x14ac:dyDescent="0.15">
      <c r="I375" s="19"/>
      <c r="J375" s="19"/>
      <c r="K375" s="19"/>
      <c r="L375" s="19"/>
    </row>
    <row r="376" spans="9:12" x14ac:dyDescent="0.15">
      <c r="I376" s="19"/>
      <c r="J376" s="19"/>
      <c r="K376" s="19"/>
      <c r="L376" s="19"/>
    </row>
    <row r="377" spans="9:12" x14ac:dyDescent="0.15">
      <c r="I377" s="19"/>
      <c r="J377" s="19"/>
      <c r="K377" s="19"/>
      <c r="L377" s="19"/>
    </row>
    <row r="378" spans="9:12" x14ac:dyDescent="0.15">
      <c r="I378" s="19"/>
      <c r="J378" s="19"/>
      <c r="K378" s="19"/>
      <c r="L378" s="19"/>
    </row>
    <row r="379" spans="9:12" x14ac:dyDescent="0.15">
      <c r="I379" s="19"/>
      <c r="J379" s="19"/>
      <c r="K379" s="19"/>
      <c r="L379" s="19"/>
    </row>
    <row r="380" spans="9:12" x14ac:dyDescent="0.15">
      <c r="I380" s="19"/>
      <c r="J380" s="19"/>
      <c r="K380" s="19"/>
      <c r="L380" s="19"/>
    </row>
    <row r="381" spans="9:12" x14ac:dyDescent="0.15">
      <c r="I381" s="19"/>
      <c r="J381" s="19"/>
      <c r="K381" s="19"/>
      <c r="L381" s="19"/>
    </row>
    <row r="382" spans="9:12" x14ac:dyDescent="0.15">
      <c r="I382" s="19"/>
      <c r="J382" s="19"/>
      <c r="K382" s="19"/>
      <c r="L382" s="19"/>
    </row>
    <row r="383" spans="9:12" x14ac:dyDescent="0.15">
      <c r="I383" s="19"/>
      <c r="J383" s="19"/>
      <c r="K383" s="19"/>
      <c r="L383" s="19"/>
    </row>
    <row r="384" spans="9:12" x14ac:dyDescent="0.15">
      <c r="I384" s="19"/>
      <c r="J384" s="19"/>
      <c r="K384" s="19"/>
      <c r="L384" s="19"/>
    </row>
    <row r="385" spans="9:12" x14ac:dyDescent="0.15">
      <c r="I385" s="19"/>
      <c r="J385" s="19"/>
      <c r="K385" s="19"/>
      <c r="L385" s="19"/>
    </row>
    <row r="386" spans="9:12" x14ac:dyDescent="0.15">
      <c r="I386" s="19"/>
      <c r="J386" s="19"/>
      <c r="K386" s="19"/>
      <c r="L386" s="19"/>
    </row>
    <row r="387" spans="9:12" x14ac:dyDescent="0.15">
      <c r="I387" s="19"/>
      <c r="J387" s="19"/>
      <c r="K387" s="19"/>
      <c r="L387" s="19"/>
    </row>
    <row r="388" spans="9:12" x14ac:dyDescent="0.15">
      <c r="I388" s="19"/>
      <c r="J388" s="19"/>
      <c r="K388" s="19"/>
      <c r="L388" s="19"/>
    </row>
    <row r="389" spans="9:12" x14ac:dyDescent="0.15">
      <c r="I389" s="19"/>
      <c r="J389" s="19"/>
      <c r="K389" s="19"/>
      <c r="L389" s="19"/>
    </row>
    <row r="390" spans="9:12" x14ac:dyDescent="0.15">
      <c r="I390" s="19"/>
      <c r="J390" s="19"/>
      <c r="K390" s="19"/>
      <c r="L390" s="19"/>
    </row>
    <row r="391" spans="9:12" x14ac:dyDescent="0.15">
      <c r="I391" s="19"/>
      <c r="J391" s="19"/>
      <c r="K391" s="19"/>
      <c r="L391" s="19"/>
    </row>
    <row r="392" spans="9:12" x14ac:dyDescent="0.15">
      <c r="I392" s="19"/>
      <c r="J392" s="19"/>
      <c r="K392" s="19"/>
      <c r="L392" s="19"/>
    </row>
    <row r="393" spans="9:12" x14ac:dyDescent="0.15">
      <c r="I393" s="19"/>
      <c r="J393" s="19"/>
      <c r="K393" s="19"/>
      <c r="L393" s="19"/>
    </row>
    <row r="394" spans="9:12" x14ac:dyDescent="0.15">
      <c r="I394" s="19"/>
      <c r="J394" s="19"/>
      <c r="K394" s="19"/>
      <c r="L394" s="19"/>
    </row>
    <row r="395" spans="9:12" x14ac:dyDescent="0.15">
      <c r="I395" s="19"/>
      <c r="J395" s="19"/>
      <c r="K395" s="19"/>
      <c r="L395" s="19"/>
    </row>
    <row r="396" spans="9:12" x14ac:dyDescent="0.15">
      <c r="I396" s="19"/>
      <c r="J396" s="19"/>
      <c r="K396" s="19"/>
      <c r="L396" s="19"/>
    </row>
    <row r="397" spans="9:12" x14ac:dyDescent="0.15">
      <c r="I397" s="19"/>
      <c r="J397" s="19"/>
      <c r="K397" s="19"/>
      <c r="L397" s="19"/>
    </row>
    <row r="398" spans="9:12" x14ac:dyDescent="0.15">
      <c r="I398" s="19"/>
      <c r="J398" s="19"/>
      <c r="K398" s="19"/>
      <c r="L398" s="19"/>
    </row>
    <row r="399" spans="9:12" x14ac:dyDescent="0.15">
      <c r="I399" s="19"/>
      <c r="J399" s="19"/>
      <c r="K399" s="19"/>
      <c r="L399" s="19"/>
    </row>
    <row r="400" spans="9:12" x14ac:dyDescent="0.15">
      <c r="I400" s="19"/>
      <c r="J400" s="19"/>
      <c r="K400" s="19"/>
      <c r="L400" s="19"/>
    </row>
    <row r="401" spans="9:12" x14ac:dyDescent="0.15">
      <c r="I401" s="19"/>
      <c r="J401" s="19"/>
      <c r="K401" s="19"/>
      <c r="L401" s="19"/>
    </row>
    <row r="402" spans="9:12" x14ac:dyDescent="0.15">
      <c r="I402" s="19"/>
      <c r="J402" s="19"/>
      <c r="K402" s="19"/>
      <c r="L402" s="19"/>
    </row>
    <row r="403" spans="9:12" x14ac:dyDescent="0.15">
      <c r="I403" s="19"/>
      <c r="J403" s="19"/>
      <c r="K403" s="19"/>
      <c r="L403" s="19"/>
    </row>
    <row r="404" spans="9:12" x14ac:dyDescent="0.15">
      <c r="I404" s="19"/>
      <c r="J404" s="19"/>
      <c r="K404" s="19"/>
      <c r="L404" s="19"/>
    </row>
    <row r="405" spans="9:12" x14ac:dyDescent="0.15">
      <c r="I405" s="19"/>
      <c r="J405" s="19"/>
      <c r="K405" s="19"/>
      <c r="L405" s="19"/>
    </row>
    <row r="406" spans="9:12" x14ac:dyDescent="0.15">
      <c r="I406" s="19"/>
      <c r="J406" s="19"/>
      <c r="K406" s="19"/>
      <c r="L406" s="19"/>
    </row>
    <row r="407" spans="9:12" x14ac:dyDescent="0.15">
      <c r="I407" s="19"/>
      <c r="J407" s="19"/>
      <c r="K407" s="19"/>
      <c r="L407" s="19"/>
    </row>
    <row r="408" spans="9:12" x14ac:dyDescent="0.15">
      <c r="I408" s="19"/>
      <c r="J408" s="19"/>
      <c r="K408" s="19"/>
      <c r="L408" s="19"/>
    </row>
    <row r="409" spans="9:12" x14ac:dyDescent="0.15">
      <c r="I409" s="19"/>
      <c r="J409" s="19"/>
      <c r="K409" s="19"/>
      <c r="L409" s="19"/>
    </row>
    <row r="410" spans="9:12" x14ac:dyDescent="0.15">
      <c r="I410" s="19"/>
      <c r="J410" s="19"/>
      <c r="K410" s="19"/>
      <c r="L410" s="19"/>
    </row>
    <row r="411" spans="9:12" x14ac:dyDescent="0.15">
      <c r="I411" s="19"/>
      <c r="J411" s="19"/>
      <c r="K411" s="19"/>
      <c r="L411" s="19"/>
    </row>
    <row r="412" spans="9:12" x14ac:dyDescent="0.15">
      <c r="I412" s="19"/>
      <c r="J412" s="19"/>
      <c r="K412" s="19"/>
      <c r="L412" s="19"/>
    </row>
    <row r="413" spans="9:12" x14ac:dyDescent="0.15">
      <c r="I413" s="19"/>
      <c r="J413" s="19"/>
      <c r="K413" s="19"/>
      <c r="L413" s="19"/>
    </row>
    <row r="414" spans="9:12" x14ac:dyDescent="0.15">
      <c r="I414" s="19"/>
      <c r="J414" s="19"/>
      <c r="K414" s="19"/>
      <c r="L414" s="19"/>
    </row>
    <row r="415" spans="9:12" x14ac:dyDescent="0.15">
      <c r="I415" s="19"/>
      <c r="J415" s="19"/>
      <c r="K415" s="19"/>
      <c r="L415" s="19"/>
    </row>
    <row r="416" spans="9:12" x14ac:dyDescent="0.15">
      <c r="I416" s="19"/>
      <c r="J416" s="19"/>
      <c r="K416" s="19"/>
      <c r="L416" s="19"/>
    </row>
    <row r="417" spans="9:12" x14ac:dyDescent="0.15">
      <c r="I417" s="19"/>
      <c r="J417" s="19"/>
      <c r="K417" s="19"/>
      <c r="L417" s="19"/>
    </row>
    <row r="418" spans="9:12" x14ac:dyDescent="0.15">
      <c r="I418" s="19"/>
      <c r="J418" s="19"/>
      <c r="K418" s="19"/>
      <c r="L418" s="19"/>
    </row>
    <row r="419" spans="9:12" x14ac:dyDescent="0.15">
      <c r="I419" s="19"/>
      <c r="J419" s="19"/>
      <c r="K419" s="19"/>
      <c r="L419" s="19"/>
    </row>
    <row r="420" spans="9:12" x14ac:dyDescent="0.15">
      <c r="I420" s="19"/>
      <c r="J420" s="19"/>
      <c r="K420" s="19"/>
      <c r="L420" s="19"/>
    </row>
    <row r="421" spans="9:12" x14ac:dyDescent="0.15">
      <c r="I421" s="19"/>
      <c r="J421" s="19"/>
      <c r="K421" s="19"/>
      <c r="L421" s="19"/>
    </row>
    <row r="422" spans="9:12" x14ac:dyDescent="0.15">
      <c r="I422" s="19"/>
      <c r="J422" s="19"/>
      <c r="K422" s="19"/>
      <c r="L422" s="19"/>
    </row>
    <row r="423" spans="9:12" x14ac:dyDescent="0.15">
      <c r="I423" s="19"/>
      <c r="J423" s="19"/>
      <c r="K423" s="19"/>
      <c r="L423" s="19"/>
    </row>
    <row r="424" spans="9:12" x14ac:dyDescent="0.15">
      <c r="I424" s="19"/>
      <c r="J424" s="19"/>
      <c r="K424" s="19"/>
      <c r="L424" s="19"/>
    </row>
    <row r="425" spans="9:12" x14ac:dyDescent="0.15">
      <c r="I425" s="19"/>
      <c r="J425" s="19"/>
      <c r="K425" s="19"/>
      <c r="L425" s="19"/>
    </row>
    <row r="426" spans="9:12" x14ac:dyDescent="0.15">
      <c r="I426" s="19"/>
      <c r="J426" s="19"/>
      <c r="K426" s="19"/>
      <c r="L426" s="19"/>
    </row>
    <row r="427" spans="9:12" x14ac:dyDescent="0.15">
      <c r="I427" s="19"/>
      <c r="J427" s="19"/>
      <c r="K427" s="19"/>
      <c r="L427" s="19"/>
    </row>
    <row r="428" spans="9:12" x14ac:dyDescent="0.15">
      <c r="I428" s="19"/>
      <c r="J428" s="19"/>
      <c r="K428" s="19"/>
      <c r="L428" s="19"/>
    </row>
    <row r="429" spans="9:12" x14ac:dyDescent="0.15">
      <c r="I429" s="19"/>
      <c r="J429" s="19"/>
      <c r="K429" s="19"/>
      <c r="L429" s="19"/>
    </row>
    <row r="430" spans="9:12" x14ac:dyDescent="0.15">
      <c r="I430" s="19"/>
      <c r="J430" s="19"/>
      <c r="K430" s="19"/>
      <c r="L430" s="19"/>
    </row>
    <row r="431" spans="9:12" x14ac:dyDescent="0.15">
      <c r="I431" s="19"/>
      <c r="J431" s="19"/>
      <c r="K431" s="19"/>
      <c r="L431" s="19"/>
    </row>
    <row r="432" spans="9:12" x14ac:dyDescent="0.15">
      <c r="I432" s="19"/>
      <c r="J432" s="19"/>
      <c r="K432" s="19"/>
      <c r="L432" s="19"/>
    </row>
    <row r="433" spans="9:12" x14ac:dyDescent="0.15">
      <c r="I433" s="19"/>
      <c r="J433" s="19"/>
      <c r="K433" s="19"/>
      <c r="L433" s="19"/>
    </row>
    <row r="434" spans="9:12" x14ac:dyDescent="0.15">
      <c r="I434" s="19"/>
      <c r="J434" s="19"/>
      <c r="K434" s="19"/>
      <c r="L434" s="19"/>
    </row>
    <row r="435" spans="9:12" x14ac:dyDescent="0.15">
      <c r="I435" s="19"/>
      <c r="J435" s="19"/>
      <c r="K435" s="19"/>
      <c r="L435" s="19"/>
    </row>
    <row r="436" spans="9:12" x14ac:dyDescent="0.15">
      <c r="I436" s="19"/>
      <c r="J436" s="19"/>
      <c r="K436" s="19"/>
      <c r="L436" s="19"/>
    </row>
    <row r="437" spans="9:12" x14ac:dyDescent="0.15">
      <c r="I437" s="19"/>
      <c r="J437" s="19"/>
      <c r="K437" s="19"/>
      <c r="L437" s="19"/>
    </row>
    <row r="438" spans="9:12" x14ac:dyDescent="0.15">
      <c r="I438" s="19"/>
      <c r="J438" s="19"/>
      <c r="K438" s="19"/>
      <c r="L438" s="19"/>
    </row>
    <row r="439" spans="9:12" x14ac:dyDescent="0.15">
      <c r="I439" s="19"/>
      <c r="J439" s="19"/>
      <c r="K439" s="19"/>
      <c r="L439" s="19"/>
    </row>
    <row r="440" spans="9:12" x14ac:dyDescent="0.15">
      <c r="I440" s="19"/>
      <c r="J440" s="19"/>
      <c r="K440" s="19"/>
      <c r="L440" s="19"/>
    </row>
    <row r="441" spans="9:12" x14ac:dyDescent="0.15">
      <c r="I441" s="19"/>
      <c r="J441" s="19"/>
      <c r="K441" s="19"/>
      <c r="L441" s="19"/>
    </row>
    <row r="442" spans="9:12" x14ac:dyDescent="0.15">
      <c r="I442" s="19"/>
      <c r="J442" s="19"/>
      <c r="K442" s="19"/>
      <c r="L442" s="19"/>
    </row>
    <row r="443" spans="9:12" x14ac:dyDescent="0.15">
      <c r="I443" s="19"/>
      <c r="J443" s="19"/>
      <c r="K443" s="19"/>
      <c r="L443" s="19"/>
    </row>
    <row r="444" spans="9:12" x14ac:dyDescent="0.15">
      <c r="I444" s="19"/>
      <c r="J444" s="19"/>
      <c r="K444" s="19"/>
      <c r="L444" s="19"/>
    </row>
    <row r="445" spans="9:12" x14ac:dyDescent="0.15">
      <c r="I445" s="19"/>
      <c r="J445" s="19"/>
      <c r="K445" s="19"/>
      <c r="L445" s="19"/>
    </row>
    <row r="446" spans="9:12" x14ac:dyDescent="0.15">
      <c r="I446" s="19"/>
      <c r="J446" s="19"/>
      <c r="K446" s="19"/>
      <c r="L446" s="19"/>
    </row>
    <row r="447" spans="9:12" x14ac:dyDescent="0.15">
      <c r="I447" s="19"/>
      <c r="J447" s="19"/>
      <c r="K447" s="19"/>
      <c r="L447" s="19"/>
    </row>
    <row r="448" spans="9:12" x14ac:dyDescent="0.15">
      <c r="I448" s="19"/>
      <c r="J448" s="19"/>
      <c r="K448" s="19"/>
      <c r="L448" s="19"/>
    </row>
    <row r="449" spans="9:12" x14ac:dyDescent="0.15">
      <c r="I449" s="19"/>
      <c r="J449" s="19"/>
      <c r="K449" s="19"/>
      <c r="L449" s="19"/>
    </row>
    <row r="450" spans="9:12" x14ac:dyDescent="0.15">
      <c r="I450" s="19"/>
      <c r="J450" s="19"/>
      <c r="K450" s="19"/>
      <c r="L450" s="19"/>
    </row>
    <row r="451" spans="9:12" x14ac:dyDescent="0.15">
      <c r="I451" s="19"/>
      <c r="J451" s="19"/>
      <c r="K451" s="19"/>
      <c r="L451" s="19"/>
    </row>
    <row r="452" spans="9:12" x14ac:dyDescent="0.15">
      <c r="I452" s="19"/>
      <c r="J452" s="19"/>
      <c r="K452" s="19"/>
      <c r="L452" s="19"/>
    </row>
    <row r="453" spans="9:12" x14ac:dyDescent="0.15">
      <c r="I453" s="19"/>
      <c r="J453" s="19"/>
      <c r="K453" s="19"/>
      <c r="L453" s="19"/>
    </row>
    <row r="454" spans="9:12" x14ac:dyDescent="0.15">
      <c r="I454" s="19"/>
      <c r="J454" s="19"/>
      <c r="K454" s="19"/>
      <c r="L454" s="19"/>
    </row>
    <row r="455" spans="9:12" x14ac:dyDescent="0.15">
      <c r="I455" s="19"/>
      <c r="J455" s="19"/>
      <c r="K455" s="19"/>
      <c r="L455" s="19"/>
    </row>
    <row r="456" spans="9:12" x14ac:dyDescent="0.15">
      <c r="I456" s="19"/>
      <c r="J456" s="19"/>
      <c r="K456" s="19"/>
      <c r="L456" s="19"/>
    </row>
    <row r="457" spans="9:12" x14ac:dyDescent="0.15">
      <c r="I457" s="19"/>
      <c r="J457" s="19"/>
      <c r="K457" s="19"/>
      <c r="L457" s="19"/>
    </row>
    <row r="458" spans="9:12" x14ac:dyDescent="0.15">
      <c r="I458" s="19"/>
      <c r="J458" s="19"/>
      <c r="K458" s="19"/>
      <c r="L458" s="19"/>
    </row>
    <row r="459" spans="9:12" x14ac:dyDescent="0.15">
      <c r="I459" s="19"/>
      <c r="J459" s="19"/>
      <c r="K459" s="19"/>
      <c r="L459" s="19"/>
    </row>
    <row r="460" spans="9:12" x14ac:dyDescent="0.15">
      <c r="I460" s="19"/>
      <c r="J460" s="19"/>
      <c r="K460" s="19"/>
      <c r="L460" s="19"/>
    </row>
    <row r="461" spans="9:12" x14ac:dyDescent="0.15">
      <c r="I461" s="19"/>
      <c r="J461" s="19"/>
      <c r="K461" s="19"/>
      <c r="L461" s="19"/>
    </row>
    <row r="462" spans="9:12" x14ac:dyDescent="0.15">
      <c r="I462" s="19"/>
      <c r="J462" s="19"/>
      <c r="K462" s="19"/>
      <c r="L462" s="19"/>
    </row>
    <row r="463" spans="9:12" x14ac:dyDescent="0.15">
      <c r="I463" s="19"/>
      <c r="J463" s="19"/>
      <c r="K463" s="19"/>
      <c r="L463" s="19"/>
    </row>
    <row r="464" spans="9:12" x14ac:dyDescent="0.15">
      <c r="I464" s="19"/>
      <c r="J464" s="19"/>
      <c r="K464" s="19"/>
      <c r="L464" s="19"/>
    </row>
    <row r="465" spans="9:12" x14ac:dyDescent="0.15">
      <c r="I465" s="19"/>
      <c r="J465" s="19"/>
      <c r="K465" s="19"/>
      <c r="L465" s="19"/>
    </row>
    <row r="466" spans="9:12" x14ac:dyDescent="0.15">
      <c r="I466" s="19"/>
      <c r="J466" s="19"/>
      <c r="K466" s="19"/>
      <c r="L466" s="19"/>
    </row>
    <row r="467" spans="9:12" x14ac:dyDescent="0.15">
      <c r="I467" s="19"/>
      <c r="J467" s="19"/>
      <c r="K467" s="19"/>
      <c r="L467" s="19"/>
    </row>
    <row r="468" spans="9:12" x14ac:dyDescent="0.15">
      <c r="I468" s="19"/>
      <c r="J468" s="19"/>
      <c r="K468" s="19"/>
      <c r="L468" s="19"/>
    </row>
    <row r="469" spans="9:12" x14ac:dyDescent="0.15">
      <c r="I469" s="19"/>
      <c r="J469" s="19"/>
      <c r="K469" s="19"/>
      <c r="L469" s="19"/>
    </row>
    <row r="470" spans="9:12" x14ac:dyDescent="0.15">
      <c r="I470" s="19"/>
      <c r="J470" s="19"/>
      <c r="K470" s="19"/>
      <c r="L470" s="19"/>
    </row>
    <row r="471" spans="9:12" x14ac:dyDescent="0.15">
      <c r="I471" s="19"/>
      <c r="J471" s="19"/>
      <c r="K471" s="19"/>
      <c r="L471" s="19"/>
    </row>
    <row r="472" spans="9:12" x14ac:dyDescent="0.15">
      <c r="I472" s="19"/>
      <c r="J472" s="19"/>
      <c r="K472" s="19"/>
      <c r="L472" s="19"/>
    </row>
    <row r="473" spans="9:12" x14ac:dyDescent="0.15">
      <c r="I473" s="19"/>
      <c r="J473" s="19"/>
      <c r="K473" s="19"/>
      <c r="L473" s="19"/>
    </row>
    <row r="474" spans="9:12" x14ac:dyDescent="0.15">
      <c r="I474" s="19"/>
      <c r="J474" s="19"/>
      <c r="K474" s="19"/>
      <c r="L474" s="19"/>
    </row>
    <row r="475" spans="9:12" x14ac:dyDescent="0.15">
      <c r="I475" s="19"/>
      <c r="J475" s="19"/>
      <c r="K475" s="19"/>
      <c r="L475" s="19"/>
    </row>
    <row r="476" spans="9:12" x14ac:dyDescent="0.15">
      <c r="I476" s="19"/>
      <c r="J476" s="19"/>
      <c r="K476" s="19"/>
      <c r="L476" s="19"/>
    </row>
    <row r="477" spans="9:12" x14ac:dyDescent="0.15">
      <c r="I477" s="19"/>
      <c r="J477" s="19"/>
      <c r="K477" s="19"/>
      <c r="L477" s="19"/>
    </row>
    <row r="478" spans="9:12" x14ac:dyDescent="0.15">
      <c r="I478" s="19"/>
      <c r="J478" s="19"/>
      <c r="K478" s="19"/>
      <c r="L478" s="19"/>
    </row>
    <row r="479" spans="9:12" x14ac:dyDescent="0.15">
      <c r="I479" s="19"/>
      <c r="J479" s="19"/>
      <c r="K479" s="19"/>
      <c r="L479" s="19"/>
    </row>
    <row r="480" spans="9:12" x14ac:dyDescent="0.15">
      <c r="I480" s="19"/>
      <c r="J480" s="19"/>
      <c r="K480" s="19"/>
      <c r="L480" s="19"/>
    </row>
    <row r="481" spans="9:12" x14ac:dyDescent="0.15">
      <c r="I481" s="19"/>
      <c r="J481" s="19"/>
      <c r="K481" s="19"/>
      <c r="L481" s="19"/>
    </row>
    <row r="482" spans="9:12" x14ac:dyDescent="0.15">
      <c r="I482" s="19"/>
      <c r="J482" s="19"/>
      <c r="K482" s="19"/>
      <c r="L482" s="19"/>
    </row>
    <row r="483" spans="9:12" x14ac:dyDescent="0.15">
      <c r="I483" s="19"/>
      <c r="J483" s="19"/>
      <c r="K483" s="19"/>
      <c r="L483" s="19"/>
    </row>
    <row r="484" spans="9:12" x14ac:dyDescent="0.15">
      <c r="I484" s="19"/>
      <c r="J484" s="19"/>
      <c r="K484" s="19"/>
      <c r="L484" s="19"/>
    </row>
    <row r="485" spans="9:12" x14ac:dyDescent="0.15">
      <c r="I485" s="19"/>
      <c r="J485" s="19"/>
      <c r="K485" s="19"/>
      <c r="L485" s="19"/>
    </row>
    <row r="486" spans="9:12" x14ac:dyDescent="0.15">
      <c r="I486" s="19"/>
      <c r="J486" s="19"/>
      <c r="K486" s="19"/>
      <c r="L486" s="19"/>
    </row>
    <row r="487" spans="9:12" x14ac:dyDescent="0.15">
      <c r="I487" s="19"/>
      <c r="J487" s="19"/>
      <c r="K487" s="19"/>
      <c r="L487" s="19"/>
    </row>
    <row r="488" spans="9:12" x14ac:dyDescent="0.15">
      <c r="I488" s="19"/>
      <c r="J488" s="19"/>
      <c r="K488" s="19"/>
      <c r="L488" s="19"/>
    </row>
    <row r="489" spans="9:12" x14ac:dyDescent="0.15">
      <c r="I489" s="19"/>
      <c r="J489" s="19"/>
      <c r="K489" s="19"/>
      <c r="L489" s="19"/>
    </row>
    <row r="490" spans="9:12" x14ac:dyDescent="0.15">
      <c r="I490" s="19"/>
      <c r="J490" s="19"/>
      <c r="K490" s="19"/>
      <c r="L490" s="19"/>
    </row>
    <row r="491" spans="9:12" x14ac:dyDescent="0.15">
      <c r="I491" s="19"/>
      <c r="J491" s="19"/>
      <c r="K491" s="19"/>
      <c r="L491" s="19"/>
    </row>
    <row r="492" spans="9:12" x14ac:dyDescent="0.15">
      <c r="I492" s="19"/>
      <c r="J492" s="19"/>
      <c r="K492" s="19"/>
      <c r="L492" s="19"/>
    </row>
    <row r="493" spans="9:12" x14ac:dyDescent="0.15">
      <c r="I493" s="19"/>
      <c r="J493" s="19"/>
      <c r="K493" s="19"/>
      <c r="L493" s="19"/>
    </row>
    <row r="494" spans="9:12" x14ac:dyDescent="0.15">
      <c r="I494" s="19"/>
      <c r="J494" s="19"/>
      <c r="K494" s="19"/>
      <c r="L494" s="19"/>
    </row>
    <row r="495" spans="9:12" x14ac:dyDescent="0.15">
      <c r="I495" s="19"/>
      <c r="J495" s="19"/>
      <c r="K495" s="19"/>
      <c r="L495" s="19"/>
    </row>
    <row r="496" spans="9:12" x14ac:dyDescent="0.15">
      <c r="I496" s="19"/>
      <c r="J496" s="19"/>
      <c r="K496" s="19"/>
      <c r="L496" s="19"/>
    </row>
    <row r="497" spans="9:12" x14ac:dyDescent="0.15">
      <c r="I497" s="19"/>
      <c r="J497" s="19"/>
      <c r="K497" s="19"/>
      <c r="L497" s="19"/>
    </row>
    <row r="498" spans="9:12" x14ac:dyDescent="0.15">
      <c r="I498" s="19"/>
      <c r="J498" s="19"/>
      <c r="K498" s="19"/>
      <c r="L498" s="19"/>
    </row>
    <row r="499" spans="9:12" x14ac:dyDescent="0.15">
      <c r="I499" s="19"/>
      <c r="J499" s="19"/>
      <c r="K499" s="19"/>
      <c r="L499" s="19"/>
    </row>
    <row r="500" spans="9:12" x14ac:dyDescent="0.15">
      <c r="I500" s="19"/>
      <c r="J500" s="19"/>
      <c r="K500" s="19"/>
      <c r="L500" s="19"/>
    </row>
    <row r="501" spans="9:12" x14ac:dyDescent="0.15">
      <c r="I501" s="19"/>
      <c r="J501" s="19"/>
      <c r="K501" s="19"/>
      <c r="L501" s="19"/>
    </row>
    <row r="502" spans="9:12" x14ac:dyDescent="0.15">
      <c r="I502" s="19"/>
      <c r="J502" s="19"/>
      <c r="K502" s="19"/>
      <c r="L502" s="19"/>
    </row>
    <row r="503" spans="9:12" x14ac:dyDescent="0.15">
      <c r="I503" s="19"/>
      <c r="J503" s="19"/>
      <c r="K503" s="19"/>
      <c r="L503" s="19"/>
    </row>
    <row r="504" spans="9:12" x14ac:dyDescent="0.15">
      <c r="I504" s="19"/>
      <c r="J504" s="19"/>
      <c r="K504" s="19"/>
      <c r="L504" s="19"/>
    </row>
    <row r="505" spans="9:12" x14ac:dyDescent="0.15">
      <c r="I505" s="19"/>
      <c r="J505" s="19"/>
      <c r="K505" s="19"/>
      <c r="L505" s="19"/>
    </row>
    <row r="506" spans="9:12" x14ac:dyDescent="0.15">
      <c r="I506" s="19"/>
      <c r="J506" s="19"/>
      <c r="K506" s="19"/>
      <c r="L506" s="19"/>
    </row>
    <row r="507" spans="9:12" x14ac:dyDescent="0.15">
      <c r="I507" s="19"/>
      <c r="J507" s="19"/>
      <c r="K507" s="19"/>
      <c r="L507" s="19"/>
    </row>
    <row r="508" spans="9:12" x14ac:dyDescent="0.15">
      <c r="I508" s="19"/>
      <c r="J508" s="19"/>
      <c r="K508" s="19"/>
      <c r="L508" s="19"/>
    </row>
    <row r="509" spans="9:12" x14ac:dyDescent="0.15">
      <c r="I509" s="19"/>
      <c r="J509" s="19"/>
      <c r="K509" s="19"/>
      <c r="L509" s="19"/>
    </row>
    <row r="510" spans="9:12" x14ac:dyDescent="0.15">
      <c r="I510" s="19"/>
      <c r="J510" s="19"/>
      <c r="K510" s="19"/>
      <c r="L510" s="19"/>
    </row>
    <row r="511" spans="9:12" x14ac:dyDescent="0.15">
      <c r="I511" s="19"/>
      <c r="J511" s="19"/>
      <c r="K511" s="19"/>
      <c r="L511" s="19"/>
    </row>
    <row r="512" spans="9:12" x14ac:dyDescent="0.15">
      <c r="I512" s="19"/>
      <c r="J512" s="19"/>
      <c r="K512" s="19"/>
      <c r="L512" s="19"/>
    </row>
    <row r="513" spans="9:12" x14ac:dyDescent="0.15">
      <c r="I513" s="19"/>
      <c r="J513" s="19"/>
      <c r="K513" s="19"/>
      <c r="L513" s="19"/>
    </row>
    <row r="514" spans="9:12" x14ac:dyDescent="0.15">
      <c r="I514" s="19"/>
      <c r="J514" s="19"/>
      <c r="K514" s="19"/>
      <c r="L514" s="19"/>
    </row>
    <row r="515" spans="9:12" x14ac:dyDescent="0.15">
      <c r="I515" s="19"/>
      <c r="J515" s="19"/>
      <c r="K515" s="19"/>
      <c r="L515" s="19"/>
    </row>
    <row r="516" spans="9:12" x14ac:dyDescent="0.15">
      <c r="I516" s="19"/>
      <c r="J516" s="19"/>
      <c r="K516" s="19"/>
      <c r="L516" s="19"/>
    </row>
    <row r="517" spans="9:12" x14ac:dyDescent="0.15">
      <c r="I517" s="19"/>
      <c r="J517" s="19"/>
      <c r="K517" s="19"/>
      <c r="L517" s="19"/>
    </row>
    <row r="518" spans="9:12" x14ac:dyDescent="0.15">
      <c r="I518" s="19"/>
      <c r="J518" s="19"/>
      <c r="K518" s="19"/>
      <c r="L518" s="19"/>
    </row>
    <row r="519" spans="9:12" x14ac:dyDescent="0.15">
      <c r="I519" s="19"/>
      <c r="J519" s="19"/>
      <c r="K519" s="19"/>
      <c r="L519" s="19"/>
    </row>
    <row r="520" spans="9:12" x14ac:dyDescent="0.15">
      <c r="I520" s="19"/>
      <c r="J520" s="19"/>
      <c r="K520" s="19"/>
      <c r="L520" s="19"/>
    </row>
    <row r="521" spans="9:12" x14ac:dyDescent="0.15">
      <c r="I521" s="19"/>
      <c r="J521" s="19"/>
      <c r="K521" s="19"/>
      <c r="L521" s="19"/>
    </row>
    <row r="522" spans="9:12" x14ac:dyDescent="0.15">
      <c r="I522" s="19"/>
      <c r="J522" s="19"/>
      <c r="K522" s="19"/>
      <c r="L522" s="19"/>
    </row>
    <row r="523" spans="9:12" x14ac:dyDescent="0.15">
      <c r="I523" s="19"/>
      <c r="J523" s="19"/>
      <c r="K523" s="19"/>
      <c r="L523" s="19"/>
    </row>
    <row r="524" spans="9:12" x14ac:dyDescent="0.15">
      <c r="I524" s="19"/>
      <c r="J524" s="19"/>
      <c r="K524" s="19"/>
      <c r="L524" s="19"/>
    </row>
    <row r="525" spans="9:12" x14ac:dyDescent="0.15">
      <c r="I525" s="19"/>
      <c r="J525" s="19"/>
      <c r="K525" s="19"/>
      <c r="L525" s="19"/>
    </row>
    <row r="526" spans="9:12" x14ac:dyDescent="0.15">
      <c r="I526" s="19"/>
      <c r="J526" s="19"/>
      <c r="K526" s="19"/>
      <c r="L526" s="19"/>
    </row>
    <row r="527" spans="9:12" x14ac:dyDescent="0.15">
      <c r="I527" s="19"/>
      <c r="J527" s="19"/>
      <c r="K527" s="19"/>
      <c r="L527" s="19"/>
    </row>
    <row r="528" spans="9:12" x14ac:dyDescent="0.15">
      <c r="I528" s="19"/>
      <c r="J528" s="19"/>
      <c r="K528" s="19"/>
      <c r="L528" s="19"/>
    </row>
    <row r="529" spans="9:12" x14ac:dyDescent="0.15">
      <c r="I529" s="19"/>
      <c r="J529" s="19"/>
      <c r="K529" s="19"/>
      <c r="L529" s="19"/>
    </row>
    <row r="530" spans="9:12" x14ac:dyDescent="0.15">
      <c r="I530" s="19"/>
      <c r="J530" s="19"/>
      <c r="K530" s="19"/>
      <c r="L530" s="19"/>
    </row>
    <row r="531" spans="9:12" x14ac:dyDescent="0.15">
      <c r="I531" s="19"/>
      <c r="J531" s="19"/>
      <c r="K531" s="19"/>
      <c r="L531" s="19"/>
    </row>
    <row r="532" spans="9:12" x14ac:dyDescent="0.15">
      <c r="I532" s="19"/>
      <c r="J532" s="19"/>
      <c r="K532" s="19"/>
      <c r="L532" s="19"/>
    </row>
    <row r="533" spans="9:12" x14ac:dyDescent="0.15">
      <c r="I533" s="19"/>
      <c r="J533" s="19"/>
      <c r="K533" s="19"/>
      <c r="L533" s="19"/>
    </row>
    <row r="534" spans="9:12" x14ac:dyDescent="0.15">
      <c r="I534" s="19"/>
      <c r="J534" s="19"/>
      <c r="K534" s="19"/>
      <c r="L534" s="19"/>
    </row>
    <row r="535" spans="9:12" x14ac:dyDescent="0.15">
      <c r="I535" s="19"/>
      <c r="J535" s="19"/>
      <c r="K535" s="19"/>
      <c r="L535" s="19"/>
    </row>
    <row r="536" spans="9:12" x14ac:dyDescent="0.15">
      <c r="I536" s="19"/>
      <c r="J536" s="19"/>
      <c r="K536" s="19"/>
      <c r="L536" s="19"/>
    </row>
    <row r="537" spans="9:12" x14ac:dyDescent="0.15">
      <c r="I537" s="19"/>
      <c r="J537" s="19"/>
      <c r="K537" s="19"/>
      <c r="L537" s="19"/>
    </row>
    <row r="538" spans="9:12" x14ac:dyDescent="0.15">
      <c r="I538" s="19"/>
      <c r="J538" s="19"/>
      <c r="K538" s="19"/>
      <c r="L538" s="19"/>
    </row>
    <row r="539" spans="9:12" x14ac:dyDescent="0.15">
      <c r="I539" s="19"/>
      <c r="J539" s="19"/>
      <c r="K539" s="19"/>
      <c r="L539" s="19"/>
    </row>
    <row r="540" spans="9:12" x14ac:dyDescent="0.15">
      <c r="I540" s="19"/>
      <c r="J540" s="19"/>
      <c r="K540" s="19"/>
      <c r="L540" s="19"/>
    </row>
    <row r="541" spans="9:12" x14ac:dyDescent="0.15">
      <c r="I541" s="19"/>
      <c r="J541" s="19"/>
      <c r="K541" s="19"/>
      <c r="L541" s="19"/>
    </row>
    <row r="542" spans="9:12" x14ac:dyDescent="0.15">
      <c r="I542" s="19"/>
      <c r="J542" s="19"/>
      <c r="K542" s="19"/>
      <c r="L542" s="19"/>
    </row>
    <row r="543" spans="9:12" x14ac:dyDescent="0.15">
      <c r="I543" s="19"/>
      <c r="J543" s="19"/>
      <c r="K543" s="19"/>
      <c r="L543" s="19"/>
    </row>
    <row r="544" spans="9:12" x14ac:dyDescent="0.15">
      <c r="I544" s="19"/>
      <c r="J544" s="19"/>
      <c r="K544" s="19"/>
      <c r="L544" s="19"/>
    </row>
    <row r="545" spans="9:12" x14ac:dyDescent="0.15">
      <c r="I545" s="19"/>
      <c r="J545" s="19"/>
      <c r="K545" s="19"/>
      <c r="L545" s="19"/>
    </row>
    <row r="546" spans="9:12" x14ac:dyDescent="0.15">
      <c r="I546" s="19"/>
      <c r="J546" s="19"/>
      <c r="K546" s="19"/>
      <c r="L546" s="19"/>
    </row>
    <row r="547" spans="9:12" x14ac:dyDescent="0.15">
      <c r="I547" s="19"/>
      <c r="J547" s="19"/>
      <c r="K547" s="19"/>
      <c r="L547" s="19"/>
    </row>
    <row r="548" spans="9:12" x14ac:dyDescent="0.15">
      <c r="I548" s="19"/>
      <c r="J548" s="19"/>
      <c r="K548" s="19"/>
      <c r="L548" s="19"/>
    </row>
    <row r="549" spans="9:12" x14ac:dyDescent="0.15">
      <c r="I549" s="19"/>
      <c r="J549" s="19"/>
      <c r="K549" s="19"/>
      <c r="L549" s="19"/>
    </row>
    <row r="550" spans="9:12" x14ac:dyDescent="0.15">
      <c r="I550" s="19"/>
      <c r="J550" s="19"/>
      <c r="K550" s="19"/>
      <c r="L550" s="19"/>
    </row>
    <row r="551" spans="9:12" x14ac:dyDescent="0.15">
      <c r="I551" s="19"/>
      <c r="J551" s="19"/>
      <c r="K551" s="19"/>
      <c r="L551" s="19"/>
    </row>
    <row r="552" spans="9:12" x14ac:dyDescent="0.15">
      <c r="I552" s="19"/>
      <c r="J552" s="19"/>
      <c r="K552" s="19"/>
      <c r="L552" s="19"/>
    </row>
    <row r="553" spans="9:12" x14ac:dyDescent="0.15">
      <c r="I553" s="19"/>
      <c r="J553" s="19"/>
      <c r="K553" s="19"/>
      <c r="L553" s="19"/>
    </row>
    <row r="554" spans="9:12" x14ac:dyDescent="0.15">
      <c r="I554" s="19"/>
      <c r="J554" s="19"/>
      <c r="K554" s="19"/>
      <c r="L554" s="19"/>
    </row>
    <row r="555" spans="9:12" x14ac:dyDescent="0.15">
      <c r="I555" s="19"/>
      <c r="J555" s="19"/>
      <c r="K555" s="19"/>
      <c r="L555" s="19"/>
    </row>
    <row r="556" spans="9:12" x14ac:dyDescent="0.15">
      <c r="I556" s="19"/>
      <c r="J556" s="19"/>
      <c r="K556" s="19"/>
      <c r="L556" s="19"/>
    </row>
    <row r="557" spans="9:12" x14ac:dyDescent="0.15">
      <c r="I557" s="19"/>
      <c r="J557" s="19"/>
      <c r="K557" s="19"/>
      <c r="L557" s="19"/>
    </row>
    <row r="558" spans="9:12" x14ac:dyDescent="0.15">
      <c r="I558" s="19"/>
      <c r="J558" s="19"/>
      <c r="K558" s="19"/>
      <c r="L558" s="19"/>
    </row>
    <row r="559" spans="9:12" x14ac:dyDescent="0.15">
      <c r="I559" s="19"/>
      <c r="J559" s="19"/>
      <c r="K559" s="19"/>
      <c r="L559" s="19"/>
    </row>
    <row r="560" spans="9:12" x14ac:dyDescent="0.15">
      <c r="I560" s="19"/>
      <c r="J560" s="19"/>
      <c r="K560" s="19"/>
      <c r="L560" s="19"/>
    </row>
    <row r="561" spans="9:12" x14ac:dyDescent="0.15">
      <c r="I561" s="19"/>
      <c r="J561" s="19"/>
      <c r="K561" s="19"/>
      <c r="L561" s="19"/>
    </row>
    <row r="562" spans="9:12" x14ac:dyDescent="0.15">
      <c r="I562" s="19"/>
      <c r="J562" s="19"/>
      <c r="K562" s="19"/>
      <c r="L562" s="19"/>
    </row>
    <row r="563" spans="9:12" x14ac:dyDescent="0.15">
      <c r="I563" s="19"/>
      <c r="J563" s="19"/>
      <c r="K563" s="19"/>
      <c r="L563" s="19"/>
    </row>
    <row r="564" spans="9:12" x14ac:dyDescent="0.15">
      <c r="I564" s="19"/>
      <c r="J564" s="19"/>
      <c r="K564" s="19"/>
      <c r="L564" s="19"/>
    </row>
    <row r="565" spans="9:12" x14ac:dyDescent="0.15">
      <c r="I565" s="19"/>
      <c r="J565" s="19"/>
      <c r="K565" s="19"/>
      <c r="L565" s="19"/>
    </row>
    <row r="566" spans="9:12" x14ac:dyDescent="0.15">
      <c r="I566" s="19"/>
      <c r="J566" s="19"/>
      <c r="K566" s="19"/>
      <c r="L566" s="19"/>
    </row>
    <row r="567" spans="9:12" x14ac:dyDescent="0.15">
      <c r="I567" s="19"/>
      <c r="J567" s="19"/>
      <c r="K567" s="19"/>
      <c r="L567" s="19"/>
    </row>
    <row r="568" spans="9:12" x14ac:dyDescent="0.15">
      <c r="I568" s="19"/>
      <c r="J568" s="19"/>
      <c r="K568" s="19"/>
      <c r="L568" s="19"/>
    </row>
    <row r="569" spans="9:12" x14ac:dyDescent="0.15">
      <c r="I569" s="19"/>
      <c r="J569" s="19"/>
      <c r="K569" s="19"/>
      <c r="L569" s="19"/>
    </row>
    <row r="570" spans="9:12" x14ac:dyDescent="0.15">
      <c r="I570" s="19"/>
      <c r="J570" s="19"/>
      <c r="K570" s="19"/>
      <c r="L570" s="19"/>
    </row>
    <row r="571" spans="9:12" x14ac:dyDescent="0.15">
      <c r="I571" s="19"/>
      <c r="J571" s="19"/>
      <c r="K571" s="19"/>
      <c r="L571" s="19"/>
    </row>
    <row r="572" spans="9:12" x14ac:dyDescent="0.15">
      <c r="I572" s="19"/>
      <c r="J572" s="19"/>
      <c r="K572" s="19"/>
      <c r="L572" s="19"/>
    </row>
    <row r="573" spans="9:12" x14ac:dyDescent="0.15">
      <c r="I573" s="19"/>
      <c r="J573" s="19"/>
      <c r="K573" s="19"/>
      <c r="L573" s="19"/>
    </row>
    <row r="574" spans="9:12" x14ac:dyDescent="0.15">
      <c r="I574" s="19"/>
      <c r="J574" s="19"/>
      <c r="K574" s="19"/>
      <c r="L574" s="19"/>
    </row>
    <row r="575" spans="9:12" x14ac:dyDescent="0.15">
      <c r="I575" s="19"/>
      <c r="J575" s="19"/>
      <c r="K575" s="19"/>
      <c r="L575" s="19"/>
    </row>
    <row r="576" spans="9:12" x14ac:dyDescent="0.15">
      <c r="I576" s="19"/>
      <c r="J576" s="19"/>
      <c r="K576" s="19"/>
      <c r="L576" s="19"/>
    </row>
    <row r="577" spans="9:12" x14ac:dyDescent="0.15">
      <c r="I577" s="19"/>
      <c r="J577" s="19"/>
      <c r="K577" s="19"/>
      <c r="L577" s="19"/>
    </row>
    <row r="578" spans="9:12" x14ac:dyDescent="0.15">
      <c r="I578" s="19"/>
      <c r="J578" s="19"/>
      <c r="K578" s="19"/>
      <c r="L578" s="19"/>
    </row>
    <row r="579" spans="9:12" x14ac:dyDescent="0.15">
      <c r="I579" s="19"/>
      <c r="J579" s="19"/>
      <c r="K579" s="19"/>
      <c r="L579" s="19"/>
    </row>
    <row r="580" spans="9:12" x14ac:dyDescent="0.15">
      <c r="I580" s="19"/>
      <c r="J580" s="19"/>
      <c r="K580" s="19"/>
      <c r="L580" s="19"/>
    </row>
    <row r="581" spans="9:12" x14ac:dyDescent="0.15">
      <c r="I581" s="19"/>
      <c r="J581" s="19"/>
      <c r="K581" s="19"/>
      <c r="L581" s="19"/>
    </row>
    <row r="582" spans="9:12" x14ac:dyDescent="0.15">
      <c r="I582" s="19"/>
      <c r="J582" s="19"/>
      <c r="K582" s="19"/>
      <c r="L582" s="19"/>
    </row>
    <row r="583" spans="9:12" x14ac:dyDescent="0.15">
      <c r="I583" s="19"/>
      <c r="J583" s="19"/>
      <c r="K583" s="19"/>
      <c r="L583" s="19"/>
    </row>
    <row r="584" spans="9:12" x14ac:dyDescent="0.15">
      <c r="I584" s="19"/>
      <c r="J584" s="19"/>
      <c r="K584" s="19"/>
      <c r="L584" s="19"/>
    </row>
    <row r="585" spans="9:12" x14ac:dyDescent="0.15">
      <c r="I585" s="19"/>
      <c r="J585" s="19"/>
      <c r="K585" s="19"/>
      <c r="L585" s="19"/>
    </row>
    <row r="586" spans="9:12" x14ac:dyDescent="0.15">
      <c r="I586" s="19"/>
      <c r="J586" s="19"/>
      <c r="K586" s="19"/>
      <c r="L586" s="19"/>
    </row>
    <row r="587" spans="9:12" x14ac:dyDescent="0.15">
      <c r="I587" s="19"/>
      <c r="J587" s="19"/>
      <c r="K587" s="19"/>
      <c r="L587" s="19"/>
    </row>
    <row r="588" spans="9:12" x14ac:dyDescent="0.15">
      <c r="I588" s="19"/>
      <c r="J588" s="19"/>
      <c r="K588" s="19"/>
      <c r="L588" s="19"/>
    </row>
    <row r="589" spans="9:12" x14ac:dyDescent="0.15">
      <c r="I589" s="19"/>
      <c r="J589" s="19"/>
      <c r="K589" s="19"/>
      <c r="L589" s="19"/>
    </row>
    <row r="590" spans="9:12" x14ac:dyDescent="0.15">
      <c r="I590" s="19"/>
      <c r="J590" s="19"/>
      <c r="K590" s="19"/>
      <c r="L590" s="19"/>
    </row>
    <row r="591" spans="9:12" x14ac:dyDescent="0.15">
      <c r="I591" s="19"/>
      <c r="J591" s="19"/>
      <c r="K591" s="19"/>
      <c r="L591" s="19"/>
    </row>
    <row r="592" spans="9:12" x14ac:dyDescent="0.15">
      <c r="I592" s="19"/>
      <c r="J592" s="19"/>
      <c r="K592" s="19"/>
      <c r="L592" s="19"/>
    </row>
    <row r="593" spans="9:12" x14ac:dyDescent="0.15">
      <c r="I593" s="19"/>
      <c r="J593" s="19"/>
      <c r="K593" s="19"/>
      <c r="L593" s="19"/>
    </row>
    <row r="594" spans="9:12" x14ac:dyDescent="0.15">
      <c r="I594" s="19"/>
      <c r="J594" s="19"/>
      <c r="K594" s="19"/>
      <c r="L594" s="19"/>
    </row>
    <row r="595" spans="9:12" x14ac:dyDescent="0.15">
      <c r="I595" s="19"/>
      <c r="J595" s="19"/>
      <c r="K595" s="19"/>
      <c r="L595" s="19"/>
    </row>
    <row r="596" spans="9:12" x14ac:dyDescent="0.15">
      <c r="I596" s="19"/>
      <c r="J596" s="19"/>
      <c r="K596" s="19"/>
      <c r="L596" s="19"/>
    </row>
    <row r="597" spans="9:12" x14ac:dyDescent="0.15">
      <c r="I597" s="19"/>
      <c r="J597" s="19"/>
      <c r="K597" s="19"/>
      <c r="L597" s="19"/>
    </row>
    <row r="598" spans="9:12" x14ac:dyDescent="0.15">
      <c r="I598" s="19"/>
      <c r="J598" s="19"/>
      <c r="K598" s="19"/>
      <c r="L598" s="19"/>
    </row>
    <row r="599" spans="9:12" x14ac:dyDescent="0.15">
      <c r="I599" s="19"/>
      <c r="J599" s="19"/>
      <c r="K599" s="19"/>
      <c r="L599" s="19"/>
    </row>
    <row r="600" spans="9:12" x14ac:dyDescent="0.15">
      <c r="I600" s="19"/>
      <c r="J600" s="19"/>
      <c r="K600" s="19"/>
      <c r="L600" s="19"/>
    </row>
    <row r="601" spans="9:12" x14ac:dyDescent="0.15">
      <c r="I601" s="19"/>
      <c r="J601" s="19"/>
      <c r="K601" s="19"/>
      <c r="L601" s="19"/>
    </row>
    <row r="602" spans="9:12" x14ac:dyDescent="0.15">
      <c r="I602" s="19"/>
      <c r="J602" s="19"/>
      <c r="K602" s="19"/>
      <c r="L602" s="19"/>
    </row>
    <row r="603" spans="9:12" x14ac:dyDescent="0.15">
      <c r="I603" s="19"/>
      <c r="J603" s="19"/>
      <c r="K603" s="19"/>
      <c r="L603" s="19"/>
    </row>
    <row r="604" spans="9:12" x14ac:dyDescent="0.15">
      <c r="I604" s="19"/>
      <c r="J604" s="19"/>
      <c r="K604" s="19"/>
      <c r="L604" s="19"/>
    </row>
    <row r="605" spans="9:12" x14ac:dyDescent="0.15">
      <c r="I605" s="19"/>
      <c r="J605" s="19"/>
      <c r="K605" s="19"/>
      <c r="L605" s="19"/>
    </row>
    <row r="606" spans="9:12" x14ac:dyDescent="0.15">
      <c r="I606" s="19"/>
      <c r="J606" s="19"/>
      <c r="K606" s="19"/>
      <c r="L606" s="19"/>
    </row>
    <row r="607" spans="9:12" x14ac:dyDescent="0.15">
      <c r="I607" s="19"/>
      <c r="J607" s="19"/>
      <c r="K607" s="19"/>
      <c r="L607" s="19"/>
    </row>
    <row r="608" spans="9:12" x14ac:dyDescent="0.15">
      <c r="I608" s="19"/>
      <c r="J608" s="19"/>
      <c r="K608" s="19"/>
      <c r="L608" s="19"/>
    </row>
    <row r="609" spans="9:12" x14ac:dyDescent="0.15">
      <c r="I609" s="19"/>
      <c r="J609" s="19"/>
      <c r="K609" s="19"/>
      <c r="L609" s="19"/>
    </row>
    <row r="610" spans="9:12" x14ac:dyDescent="0.15">
      <c r="I610" s="19"/>
      <c r="J610" s="19"/>
      <c r="K610" s="19"/>
      <c r="L610" s="19"/>
    </row>
    <row r="611" spans="9:12" x14ac:dyDescent="0.15">
      <c r="I611" s="19"/>
      <c r="J611" s="19"/>
      <c r="K611" s="19"/>
      <c r="L611" s="19"/>
    </row>
    <row r="612" spans="9:12" x14ac:dyDescent="0.15">
      <c r="I612" s="19"/>
      <c r="J612" s="19"/>
      <c r="K612" s="19"/>
      <c r="L612" s="19"/>
    </row>
    <row r="613" spans="9:12" x14ac:dyDescent="0.15">
      <c r="I613" s="19"/>
      <c r="J613" s="19"/>
      <c r="K613" s="19"/>
      <c r="L613" s="19"/>
    </row>
    <row r="614" spans="9:12" x14ac:dyDescent="0.15">
      <c r="I614" s="19"/>
      <c r="J614" s="19"/>
      <c r="K614" s="19"/>
      <c r="L614" s="19"/>
    </row>
    <row r="615" spans="9:12" x14ac:dyDescent="0.15">
      <c r="I615" s="19"/>
      <c r="J615" s="19"/>
      <c r="K615" s="19"/>
      <c r="L615" s="19"/>
    </row>
    <row r="616" spans="9:12" x14ac:dyDescent="0.15">
      <c r="I616" s="19"/>
      <c r="J616" s="19"/>
      <c r="K616" s="19"/>
      <c r="L616" s="19"/>
    </row>
    <row r="617" spans="9:12" x14ac:dyDescent="0.15">
      <c r="I617" s="19"/>
      <c r="J617" s="19"/>
      <c r="K617" s="19"/>
      <c r="L617" s="19"/>
    </row>
    <row r="618" spans="9:12" x14ac:dyDescent="0.15">
      <c r="I618" s="19"/>
      <c r="J618" s="19"/>
      <c r="K618" s="19"/>
      <c r="L618" s="19"/>
    </row>
    <row r="619" spans="9:12" x14ac:dyDescent="0.15">
      <c r="I619" s="19"/>
      <c r="J619" s="19"/>
      <c r="K619" s="19"/>
      <c r="L619" s="19"/>
    </row>
    <row r="620" spans="9:12" x14ac:dyDescent="0.15">
      <c r="I620" s="19"/>
      <c r="J620" s="19"/>
      <c r="K620" s="19"/>
      <c r="L620" s="19"/>
    </row>
    <row r="621" spans="9:12" x14ac:dyDescent="0.15">
      <c r="I621" s="19"/>
      <c r="J621" s="19"/>
      <c r="K621" s="19"/>
      <c r="L621" s="19"/>
    </row>
    <row r="622" spans="9:12" x14ac:dyDescent="0.15">
      <c r="I622" s="19"/>
      <c r="J622" s="19"/>
      <c r="K622" s="19"/>
      <c r="L622" s="19"/>
    </row>
    <row r="623" spans="9:12" x14ac:dyDescent="0.15">
      <c r="I623" s="19"/>
      <c r="J623" s="19"/>
      <c r="K623" s="19"/>
      <c r="L623" s="19"/>
    </row>
    <row r="624" spans="9:12" x14ac:dyDescent="0.15">
      <c r="I624" s="19"/>
      <c r="J624" s="19"/>
      <c r="K624" s="19"/>
      <c r="L624" s="19"/>
    </row>
    <row r="625" spans="9:12" x14ac:dyDescent="0.15">
      <c r="I625" s="19"/>
      <c r="J625" s="19"/>
      <c r="K625" s="19"/>
      <c r="L625" s="19"/>
    </row>
    <row r="626" spans="9:12" x14ac:dyDescent="0.15">
      <c r="I626" s="19"/>
      <c r="J626" s="19"/>
      <c r="K626" s="19"/>
      <c r="L626" s="19"/>
    </row>
    <row r="627" spans="9:12" x14ac:dyDescent="0.15">
      <c r="I627" s="19"/>
      <c r="J627" s="19"/>
      <c r="K627" s="19"/>
      <c r="L627" s="19"/>
    </row>
    <row r="628" spans="9:12" x14ac:dyDescent="0.15">
      <c r="I628" s="19"/>
      <c r="J628" s="19"/>
      <c r="K628" s="19"/>
      <c r="L628" s="19"/>
    </row>
    <row r="629" spans="9:12" x14ac:dyDescent="0.15">
      <c r="I629" s="19"/>
      <c r="J629" s="19"/>
      <c r="K629" s="19"/>
      <c r="L629" s="19"/>
    </row>
    <row r="630" spans="9:12" x14ac:dyDescent="0.15">
      <c r="I630" s="19"/>
      <c r="J630" s="19"/>
      <c r="K630" s="19"/>
      <c r="L630" s="19"/>
    </row>
    <row r="631" spans="9:12" x14ac:dyDescent="0.15">
      <c r="I631" s="19"/>
      <c r="J631" s="19"/>
      <c r="K631" s="19"/>
      <c r="L631" s="19"/>
    </row>
    <row r="632" spans="9:12" x14ac:dyDescent="0.15">
      <c r="I632" s="19"/>
      <c r="J632" s="19"/>
      <c r="K632" s="19"/>
      <c r="L632" s="19"/>
    </row>
    <row r="633" spans="9:12" x14ac:dyDescent="0.15">
      <c r="I633" s="19"/>
      <c r="J633" s="19"/>
      <c r="K633" s="19"/>
      <c r="L633" s="19"/>
    </row>
    <row r="634" spans="9:12" x14ac:dyDescent="0.15">
      <c r="I634" s="19"/>
      <c r="J634" s="19"/>
      <c r="K634" s="19"/>
      <c r="L634" s="19"/>
    </row>
    <row r="635" spans="9:12" x14ac:dyDescent="0.15">
      <c r="I635" s="19"/>
      <c r="J635" s="19"/>
      <c r="K635" s="19"/>
      <c r="L635" s="19"/>
    </row>
    <row r="636" spans="9:12" x14ac:dyDescent="0.15">
      <c r="I636" s="19"/>
      <c r="J636" s="19"/>
      <c r="K636" s="19"/>
      <c r="L636" s="19"/>
    </row>
    <row r="637" spans="9:12" x14ac:dyDescent="0.15">
      <c r="I637" s="19"/>
      <c r="J637" s="19"/>
      <c r="K637" s="19"/>
      <c r="L637" s="19"/>
    </row>
    <row r="638" spans="9:12" x14ac:dyDescent="0.15">
      <c r="I638" s="19"/>
      <c r="J638" s="19"/>
      <c r="K638" s="19"/>
      <c r="L638" s="19"/>
    </row>
    <row r="639" spans="9:12" x14ac:dyDescent="0.15">
      <c r="I639" s="19"/>
      <c r="J639" s="19"/>
      <c r="K639" s="19"/>
      <c r="L639" s="19"/>
    </row>
    <row r="640" spans="9:12" x14ac:dyDescent="0.15">
      <c r="I640" s="19"/>
      <c r="J640" s="19"/>
      <c r="K640" s="19"/>
      <c r="L640" s="19"/>
    </row>
    <row r="641" spans="9:12" x14ac:dyDescent="0.15">
      <c r="I641" s="19"/>
      <c r="J641" s="19"/>
      <c r="K641" s="19"/>
      <c r="L641" s="19"/>
    </row>
    <row r="642" spans="9:12" x14ac:dyDescent="0.15">
      <c r="I642" s="19"/>
      <c r="J642" s="19"/>
      <c r="K642" s="19"/>
      <c r="L642" s="19"/>
    </row>
    <row r="643" spans="9:12" x14ac:dyDescent="0.15">
      <c r="I643" s="19"/>
      <c r="J643" s="19"/>
      <c r="K643" s="19"/>
      <c r="L643" s="19"/>
    </row>
    <row r="644" spans="9:12" x14ac:dyDescent="0.15">
      <c r="I644" s="19"/>
      <c r="J644" s="19"/>
      <c r="K644" s="19"/>
      <c r="L644" s="19"/>
    </row>
    <row r="645" spans="9:12" x14ac:dyDescent="0.15">
      <c r="I645" s="19"/>
      <c r="J645" s="19"/>
      <c r="K645" s="19"/>
      <c r="L645" s="19"/>
    </row>
    <row r="646" spans="9:12" x14ac:dyDescent="0.15">
      <c r="I646" s="19"/>
      <c r="J646" s="19"/>
      <c r="K646" s="19"/>
      <c r="L646" s="19"/>
    </row>
    <row r="647" spans="9:12" x14ac:dyDescent="0.15">
      <c r="I647" s="19"/>
      <c r="J647" s="19"/>
      <c r="K647" s="19"/>
      <c r="L647" s="19"/>
    </row>
    <row r="648" spans="9:12" x14ac:dyDescent="0.15">
      <c r="I648" s="19"/>
      <c r="J648" s="19"/>
      <c r="K648" s="19"/>
      <c r="L648" s="19"/>
    </row>
    <row r="649" spans="9:12" x14ac:dyDescent="0.15">
      <c r="I649" s="19"/>
      <c r="J649" s="19"/>
      <c r="K649" s="19"/>
      <c r="L649" s="19"/>
    </row>
    <row r="650" spans="9:12" x14ac:dyDescent="0.15">
      <c r="I650" s="19"/>
      <c r="J650" s="19"/>
      <c r="K650" s="19"/>
      <c r="L650" s="19"/>
    </row>
    <row r="651" spans="9:12" x14ac:dyDescent="0.15">
      <c r="I651" s="19"/>
      <c r="J651" s="19"/>
      <c r="K651" s="19"/>
      <c r="L651" s="19"/>
    </row>
    <row r="652" spans="9:12" x14ac:dyDescent="0.15">
      <c r="I652" s="19"/>
      <c r="J652" s="19"/>
      <c r="K652" s="19"/>
      <c r="L652" s="19"/>
    </row>
    <row r="653" spans="9:12" x14ac:dyDescent="0.15">
      <c r="I653" s="19"/>
      <c r="J653" s="19"/>
      <c r="K653" s="19"/>
      <c r="L653" s="19"/>
    </row>
    <row r="654" spans="9:12" x14ac:dyDescent="0.15">
      <c r="I654" s="19"/>
      <c r="J654" s="19"/>
      <c r="K654" s="19"/>
      <c r="L654" s="19"/>
    </row>
    <row r="655" spans="9:12" x14ac:dyDescent="0.15">
      <c r="I655" s="19"/>
      <c r="J655" s="19"/>
      <c r="K655" s="19"/>
      <c r="L655" s="19"/>
    </row>
    <row r="656" spans="9:12" x14ac:dyDescent="0.15">
      <c r="I656" s="19"/>
      <c r="J656" s="19"/>
      <c r="K656" s="19"/>
      <c r="L656" s="19"/>
    </row>
    <row r="657" spans="9:12" x14ac:dyDescent="0.15">
      <c r="I657" s="19"/>
      <c r="J657" s="19"/>
      <c r="K657" s="19"/>
      <c r="L657" s="19"/>
    </row>
    <row r="658" spans="9:12" x14ac:dyDescent="0.15">
      <c r="I658" s="19"/>
      <c r="J658" s="19"/>
      <c r="K658" s="19"/>
      <c r="L658" s="19"/>
    </row>
    <row r="659" spans="9:12" x14ac:dyDescent="0.15">
      <c r="I659" s="19"/>
      <c r="J659" s="19"/>
      <c r="K659" s="19"/>
      <c r="L659" s="19"/>
    </row>
    <row r="660" spans="9:12" x14ac:dyDescent="0.15">
      <c r="I660" s="19"/>
      <c r="J660" s="19"/>
      <c r="K660" s="19"/>
      <c r="L660" s="19"/>
    </row>
    <row r="661" spans="9:12" x14ac:dyDescent="0.15">
      <c r="I661" s="19"/>
      <c r="J661" s="19"/>
      <c r="K661" s="19"/>
      <c r="L661" s="19"/>
    </row>
    <row r="662" spans="9:12" x14ac:dyDescent="0.15">
      <c r="I662" s="19"/>
      <c r="J662" s="19"/>
      <c r="K662" s="19"/>
      <c r="L662" s="19"/>
    </row>
    <row r="663" spans="9:12" x14ac:dyDescent="0.15">
      <c r="I663" s="19"/>
      <c r="J663" s="19"/>
      <c r="K663" s="19"/>
      <c r="L663" s="19"/>
    </row>
    <row r="664" spans="9:12" x14ac:dyDescent="0.15">
      <c r="I664" s="19"/>
      <c r="J664" s="19"/>
      <c r="K664" s="19"/>
      <c r="L664" s="19"/>
    </row>
    <row r="665" spans="9:12" x14ac:dyDescent="0.15">
      <c r="I665" s="19"/>
      <c r="J665" s="19"/>
      <c r="K665" s="19"/>
      <c r="L665" s="19"/>
    </row>
    <row r="666" spans="9:12" x14ac:dyDescent="0.15">
      <c r="I666" s="19"/>
      <c r="J666" s="19"/>
      <c r="K666" s="19"/>
      <c r="L666" s="19"/>
    </row>
    <row r="667" spans="9:12" x14ac:dyDescent="0.15">
      <c r="I667" s="19"/>
      <c r="J667" s="19"/>
      <c r="K667" s="19"/>
      <c r="L667" s="19"/>
    </row>
    <row r="668" spans="9:12" x14ac:dyDescent="0.15">
      <c r="I668" s="19"/>
      <c r="J668" s="19"/>
      <c r="K668" s="19"/>
      <c r="L668" s="19"/>
    </row>
    <row r="669" spans="9:12" x14ac:dyDescent="0.15">
      <c r="I669" s="19"/>
      <c r="J669" s="19"/>
      <c r="K669" s="19"/>
      <c r="L669" s="19"/>
    </row>
    <row r="670" spans="9:12" x14ac:dyDescent="0.15">
      <c r="I670" s="19"/>
      <c r="J670" s="19"/>
      <c r="K670" s="19"/>
      <c r="L670" s="19"/>
    </row>
    <row r="671" spans="9:12" x14ac:dyDescent="0.15">
      <c r="I671" s="19"/>
      <c r="J671" s="19"/>
      <c r="K671" s="19"/>
      <c r="L671" s="19"/>
    </row>
    <row r="672" spans="9:12" x14ac:dyDescent="0.15">
      <c r="I672" s="19"/>
      <c r="J672" s="19"/>
      <c r="K672" s="19"/>
      <c r="L672" s="19"/>
    </row>
    <row r="673" spans="9:12" x14ac:dyDescent="0.15">
      <c r="I673" s="19"/>
      <c r="J673" s="19"/>
      <c r="K673" s="19"/>
      <c r="L673" s="19"/>
    </row>
    <row r="674" spans="9:12" x14ac:dyDescent="0.15">
      <c r="I674" s="19"/>
      <c r="J674" s="19"/>
      <c r="K674" s="19"/>
      <c r="L674" s="19"/>
    </row>
    <row r="675" spans="9:12" x14ac:dyDescent="0.15">
      <c r="I675" s="19"/>
      <c r="J675" s="19"/>
      <c r="K675" s="19"/>
      <c r="L675" s="19"/>
    </row>
    <row r="676" spans="9:12" x14ac:dyDescent="0.15">
      <c r="I676" s="19"/>
      <c r="J676" s="19"/>
      <c r="K676" s="19"/>
      <c r="L676" s="19"/>
    </row>
    <row r="677" spans="9:12" x14ac:dyDescent="0.15">
      <c r="I677" s="19"/>
      <c r="J677" s="19"/>
      <c r="K677" s="19"/>
      <c r="L677" s="19"/>
    </row>
    <row r="678" spans="9:12" x14ac:dyDescent="0.15">
      <c r="I678" s="19"/>
      <c r="J678" s="19"/>
      <c r="K678" s="19"/>
      <c r="L678" s="19"/>
    </row>
    <row r="679" spans="9:12" x14ac:dyDescent="0.15">
      <c r="I679" s="19"/>
      <c r="J679" s="19"/>
      <c r="K679" s="19"/>
      <c r="L679" s="19"/>
    </row>
    <row r="680" spans="9:12" x14ac:dyDescent="0.15">
      <c r="I680" s="19"/>
      <c r="J680" s="19"/>
      <c r="K680" s="19"/>
      <c r="L680" s="19"/>
    </row>
    <row r="681" spans="9:12" x14ac:dyDescent="0.15">
      <c r="I681" s="19"/>
      <c r="J681" s="19"/>
      <c r="K681" s="19"/>
      <c r="L681" s="19"/>
    </row>
    <row r="682" spans="9:12" x14ac:dyDescent="0.15">
      <c r="I682" s="19"/>
      <c r="J682" s="19"/>
      <c r="K682" s="19"/>
      <c r="L682" s="19"/>
    </row>
    <row r="683" spans="9:12" x14ac:dyDescent="0.15">
      <c r="I683" s="19"/>
      <c r="J683" s="19"/>
      <c r="K683" s="19"/>
      <c r="L683" s="19"/>
    </row>
    <row r="684" spans="9:12" x14ac:dyDescent="0.15">
      <c r="I684" s="19"/>
      <c r="J684" s="19"/>
      <c r="K684" s="19"/>
      <c r="L684" s="19"/>
    </row>
    <row r="685" spans="9:12" x14ac:dyDescent="0.15">
      <c r="I685" s="19"/>
      <c r="J685" s="19"/>
      <c r="K685" s="19"/>
      <c r="L685" s="19"/>
    </row>
    <row r="686" spans="9:12" x14ac:dyDescent="0.15">
      <c r="I686" s="19"/>
      <c r="J686" s="19"/>
      <c r="K686" s="19"/>
      <c r="L686" s="19"/>
    </row>
    <row r="687" spans="9:12" x14ac:dyDescent="0.15">
      <c r="I687" s="19"/>
      <c r="J687" s="19"/>
      <c r="K687" s="19"/>
      <c r="L687" s="19"/>
    </row>
    <row r="688" spans="9:12" x14ac:dyDescent="0.15">
      <c r="I688" s="19"/>
      <c r="J688" s="19"/>
      <c r="K688" s="19"/>
      <c r="L688" s="19"/>
    </row>
    <row r="689" spans="9:12" x14ac:dyDescent="0.15">
      <c r="I689" s="19"/>
      <c r="J689" s="19"/>
      <c r="K689" s="19"/>
      <c r="L689" s="19"/>
    </row>
    <row r="690" spans="9:12" x14ac:dyDescent="0.15">
      <c r="I690" s="19"/>
      <c r="J690" s="19"/>
      <c r="K690" s="19"/>
      <c r="L690" s="19"/>
    </row>
    <row r="691" spans="9:12" x14ac:dyDescent="0.15">
      <c r="I691" s="19"/>
      <c r="J691" s="19"/>
      <c r="K691" s="19"/>
      <c r="L691" s="19"/>
    </row>
    <row r="692" spans="9:12" x14ac:dyDescent="0.15">
      <c r="I692" s="19"/>
      <c r="J692" s="19"/>
      <c r="K692" s="19"/>
      <c r="L692" s="19"/>
    </row>
    <row r="693" spans="9:12" x14ac:dyDescent="0.15">
      <c r="I693" s="19"/>
      <c r="J693" s="19"/>
      <c r="K693" s="19"/>
      <c r="L693" s="19"/>
    </row>
    <row r="694" spans="9:12" x14ac:dyDescent="0.15">
      <c r="I694" s="19"/>
      <c r="J694" s="19"/>
      <c r="K694" s="19"/>
      <c r="L694" s="19"/>
    </row>
    <row r="695" spans="9:12" x14ac:dyDescent="0.15">
      <c r="I695" s="19"/>
      <c r="J695" s="19"/>
      <c r="K695" s="19"/>
      <c r="L695" s="19"/>
    </row>
    <row r="696" spans="9:12" x14ac:dyDescent="0.15">
      <c r="I696" s="19"/>
      <c r="J696" s="19"/>
      <c r="K696" s="19"/>
      <c r="L696" s="19"/>
    </row>
    <row r="697" spans="9:12" x14ac:dyDescent="0.15">
      <c r="I697" s="19"/>
      <c r="J697" s="19"/>
      <c r="K697" s="19"/>
      <c r="L697" s="19"/>
    </row>
    <row r="698" spans="9:12" x14ac:dyDescent="0.15">
      <c r="I698" s="19"/>
      <c r="J698" s="19"/>
      <c r="K698" s="19"/>
      <c r="L698" s="19"/>
    </row>
    <row r="699" spans="9:12" x14ac:dyDescent="0.15">
      <c r="I699" s="19"/>
      <c r="J699" s="19"/>
      <c r="K699" s="19"/>
      <c r="L699" s="19"/>
    </row>
    <row r="700" spans="9:12" x14ac:dyDescent="0.15">
      <c r="I700" s="19"/>
      <c r="J700" s="19"/>
      <c r="K700" s="19"/>
      <c r="L700" s="19"/>
    </row>
    <row r="701" spans="9:12" x14ac:dyDescent="0.15">
      <c r="I701" s="19"/>
      <c r="J701" s="19"/>
      <c r="K701" s="19"/>
      <c r="L701" s="19"/>
    </row>
    <row r="702" spans="9:12" x14ac:dyDescent="0.15">
      <c r="I702" s="19"/>
      <c r="J702" s="19"/>
      <c r="K702" s="19"/>
      <c r="L702" s="19"/>
    </row>
    <row r="703" spans="9:12" x14ac:dyDescent="0.15">
      <c r="I703" s="19"/>
      <c r="J703" s="19"/>
      <c r="K703" s="19"/>
      <c r="L703" s="19"/>
    </row>
    <row r="704" spans="9:12" x14ac:dyDescent="0.15">
      <c r="I704" s="19"/>
      <c r="J704" s="19"/>
      <c r="K704" s="19"/>
      <c r="L704" s="19"/>
    </row>
    <row r="705" spans="9:12" x14ac:dyDescent="0.15">
      <c r="I705" s="19"/>
      <c r="J705" s="19"/>
      <c r="K705" s="19"/>
      <c r="L705" s="19"/>
    </row>
    <row r="706" spans="9:12" x14ac:dyDescent="0.15">
      <c r="I706" s="19"/>
      <c r="J706" s="19"/>
      <c r="K706" s="19"/>
      <c r="L706" s="19"/>
    </row>
    <row r="707" spans="9:12" x14ac:dyDescent="0.15">
      <c r="I707" s="19"/>
      <c r="J707" s="19"/>
      <c r="K707" s="19"/>
      <c r="L707" s="19"/>
    </row>
    <row r="708" spans="9:12" x14ac:dyDescent="0.15">
      <c r="I708" s="19"/>
      <c r="J708" s="19"/>
      <c r="K708" s="19"/>
      <c r="L708" s="19"/>
    </row>
    <row r="709" spans="9:12" x14ac:dyDescent="0.15">
      <c r="I709" s="19"/>
      <c r="J709" s="19"/>
      <c r="K709" s="19"/>
      <c r="L709" s="19"/>
    </row>
    <row r="710" spans="9:12" x14ac:dyDescent="0.15">
      <c r="I710" s="19"/>
      <c r="J710" s="19"/>
      <c r="K710" s="19"/>
      <c r="L710" s="19"/>
    </row>
    <row r="711" spans="9:12" x14ac:dyDescent="0.15">
      <c r="I711" s="19"/>
      <c r="J711" s="19"/>
      <c r="K711" s="19"/>
      <c r="L711" s="19"/>
    </row>
    <row r="712" spans="9:12" x14ac:dyDescent="0.15">
      <c r="I712" s="19"/>
      <c r="J712" s="19"/>
      <c r="K712" s="19"/>
      <c r="L712" s="19"/>
    </row>
    <row r="713" spans="9:12" x14ac:dyDescent="0.15">
      <c r="I713" s="19"/>
      <c r="J713" s="19"/>
      <c r="K713" s="19"/>
      <c r="L713" s="19"/>
    </row>
    <row r="714" spans="9:12" x14ac:dyDescent="0.15">
      <c r="I714" s="19"/>
      <c r="J714" s="19"/>
      <c r="K714" s="19"/>
      <c r="L714" s="19"/>
    </row>
    <row r="715" spans="9:12" x14ac:dyDescent="0.15">
      <c r="I715" s="19"/>
      <c r="J715" s="19"/>
      <c r="K715" s="19"/>
      <c r="L715" s="19"/>
    </row>
    <row r="716" spans="9:12" x14ac:dyDescent="0.15">
      <c r="I716" s="19"/>
      <c r="J716" s="19"/>
      <c r="K716" s="19"/>
      <c r="L716" s="19"/>
    </row>
    <row r="717" spans="9:12" x14ac:dyDescent="0.15">
      <c r="I717" s="19"/>
      <c r="J717" s="19"/>
      <c r="K717" s="19"/>
      <c r="L717" s="19"/>
    </row>
    <row r="718" spans="9:12" x14ac:dyDescent="0.15">
      <c r="I718" s="19"/>
      <c r="J718" s="19"/>
      <c r="K718" s="19"/>
      <c r="L718" s="19"/>
    </row>
    <row r="719" spans="9:12" x14ac:dyDescent="0.15">
      <c r="I719" s="19"/>
      <c r="J719" s="19"/>
      <c r="K719" s="19"/>
      <c r="L719" s="19"/>
    </row>
    <row r="720" spans="9:12" x14ac:dyDescent="0.15">
      <c r="I720" s="19"/>
      <c r="J720" s="19"/>
      <c r="K720" s="19"/>
      <c r="L720" s="19"/>
    </row>
    <row r="721" spans="9:12" x14ac:dyDescent="0.15">
      <c r="I721" s="19"/>
      <c r="J721" s="19"/>
      <c r="K721" s="19"/>
      <c r="L721" s="19"/>
    </row>
    <row r="722" spans="9:12" x14ac:dyDescent="0.15">
      <c r="I722" s="19"/>
      <c r="J722" s="19"/>
      <c r="K722" s="19"/>
      <c r="L722" s="19"/>
    </row>
    <row r="723" spans="9:12" x14ac:dyDescent="0.15">
      <c r="I723" s="19"/>
      <c r="J723" s="19"/>
      <c r="K723" s="19"/>
      <c r="L723" s="19"/>
    </row>
    <row r="724" spans="9:12" x14ac:dyDescent="0.15">
      <c r="I724" s="19"/>
      <c r="J724" s="19"/>
      <c r="K724" s="19"/>
      <c r="L724" s="19"/>
    </row>
    <row r="725" spans="9:12" x14ac:dyDescent="0.15">
      <c r="I725" s="19"/>
      <c r="J725" s="19"/>
      <c r="K725" s="19"/>
      <c r="L725" s="19"/>
    </row>
    <row r="726" spans="9:12" x14ac:dyDescent="0.15">
      <c r="I726" s="19"/>
      <c r="J726" s="19"/>
      <c r="K726" s="19"/>
      <c r="L726" s="19"/>
    </row>
    <row r="727" spans="9:12" x14ac:dyDescent="0.15">
      <c r="I727" s="19"/>
      <c r="J727" s="19"/>
      <c r="K727" s="19"/>
      <c r="L727" s="19"/>
    </row>
    <row r="728" spans="9:12" x14ac:dyDescent="0.15">
      <c r="I728" s="19"/>
      <c r="J728" s="19"/>
      <c r="K728" s="19"/>
      <c r="L728" s="19"/>
    </row>
    <row r="729" spans="9:12" x14ac:dyDescent="0.15">
      <c r="I729" s="19"/>
      <c r="J729" s="19"/>
      <c r="K729" s="19"/>
      <c r="L729" s="19"/>
    </row>
    <row r="730" spans="9:12" x14ac:dyDescent="0.15">
      <c r="I730" s="19"/>
      <c r="J730" s="19"/>
      <c r="K730" s="19"/>
      <c r="L730" s="19"/>
    </row>
    <row r="731" spans="9:12" x14ac:dyDescent="0.15">
      <c r="I731" s="19"/>
      <c r="J731" s="19"/>
      <c r="K731" s="19"/>
      <c r="L731" s="19"/>
    </row>
    <row r="732" spans="9:12" x14ac:dyDescent="0.15">
      <c r="I732" s="19"/>
      <c r="J732" s="19"/>
      <c r="K732" s="19"/>
      <c r="L732" s="19"/>
    </row>
    <row r="733" spans="9:12" x14ac:dyDescent="0.15">
      <c r="I733" s="19"/>
      <c r="J733" s="19"/>
      <c r="K733" s="19"/>
      <c r="L733" s="19"/>
    </row>
    <row r="734" spans="9:12" x14ac:dyDescent="0.15">
      <c r="I734" s="19"/>
      <c r="J734" s="19"/>
      <c r="K734" s="19"/>
      <c r="L734" s="19"/>
    </row>
    <row r="735" spans="9:12" x14ac:dyDescent="0.15">
      <c r="I735" s="19"/>
      <c r="J735" s="19"/>
      <c r="K735" s="19"/>
      <c r="L735" s="19"/>
    </row>
    <row r="736" spans="9:12" x14ac:dyDescent="0.15">
      <c r="I736" s="19"/>
      <c r="J736" s="19"/>
      <c r="K736" s="19"/>
      <c r="L736" s="19"/>
    </row>
    <row r="737" spans="9:12" x14ac:dyDescent="0.15">
      <c r="I737" s="19"/>
      <c r="J737" s="19"/>
      <c r="K737" s="19"/>
      <c r="L737" s="19"/>
    </row>
    <row r="738" spans="9:12" x14ac:dyDescent="0.15">
      <c r="I738" s="19"/>
      <c r="J738" s="19"/>
      <c r="K738" s="19"/>
      <c r="L738" s="19"/>
    </row>
    <row r="739" spans="9:12" x14ac:dyDescent="0.15">
      <c r="I739" s="19"/>
      <c r="J739" s="19"/>
      <c r="K739" s="19"/>
      <c r="L739" s="19"/>
    </row>
    <row r="740" spans="9:12" x14ac:dyDescent="0.15">
      <c r="I740" s="19"/>
      <c r="J740" s="19"/>
      <c r="K740" s="19"/>
      <c r="L740" s="19"/>
    </row>
    <row r="741" spans="9:12" x14ac:dyDescent="0.15">
      <c r="I741" s="19"/>
      <c r="J741" s="19"/>
      <c r="K741" s="19"/>
      <c r="L741" s="19"/>
    </row>
    <row r="742" spans="9:12" x14ac:dyDescent="0.15">
      <c r="I742" s="19"/>
      <c r="J742" s="19"/>
      <c r="K742" s="19"/>
      <c r="L742" s="19"/>
    </row>
    <row r="743" spans="9:12" x14ac:dyDescent="0.15">
      <c r="I743" s="19"/>
      <c r="J743" s="19"/>
      <c r="K743" s="19"/>
      <c r="L743" s="19"/>
    </row>
    <row r="744" spans="9:12" x14ac:dyDescent="0.15">
      <c r="I744" s="19"/>
      <c r="J744" s="19"/>
      <c r="K744" s="19"/>
      <c r="L744" s="19"/>
    </row>
    <row r="745" spans="9:12" x14ac:dyDescent="0.15">
      <c r="I745" s="19"/>
      <c r="J745" s="19"/>
      <c r="K745" s="19"/>
      <c r="L745" s="19"/>
    </row>
    <row r="746" spans="9:12" x14ac:dyDescent="0.15">
      <c r="I746" s="19"/>
      <c r="J746" s="19"/>
      <c r="K746" s="19"/>
      <c r="L746" s="19"/>
    </row>
    <row r="747" spans="9:12" x14ac:dyDescent="0.15">
      <c r="I747" s="19"/>
      <c r="J747" s="19"/>
      <c r="K747" s="19"/>
      <c r="L747" s="19"/>
    </row>
    <row r="748" spans="9:12" x14ac:dyDescent="0.15">
      <c r="I748" s="19"/>
      <c r="J748" s="19"/>
      <c r="K748" s="19"/>
      <c r="L748" s="19"/>
    </row>
    <row r="749" spans="9:12" x14ac:dyDescent="0.15">
      <c r="I749" s="19"/>
      <c r="J749" s="19"/>
      <c r="K749" s="19"/>
      <c r="L749" s="19"/>
    </row>
    <row r="750" spans="9:12" x14ac:dyDescent="0.15">
      <c r="I750" s="19"/>
      <c r="J750" s="19"/>
      <c r="K750" s="19"/>
      <c r="L750" s="19"/>
    </row>
    <row r="751" spans="9:12" x14ac:dyDescent="0.15">
      <c r="I751" s="19"/>
      <c r="J751" s="19"/>
      <c r="K751" s="19"/>
      <c r="L751" s="19"/>
    </row>
    <row r="752" spans="9:12" x14ac:dyDescent="0.15">
      <c r="I752" s="19"/>
      <c r="J752" s="19"/>
      <c r="K752" s="19"/>
      <c r="L752" s="19"/>
    </row>
    <row r="753" spans="9:12" x14ac:dyDescent="0.15">
      <c r="I753" s="19"/>
      <c r="J753" s="19"/>
      <c r="K753" s="19"/>
      <c r="L753" s="19"/>
    </row>
    <row r="754" spans="9:12" x14ac:dyDescent="0.15">
      <c r="I754" s="19"/>
      <c r="J754" s="19"/>
      <c r="K754" s="19"/>
      <c r="L754" s="19"/>
    </row>
    <row r="755" spans="9:12" x14ac:dyDescent="0.15">
      <c r="I755" s="19"/>
      <c r="J755" s="19"/>
      <c r="K755" s="19"/>
      <c r="L755" s="19"/>
    </row>
    <row r="756" spans="9:12" x14ac:dyDescent="0.15">
      <c r="I756" s="19"/>
      <c r="J756" s="19"/>
      <c r="K756" s="19"/>
      <c r="L756" s="19"/>
    </row>
    <row r="757" spans="9:12" x14ac:dyDescent="0.15">
      <c r="I757" s="19"/>
      <c r="J757" s="19"/>
      <c r="K757" s="19"/>
      <c r="L757" s="19"/>
    </row>
    <row r="758" spans="9:12" x14ac:dyDescent="0.15">
      <c r="I758" s="19"/>
      <c r="J758" s="19"/>
      <c r="K758" s="19"/>
      <c r="L758" s="19"/>
    </row>
    <row r="759" spans="9:12" x14ac:dyDescent="0.15">
      <c r="I759" s="19"/>
      <c r="J759" s="19"/>
      <c r="K759" s="19"/>
      <c r="L759" s="19"/>
    </row>
    <row r="760" spans="9:12" x14ac:dyDescent="0.15">
      <c r="I760" s="19"/>
      <c r="J760" s="19"/>
      <c r="K760" s="19"/>
      <c r="L760" s="19"/>
    </row>
    <row r="761" spans="9:12" x14ac:dyDescent="0.15">
      <c r="I761" s="19"/>
      <c r="J761" s="19"/>
      <c r="K761" s="19"/>
      <c r="L761" s="19"/>
    </row>
    <row r="762" spans="9:12" x14ac:dyDescent="0.15">
      <c r="I762" s="19"/>
      <c r="J762" s="19"/>
      <c r="K762" s="19"/>
      <c r="L762" s="19"/>
    </row>
    <row r="763" spans="9:12" x14ac:dyDescent="0.15">
      <c r="I763" s="19"/>
      <c r="J763" s="19"/>
      <c r="K763" s="19"/>
      <c r="L763" s="19"/>
    </row>
    <row r="764" spans="9:12" x14ac:dyDescent="0.15">
      <c r="I764" s="19"/>
      <c r="J764" s="19"/>
      <c r="K764" s="19"/>
      <c r="L764" s="19"/>
    </row>
    <row r="765" spans="9:12" x14ac:dyDescent="0.15">
      <c r="I765" s="19"/>
      <c r="J765" s="19"/>
      <c r="K765" s="19"/>
      <c r="L765" s="19"/>
    </row>
    <row r="766" spans="9:12" x14ac:dyDescent="0.15">
      <c r="I766" s="19"/>
      <c r="J766" s="19"/>
      <c r="K766" s="19"/>
      <c r="L766" s="19"/>
    </row>
    <row r="767" spans="9:12" x14ac:dyDescent="0.15">
      <c r="I767" s="19"/>
      <c r="J767" s="19"/>
      <c r="K767" s="19"/>
      <c r="L767" s="19"/>
    </row>
    <row r="768" spans="9:12" x14ac:dyDescent="0.15">
      <c r="I768" s="19"/>
      <c r="J768" s="19"/>
      <c r="K768" s="19"/>
      <c r="L768" s="19"/>
    </row>
    <row r="769" spans="9:12" x14ac:dyDescent="0.15">
      <c r="I769" s="19"/>
      <c r="J769" s="19"/>
      <c r="K769" s="19"/>
      <c r="L769" s="19"/>
    </row>
    <row r="770" spans="9:12" x14ac:dyDescent="0.15">
      <c r="I770" s="19"/>
      <c r="J770" s="19"/>
      <c r="K770" s="19"/>
      <c r="L770" s="19"/>
    </row>
    <row r="771" spans="9:12" x14ac:dyDescent="0.15">
      <c r="I771" s="19"/>
      <c r="J771" s="19"/>
      <c r="K771" s="19"/>
      <c r="L771" s="19"/>
    </row>
    <row r="772" spans="9:12" x14ac:dyDescent="0.15">
      <c r="I772" s="19"/>
      <c r="J772" s="19"/>
      <c r="K772" s="19"/>
      <c r="L772" s="19"/>
    </row>
    <row r="773" spans="9:12" x14ac:dyDescent="0.15">
      <c r="I773" s="19"/>
      <c r="J773" s="19"/>
      <c r="K773" s="19"/>
      <c r="L773" s="19"/>
    </row>
    <row r="774" spans="9:12" x14ac:dyDescent="0.15">
      <c r="I774" s="19"/>
      <c r="J774" s="19"/>
      <c r="K774" s="19"/>
      <c r="L774" s="19"/>
    </row>
    <row r="775" spans="9:12" x14ac:dyDescent="0.15">
      <c r="I775" s="19"/>
      <c r="J775" s="19"/>
      <c r="K775" s="19"/>
      <c r="L775" s="19"/>
    </row>
    <row r="776" spans="9:12" x14ac:dyDescent="0.15">
      <c r="I776" s="19"/>
      <c r="J776" s="19"/>
      <c r="K776" s="19"/>
      <c r="L776" s="19"/>
    </row>
    <row r="777" spans="9:12" x14ac:dyDescent="0.15">
      <c r="I777" s="19"/>
      <c r="J777" s="19"/>
      <c r="K777" s="19"/>
      <c r="L777" s="19"/>
    </row>
    <row r="778" spans="9:12" x14ac:dyDescent="0.15">
      <c r="I778" s="19"/>
      <c r="J778" s="19"/>
      <c r="K778" s="19"/>
      <c r="L778" s="19"/>
    </row>
    <row r="779" spans="9:12" x14ac:dyDescent="0.15">
      <c r="I779" s="19"/>
      <c r="J779" s="19"/>
      <c r="K779" s="19"/>
      <c r="L779" s="19"/>
    </row>
    <row r="780" spans="9:12" x14ac:dyDescent="0.15">
      <c r="I780" s="19"/>
      <c r="J780" s="19"/>
      <c r="K780" s="19"/>
      <c r="L780" s="19"/>
    </row>
    <row r="781" spans="9:12" x14ac:dyDescent="0.15">
      <c r="I781" s="19"/>
      <c r="J781" s="19"/>
      <c r="K781" s="19"/>
      <c r="L781" s="19"/>
    </row>
    <row r="782" spans="9:12" x14ac:dyDescent="0.15">
      <c r="I782" s="19"/>
      <c r="J782" s="19"/>
      <c r="K782" s="19"/>
      <c r="L782" s="19"/>
    </row>
    <row r="783" spans="9:12" x14ac:dyDescent="0.15">
      <c r="I783" s="19"/>
      <c r="J783" s="19"/>
      <c r="K783" s="19"/>
      <c r="L783" s="19"/>
    </row>
    <row r="784" spans="9:12" x14ac:dyDescent="0.15">
      <c r="I784" s="19"/>
      <c r="J784" s="19"/>
      <c r="K784" s="19"/>
      <c r="L784" s="19"/>
    </row>
    <row r="785" spans="9:12" x14ac:dyDescent="0.15">
      <c r="I785" s="19"/>
      <c r="J785" s="19"/>
      <c r="K785" s="19"/>
      <c r="L785" s="19"/>
    </row>
    <row r="786" spans="9:12" x14ac:dyDescent="0.15">
      <c r="I786" s="19"/>
      <c r="J786" s="19"/>
      <c r="K786" s="19"/>
      <c r="L786" s="19"/>
    </row>
    <row r="787" spans="9:12" x14ac:dyDescent="0.15">
      <c r="I787" s="19"/>
      <c r="J787" s="19"/>
      <c r="K787" s="19"/>
      <c r="L787" s="19"/>
    </row>
    <row r="788" spans="9:12" x14ac:dyDescent="0.15">
      <c r="I788" s="19"/>
      <c r="J788" s="19"/>
      <c r="K788" s="19"/>
      <c r="L788" s="19"/>
    </row>
    <row r="789" spans="9:12" x14ac:dyDescent="0.15">
      <c r="I789" s="19"/>
      <c r="J789" s="19"/>
      <c r="K789" s="19"/>
      <c r="L789" s="19"/>
    </row>
    <row r="790" spans="9:12" x14ac:dyDescent="0.15">
      <c r="I790" s="19"/>
      <c r="J790" s="19"/>
      <c r="K790" s="19"/>
      <c r="L790" s="19"/>
    </row>
    <row r="791" spans="9:12" x14ac:dyDescent="0.15">
      <c r="I791" s="19"/>
      <c r="J791" s="19"/>
      <c r="K791" s="19"/>
      <c r="L791" s="19"/>
    </row>
    <row r="792" spans="9:12" x14ac:dyDescent="0.15">
      <c r="I792" s="19"/>
      <c r="J792" s="19"/>
      <c r="K792" s="19"/>
      <c r="L792" s="19"/>
    </row>
    <row r="793" spans="9:12" x14ac:dyDescent="0.15">
      <c r="I793" s="19"/>
      <c r="J793" s="19"/>
      <c r="K793" s="19"/>
      <c r="L793" s="19"/>
    </row>
    <row r="794" spans="9:12" x14ac:dyDescent="0.15">
      <c r="I794" s="19"/>
      <c r="J794" s="19"/>
      <c r="K794" s="19"/>
      <c r="L794" s="19"/>
    </row>
    <row r="795" spans="9:12" x14ac:dyDescent="0.15">
      <c r="I795" s="19"/>
      <c r="J795" s="19"/>
      <c r="K795" s="19"/>
      <c r="L795" s="19"/>
    </row>
    <row r="796" spans="9:12" x14ac:dyDescent="0.15">
      <c r="I796" s="19"/>
      <c r="J796" s="19"/>
      <c r="K796" s="19"/>
      <c r="L796" s="19"/>
    </row>
    <row r="797" spans="9:12" x14ac:dyDescent="0.15">
      <c r="I797" s="19"/>
      <c r="J797" s="19"/>
      <c r="K797" s="19"/>
      <c r="L797" s="19"/>
    </row>
    <row r="798" spans="9:12" x14ac:dyDescent="0.15">
      <c r="I798" s="19"/>
      <c r="J798" s="19"/>
      <c r="K798" s="19"/>
      <c r="L798" s="19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V798"/>
  <sheetViews>
    <sheetView zoomScale="75" zoomScaleNormal="75" zoomScalePageLayoutView="75" workbookViewId="0">
      <selection activeCell="D1" sqref="D1:G1048576"/>
    </sheetView>
  </sheetViews>
  <sheetFormatPr baseColWidth="10" defaultColWidth="11.5" defaultRowHeight="13" x14ac:dyDescent="0.15"/>
  <cols>
    <col min="1" max="2" width="11.5" style="18"/>
    <col min="3" max="3" width="13.1640625" style="18" customWidth="1"/>
    <col min="8" max="8" width="4.5" style="18" customWidth="1"/>
    <col min="9" max="10" width="8.5" style="18" customWidth="1"/>
    <col min="11" max="11" width="13.5" style="18" customWidth="1"/>
    <col min="12" max="12" width="17.5" style="18" customWidth="1"/>
    <col min="13" max="13" width="12.5" style="18" customWidth="1"/>
    <col min="14" max="14" width="11.5" style="18"/>
    <col min="15" max="15" width="6.5" style="18" customWidth="1"/>
    <col min="16" max="16" width="9.5" style="18" customWidth="1"/>
    <col min="17" max="16384" width="11.5" style="18"/>
  </cols>
  <sheetData>
    <row r="1" spans="1:16" s="16" customFormat="1" ht="55.5" customHeight="1" x14ac:dyDescent="0.2">
      <c r="A1" s="16" t="s">
        <v>11</v>
      </c>
      <c r="B1" s="16" t="s">
        <v>6</v>
      </c>
      <c r="C1" s="16" t="s">
        <v>4</v>
      </c>
      <c r="D1"/>
      <c r="E1"/>
      <c r="F1"/>
      <c r="G1"/>
      <c r="I1" s="16" t="s">
        <v>0</v>
      </c>
      <c r="J1" s="16" t="s">
        <v>1</v>
      </c>
      <c r="K1" s="16" t="s">
        <v>2</v>
      </c>
      <c r="L1" s="16" t="s">
        <v>3</v>
      </c>
      <c r="M1" s="17" t="s">
        <v>12</v>
      </c>
      <c r="N1" s="17" t="s">
        <v>15</v>
      </c>
      <c r="O1" s="16" t="s">
        <v>13</v>
      </c>
      <c r="P1" s="16" t="s">
        <v>14</v>
      </c>
    </row>
    <row r="2" spans="1:16" x14ac:dyDescent="0.15">
      <c r="A2" s="18">
        <v>0.5</v>
      </c>
      <c r="B2" s="18">
        <v>0</v>
      </c>
      <c r="C2" s="18" t="s">
        <v>9</v>
      </c>
      <c r="I2" s="19">
        <f t="shared" ref="I2:J65" si="0">D2-F2</f>
        <v>0</v>
      </c>
      <c r="J2" s="19">
        <f t="shared" si="0"/>
        <v>0</v>
      </c>
      <c r="K2" s="19">
        <f t="shared" ref="K2:K65" si="1">I2-0.7*J2</f>
        <v>0</v>
      </c>
      <c r="L2" s="20" t="e">
        <f t="shared" ref="L2:L65" si="2">K2/J2</f>
        <v>#DIV/0!</v>
      </c>
      <c r="M2" s="20"/>
      <c r="N2" s="18" t="e">
        <f>LINEST(V64:V104,U64:U104)</f>
        <v>#VALUE!</v>
      </c>
      <c r="O2" s="21" t="e">
        <f>AVERAGE(M38:M45)</f>
        <v>#DIV/0!</v>
      </c>
    </row>
    <row r="3" spans="1:16" x14ac:dyDescent="0.15">
      <c r="A3" s="18">
        <v>1</v>
      </c>
      <c r="B3" s="18">
        <v>1</v>
      </c>
      <c r="C3" s="18" t="s">
        <v>7</v>
      </c>
      <c r="I3" s="19">
        <f t="shared" si="0"/>
        <v>0</v>
      </c>
      <c r="J3" s="19">
        <f t="shared" si="0"/>
        <v>0</v>
      </c>
      <c r="K3" s="19">
        <f t="shared" si="1"/>
        <v>0</v>
      </c>
      <c r="L3" s="20" t="e">
        <f t="shared" si="2"/>
        <v>#DIV/0!</v>
      </c>
      <c r="M3" s="20"/>
    </row>
    <row r="4" spans="1:16" ht="15" x14ac:dyDescent="0.15">
      <c r="A4" s="18">
        <v>1.5</v>
      </c>
      <c r="B4" s="18">
        <v>2</v>
      </c>
      <c r="I4" s="19">
        <f t="shared" si="0"/>
        <v>0</v>
      </c>
      <c r="J4" s="19">
        <f t="shared" si="0"/>
        <v>0</v>
      </c>
      <c r="K4" s="19">
        <f t="shared" si="1"/>
        <v>0</v>
      </c>
      <c r="L4" s="20" t="e">
        <f t="shared" si="2"/>
        <v>#DIV/0!</v>
      </c>
      <c r="M4" s="20"/>
      <c r="N4" s="16" t="s">
        <v>16</v>
      </c>
    </row>
    <row r="5" spans="1:16" x14ac:dyDescent="0.15">
      <c r="A5" s="18">
        <v>2</v>
      </c>
      <c r="B5" s="18">
        <v>3</v>
      </c>
      <c r="I5" s="19">
        <f t="shared" si="0"/>
        <v>0</v>
      </c>
      <c r="J5" s="19">
        <f t="shared" si="0"/>
        <v>0</v>
      </c>
      <c r="K5" s="19">
        <f t="shared" si="1"/>
        <v>0</v>
      </c>
      <c r="L5" s="20" t="e">
        <f t="shared" si="2"/>
        <v>#DIV/0!</v>
      </c>
      <c r="M5" s="20"/>
      <c r="N5" s="18" t="e">
        <f>RSQ(V64:V104,U64:U104)</f>
        <v>#DIV/0!</v>
      </c>
    </row>
    <row r="6" spans="1:16" x14ac:dyDescent="0.15">
      <c r="A6" s="18">
        <v>2.5</v>
      </c>
      <c r="B6" s="18">
        <v>4</v>
      </c>
      <c r="C6" s="18" t="s">
        <v>5</v>
      </c>
      <c r="I6" s="19">
        <f t="shared" si="0"/>
        <v>0</v>
      </c>
      <c r="J6" s="19">
        <f t="shared" si="0"/>
        <v>0</v>
      </c>
      <c r="K6" s="19">
        <f t="shared" si="1"/>
        <v>0</v>
      </c>
      <c r="L6" s="20" t="e">
        <f t="shared" si="2"/>
        <v>#DIV/0!</v>
      </c>
      <c r="M6" s="20" t="e">
        <f t="shared" ref="M6:M22" si="3">L6+ABS($N$2)*A6</f>
        <v>#DIV/0!</v>
      </c>
      <c r="P6" s="18" t="e">
        <f t="shared" ref="P6:P69" si="4">(M6-$O$2)/$O$2*100</f>
        <v>#DIV/0!</v>
      </c>
    </row>
    <row r="7" spans="1:16" x14ac:dyDescent="0.15">
      <c r="A7" s="18">
        <v>3</v>
      </c>
      <c r="B7" s="18">
        <v>5</v>
      </c>
      <c r="C7" s="18" t="s">
        <v>8</v>
      </c>
      <c r="I7" s="19">
        <f t="shared" si="0"/>
        <v>0</v>
      </c>
      <c r="J7" s="19">
        <f t="shared" si="0"/>
        <v>0</v>
      </c>
      <c r="K7" s="19">
        <f t="shared" si="1"/>
        <v>0</v>
      </c>
      <c r="L7" s="20" t="e">
        <f t="shared" si="2"/>
        <v>#DIV/0!</v>
      </c>
      <c r="M7" s="20" t="e">
        <f t="shared" si="3"/>
        <v>#DIV/0!</v>
      </c>
      <c r="P7" s="18" t="e">
        <f t="shared" si="4"/>
        <v>#DIV/0!</v>
      </c>
    </row>
    <row r="8" spans="1:16" x14ac:dyDescent="0.15">
      <c r="A8" s="18">
        <v>3.5</v>
      </c>
      <c r="B8" s="18">
        <v>6</v>
      </c>
      <c r="I8" s="19">
        <f t="shared" si="0"/>
        <v>0</v>
      </c>
      <c r="J8" s="19">
        <f t="shared" si="0"/>
        <v>0</v>
      </c>
      <c r="K8" s="19">
        <f t="shared" si="1"/>
        <v>0</v>
      </c>
      <c r="L8" s="20" t="e">
        <f t="shared" si="2"/>
        <v>#DIV/0!</v>
      </c>
      <c r="M8" s="20" t="e">
        <f t="shared" si="3"/>
        <v>#DIV/0!</v>
      </c>
      <c r="P8" s="18" t="e">
        <f t="shared" si="4"/>
        <v>#DIV/0!</v>
      </c>
    </row>
    <row r="9" spans="1:16" x14ac:dyDescent="0.15">
      <c r="A9" s="18">
        <v>4</v>
      </c>
      <c r="B9" s="18">
        <v>7</v>
      </c>
      <c r="I9" s="19">
        <f t="shared" si="0"/>
        <v>0</v>
      </c>
      <c r="J9" s="19">
        <f t="shared" si="0"/>
        <v>0</v>
      </c>
      <c r="K9" s="19">
        <f t="shared" si="1"/>
        <v>0</v>
      </c>
      <c r="L9" s="20" t="e">
        <f t="shared" si="2"/>
        <v>#DIV/0!</v>
      </c>
      <c r="M9" s="20" t="e">
        <f t="shared" si="3"/>
        <v>#DIV/0!</v>
      </c>
      <c r="P9" s="18" t="e">
        <f t="shared" si="4"/>
        <v>#DIV/0!</v>
      </c>
    </row>
    <row r="10" spans="1:16" x14ac:dyDescent="0.15">
      <c r="A10" s="18">
        <v>4.5</v>
      </c>
      <c r="B10" s="18">
        <v>8</v>
      </c>
      <c r="I10" s="19">
        <f t="shared" si="0"/>
        <v>0</v>
      </c>
      <c r="J10" s="19">
        <f t="shared" si="0"/>
        <v>0</v>
      </c>
      <c r="K10" s="19">
        <f t="shared" si="1"/>
        <v>0</v>
      </c>
      <c r="L10" s="20" t="e">
        <f t="shared" si="2"/>
        <v>#DIV/0!</v>
      </c>
      <c r="M10" s="20" t="e">
        <f t="shared" si="3"/>
        <v>#DIV/0!</v>
      </c>
      <c r="P10" s="18" t="e">
        <f t="shared" si="4"/>
        <v>#DIV/0!</v>
      </c>
    </row>
    <row r="11" spans="1:16" x14ac:dyDescent="0.15">
      <c r="A11" s="18">
        <v>5</v>
      </c>
      <c r="B11" s="18">
        <v>9</v>
      </c>
      <c r="I11" s="19">
        <f t="shared" si="0"/>
        <v>0</v>
      </c>
      <c r="J11" s="19">
        <f t="shared" si="0"/>
        <v>0</v>
      </c>
      <c r="K11" s="19">
        <f t="shared" si="1"/>
        <v>0</v>
      </c>
      <c r="L11" s="20" t="e">
        <f t="shared" si="2"/>
        <v>#DIV/0!</v>
      </c>
      <c r="M11" s="20" t="e">
        <f t="shared" si="3"/>
        <v>#DIV/0!</v>
      </c>
      <c r="P11" s="18" t="e">
        <f t="shared" si="4"/>
        <v>#DIV/0!</v>
      </c>
    </row>
    <row r="12" spans="1:16" x14ac:dyDescent="0.15">
      <c r="A12" s="18">
        <v>5.5</v>
      </c>
      <c r="B12" s="18">
        <v>10</v>
      </c>
      <c r="I12" s="19">
        <f t="shared" si="0"/>
        <v>0</v>
      </c>
      <c r="J12" s="19">
        <f t="shared" si="0"/>
        <v>0</v>
      </c>
      <c r="K12" s="19">
        <f t="shared" si="1"/>
        <v>0</v>
      </c>
      <c r="L12" s="20" t="e">
        <f t="shared" si="2"/>
        <v>#DIV/0!</v>
      </c>
      <c r="M12" s="20" t="e">
        <f t="shared" si="3"/>
        <v>#DIV/0!</v>
      </c>
      <c r="P12" s="18" t="e">
        <f t="shared" si="4"/>
        <v>#DIV/0!</v>
      </c>
    </row>
    <row r="13" spans="1:16" x14ac:dyDescent="0.15">
      <c r="A13" s="18">
        <v>6</v>
      </c>
      <c r="B13" s="18">
        <v>11</v>
      </c>
      <c r="I13" s="19">
        <f t="shared" si="0"/>
        <v>0</v>
      </c>
      <c r="J13" s="19">
        <f t="shared" si="0"/>
        <v>0</v>
      </c>
      <c r="K13" s="19">
        <f t="shared" si="1"/>
        <v>0</v>
      </c>
      <c r="L13" s="20" t="e">
        <f t="shared" si="2"/>
        <v>#DIV/0!</v>
      </c>
      <c r="M13" s="20" t="e">
        <f t="shared" si="3"/>
        <v>#DIV/0!</v>
      </c>
      <c r="P13" s="18" t="e">
        <f t="shared" si="4"/>
        <v>#DIV/0!</v>
      </c>
    </row>
    <row r="14" spans="1:16" x14ac:dyDescent="0.15">
      <c r="A14" s="18">
        <v>6.5</v>
      </c>
      <c r="B14" s="18">
        <v>12</v>
      </c>
      <c r="I14" s="19">
        <f t="shared" si="0"/>
        <v>0</v>
      </c>
      <c r="J14" s="19">
        <f t="shared" si="0"/>
        <v>0</v>
      </c>
      <c r="K14" s="19">
        <f t="shared" si="1"/>
        <v>0</v>
      </c>
      <c r="L14" s="20" t="e">
        <f t="shared" si="2"/>
        <v>#DIV/0!</v>
      </c>
      <c r="M14" s="20" t="e">
        <f t="shared" si="3"/>
        <v>#DIV/0!</v>
      </c>
      <c r="P14" s="18" t="e">
        <f t="shared" si="4"/>
        <v>#DIV/0!</v>
      </c>
    </row>
    <row r="15" spans="1:16" x14ac:dyDescent="0.15">
      <c r="A15" s="18">
        <v>7</v>
      </c>
      <c r="B15" s="18">
        <v>13</v>
      </c>
      <c r="I15" s="19">
        <f t="shared" si="0"/>
        <v>0</v>
      </c>
      <c r="J15" s="19">
        <f t="shared" si="0"/>
        <v>0</v>
      </c>
      <c r="K15" s="19">
        <f t="shared" si="1"/>
        <v>0</v>
      </c>
      <c r="L15" s="20" t="e">
        <f t="shared" si="2"/>
        <v>#DIV/0!</v>
      </c>
      <c r="M15" s="20" t="e">
        <f t="shared" si="3"/>
        <v>#DIV/0!</v>
      </c>
      <c r="P15" s="18" t="e">
        <f t="shared" si="4"/>
        <v>#DIV/0!</v>
      </c>
    </row>
    <row r="16" spans="1:16" x14ac:dyDescent="0.15">
      <c r="A16" s="18">
        <v>7.5</v>
      </c>
      <c r="B16" s="18">
        <v>14</v>
      </c>
      <c r="I16" s="19">
        <f t="shared" si="0"/>
        <v>0</v>
      </c>
      <c r="J16" s="19">
        <f t="shared" si="0"/>
        <v>0</v>
      </c>
      <c r="K16" s="19">
        <f t="shared" si="1"/>
        <v>0</v>
      </c>
      <c r="L16" s="20" t="e">
        <f t="shared" si="2"/>
        <v>#DIV/0!</v>
      </c>
      <c r="M16" s="20" t="e">
        <f t="shared" si="3"/>
        <v>#DIV/0!</v>
      </c>
      <c r="P16" s="18" t="e">
        <f t="shared" si="4"/>
        <v>#DIV/0!</v>
      </c>
    </row>
    <row r="17" spans="1:16" x14ac:dyDescent="0.15">
      <c r="A17" s="18">
        <v>8</v>
      </c>
      <c r="B17" s="18">
        <v>15</v>
      </c>
      <c r="I17" s="19">
        <f t="shared" si="0"/>
        <v>0</v>
      </c>
      <c r="J17" s="19">
        <f t="shared" si="0"/>
        <v>0</v>
      </c>
      <c r="K17" s="19">
        <f t="shared" si="1"/>
        <v>0</v>
      </c>
      <c r="L17" s="20" t="e">
        <f t="shared" si="2"/>
        <v>#DIV/0!</v>
      </c>
      <c r="M17" s="20" t="e">
        <f t="shared" si="3"/>
        <v>#DIV/0!</v>
      </c>
      <c r="P17" s="18" t="e">
        <f t="shared" si="4"/>
        <v>#DIV/0!</v>
      </c>
    </row>
    <row r="18" spans="1:16" x14ac:dyDescent="0.15">
      <c r="A18" s="18">
        <v>8.5</v>
      </c>
      <c r="B18" s="18">
        <v>16</v>
      </c>
      <c r="I18" s="19">
        <f t="shared" si="0"/>
        <v>0</v>
      </c>
      <c r="J18" s="19">
        <f t="shared" si="0"/>
        <v>0</v>
      </c>
      <c r="K18" s="19">
        <f t="shared" si="1"/>
        <v>0</v>
      </c>
      <c r="L18" s="20" t="e">
        <f t="shared" si="2"/>
        <v>#DIV/0!</v>
      </c>
      <c r="M18" s="20" t="e">
        <f t="shared" si="3"/>
        <v>#DIV/0!</v>
      </c>
      <c r="P18" s="18" t="e">
        <f t="shared" si="4"/>
        <v>#DIV/0!</v>
      </c>
    </row>
    <row r="19" spans="1:16" x14ac:dyDescent="0.15">
      <c r="A19" s="18">
        <v>9</v>
      </c>
      <c r="B19" s="18">
        <v>17</v>
      </c>
      <c r="I19" s="19">
        <f t="shared" si="0"/>
        <v>0</v>
      </c>
      <c r="J19" s="19">
        <f t="shared" si="0"/>
        <v>0</v>
      </c>
      <c r="K19" s="19">
        <f t="shared" si="1"/>
        <v>0</v>
      </c>
      <c r="L19" s="20" t="e">
        <f t="shared" si="2"/>
        <v>#DIV/0!</v>
      </c>
      <c r="M19" s="20" t="e">
        <f t="shared" si="3"/>
        <v>#DIV/0!</v>
      </c>
      <c r="P19" s="18" t="e">
        <f t="shared" si="4"/>
        <v>#DIV/0!</v>
      </c>
    </row>
    <row r="20" spans="1:16" x14ac:dyDescent="0.15">
      <c r="A20" s="18">
        <v>9.5</v>
      </c>
      <c r="B20" s="18">
        <v>18</v>
      </c>
      <c r="I20" s="19">
        <f t="shared" si="0"/>
        <v>0</v>
      </c>
      <c r="J20" s="19">
        <f t="shared" si="0"/>
        <v>0</v>
      </c>
      <c r="K20" s="19">
        <f t="shared" si="1"/>
        <v>0</v>
      </c>
      <c r="L20" s="20" t="e">
        <f t="shared" si="2"/>
        <v>#DIV/0!</v>
      </c>
      <c r="M20" s="20" t="e">
        <f t="shared" si="3"/>
        <v>#DIV/0!</v>
      </c>
      <c r="P20" s="18" t="e">
        <f t="shared" si="4"/>
        <v>#DIV/0!</v>
      </c>
    </row>
    <row r="21" spans="1:16" x14ac:dyDescent="0.15">
      <c r="A21" s="18">
        <v>10</v>
      </c>
      <c r="B21" s="18">
        <v>19</v>
      </c>
      <c r="I21" s="19">
        <f t="shared" si="0"/>
        <v>0</v>
      </c>
      <c r="J21" s="19">
        <f t="shared" si="0"/>
        <v>0</v>
      </c>
      <c r="K21" s="19">
        <f t="shared" si="1"/>
        <v>0</v>
      </c>
      <c r="L21" s="20" t="e">
        <f t="shared" si="2"/>
        <v>#DIV/0!</v>
      </c>
      <c r="M21" s="20" t="e">
        <f t="shared" si="3"/>
        <v>#DIV/0!</v>
      </c>
      <c r="P21" s="18" t="e">
        <f t="shared" si="4"/>
        <v>#DIV/0!</v>
      </c>
    </row>
    <row r="22" spans="1:16" x14ac:dyDescent="0.15">
      <c r="A22" s="18">
        <v>10.5</v>
      </c>
      <c r="B22" s="18">
        <v>20</v>
      </c>
      <c r="I22" s="19">
        <f t="shared" si="0"/>
        <v>0</v>
      </c>
      <c r="J22" s="19">
        <f t="shared" si="0"/>
        <v>0</v>
      </c>
      <c r="K22" s="19">
        <f t="shared" si="1"/>
        <v>0</v>
      </c>
      <c r="L22" s="20" t="e">
        <f t="shared" si="2"/>
        <v>#DIV/0!</v>
      </c>
      <c r="M22" s="20" t="e">
        <f t="shared" si="3"/>
        <v>#DIV/0!</v>
      </c>
      <c r="P22" s="18" t="e">
        <f t="shared" si="4"/>
        <v>#DIV/0!</v>
      </c>
    </row>
    <row r="23" spans="1:16" x14ac:dyDescent="0.15">
      <c r="A23" s="18">
        <v>11</v>
      </c>
      <c r="B23" s="18">
        <v>21</v>
      </c>
      <c r="I23" s="19">
        <f t="shared" si="0"/>
        <v>0</v>
      </c>
      <c r="J23" s="19">
        <f t="shared" si="0"/>
        <v>0</v>
      </c>
      <c r="K23" s="19">
        <f t="shared" si="1"/>
        <v>0</v>
      </c>
      <c r="L23" s="20" t="e">
        <f t="shared" si="2"/>
        <v>#DIV/0!</v>
      </c>
      <c r="M23" s="20" t="e">
        <f>L23+ABS($N$2)*A23</f>
        <v>#DIV/0!</v>
      </c>
      <c r="P23" s="18" t="e">
        <f t="shared" si="4"/>
        <v>#DIV/0!</v>
      </c>
    </row>
    <row r="24" spans="1:16" x14ac:dyDescent="0.15">
      <c r="A24" s="18">
        <v>11.5</v>
      </c>
      <c r="B24" s="18">
        <v>22</v>
      </c>
      <c r="I24" s="19">
        <f t="shared" si="0"/>
        <v>0</v>
      </c>
      <c r="J24" s="19">
        <f t="shared" si="0"/>
        <v>0</v>
      </c>
      <c r="K24" s="19">
        <f t="shared" si="1"/>
        <v>0</v>
      </c>
      <c r="L24" s="20" t="e">
        <f t="shared" si="2"/>
        <v>#DIV/0!</v>
      </c>
      <c r="M24" s="20" t="e">
        <f t="shared" ref="M24:M87" si="5">L24+ABS($N$2)*A24</f>
        <v>#DIV/0!</v>
      </c>
      <c r="P24" s="18" t="e">
        <f t="shared" si="4"/>
        <v>#DIV/0!</v>
      </c>
    </row>
    <row r="25" spans="1:16" x14ac:dyDescent="0.15">
      <c r="A25" s="18">
        <v>12</v>
      </c>
      <c r="B25" s="18">
        <v>23</v>
      </c>
      <c r="I25" s="19">
        <f t="shared" si="0"/>
        <v>0</v>
      </c>
      <c r="J25" s="19">
        <f t="shared" si="0"/>
        <v>0</v>
      </c>
      <c r="K25" s="19">
        <f t="shared" si="1"/>
        <v>0</v>
      </c>
      <c r="L25" s="20" t="e">
        <f t="shared" si="2"/>
        <v>#DIV/0!</v>
      </c>
      <c r="M25" s="20" t="e">
        <f t="shared" si="5"/>
        <v>#DIV/0!</v>
      </c>
      <c r="P25" s="18" t="e">
        <f t="shared" si="4"/>
        <v>#DIV/0!</v>
      </c>
    </row>
    <row r="26" spans="1:16" x14ac:dyDescent="0.15">
      <c r="A26" s="18">
        <v>12.5</v>
      </c>
      <c r="B26" s="18">
        <v>24</v>
      </c>
      <c r="I26" s="19">
        <f t="shared" si="0"/>
        <v>0</v>
      </c>
      <c r="J26" s="19">
        <f t="shared" si="0"/>
        <v>0</v>
      </c>
      <c r="K26" s="19">
        <f t="shared" si="1"/>
        <v>0</v>
      </c>
      <c r="L26" s="20" t="e">
        <f t="shared" si="2"/>
        <v>#DIV/0!</v>
      </c>
      <c r="M26" s="20" t="e">
        <f t="shared" si="5"/>
        <v>#DIV/0!</v>
      </c>
      <c r="P26" s="18" t="e">
        <f t="shared" si="4"/>
        <v>#DIV/0!</v>
      </c>
    </row>
    <row r="27" spans="1:16" x14ac:dyDescent="0.15">
      <c r="A27" s="18">
        <v>13</v>
      </c>
      <c r="B27" s="18">
        <v>25</v>
      </c>
      <c r="I27" s="19">
        <f t="shared" si="0"/>
        <v>0</v>
      </c>
      <c r="J27" s="19">
        <f t="shared" si="0"/>
        <v>0</v>
      </c>
      <c r="K27" s="19">
        <f t="shared" si="1"/>
        <v>0</v>
      </c>
      <c r="L27" s="20" t="e">
        <f t="shared" si="2"/>
        <v>#DIV/0!</v>
      </c>
      <c r="M27" s="20" t="e">
        <f t="shared" si="5"/>
        <v>#DIV/0!</v>
      </c>
      <c r="P27" s="18" t="e">
        <f t="shared" si="4"/>
        <v>#DIV/0!</v>
      </c>
    </row>
    <row r="28" spans="1:16" x14ac:dyDescent="0.15">
      <c r="A28" s="18">
        <v>13.5</v>
      </c>
      <c r="B28" s="18">
        <v>26</v>
      </c>
      <c r="I28" s="19">
        <f t="shared" si="0"/>
        <v>0</v>
      </c>
      <c r="J28" s="19">
        <f t="shared" si="0"/>
        <v>0</v>
      </c>
      <c r="K28" s="19">
        <f t="shared" si="1"/>
        <v>0</v>
      </c>
      <c r="L28" s="20" t="e">
        <f t="shared" si="2"/>
        <v>#DIV/0!</v>
      </c>
      <c r="M28" s="20" t="e">
        <f t="shared" si="5"/>
        <v>#DIV/0!</v>
      </c>
      <c r="P28" s="18" t="e">
        <f t="shared" si="4"/>
        <v>#DIV/0!</v>
      </c>
    </row>
    <row r="29" spans="1:16" x14ac:dyDescent="0.15">
      <c r="A29" s="18">
        <v>14</v>
      </c>
      <c r="B29" s="18">
        <v>27</v>
      </c>
      <c r="I29" s="19">
        <f t="shared" si="0"/>
        <v>0</v>
      </c>
      <c r="J29" s="19">
        <f t="shared" si="0"/>
        <v>0</v>
      </c>
      <c r="K29" s="19">
        <f t="shared" si="1"/>
        <v>0</v>
      </c>
      <c r="L29" s="20" t="e">
        <f t="shared" si="2"/>
        <v>#DIV/0!</v>
      </c>
      <c r="M29" s="20" t="e">
        <f t="shared" si="5"/>
        <v>#DIV/0!</v>
      </c>
      <c r="P29" s="18" t="e">
        <f t="shared" si="4"/>
        <v>#DIV/0!</v>
      </c>
    </row>
    <row r="30" spans="1:16" x14ac:dyDescent="0.15">
      <c r="A30" s="18">
        <v>14.5</v>
      </c>
      <c r="B30" s="18">
        <v>28</v>
      </c>
      <c r="I30" s="19">
        <f t="shared" si="0"/>
        <v>0</v>
      </c>
      <c r="J30" s="19">
        <f t="shared" si="0"/>
        <v>0</v>
      </c>
      <c r="K30" s="19">
        <f t="shared" si="1"/>
        <v>0</v>
      </c>
      <c r="L30" s="20" t="e">
        <f t="shared" si="2"/>
        <v>#DIV/0!</v>
      </c>
      <c r="M30" s="20" t="e">
        <f t="shared" si="5"/>
        <v>#DIV/0!</v>
      </c>
      <c r="P30" s="18" t="e">
        <f t="shared" si="4"/>
        <v>#DIV/0!</v>
      </c>
    </row>
    <row r="31" spans="1:16" x14ac:dyDescent="0.15">
      <c r="A31" s="18">
        <v>15</v>
      </c>
      <c r="B31" s="18">
        <v>29</v>
      </c>
      <c r="I31" s="19">
        <f t="shared" si="0"/>
        <v>0</v>
      </c>
      <c r="J31" s="19">
        <f t="shared" si="0"/>
        <v>0</v>
      </c>
      <c r="K31" s="19">
        <f t="shared" si="1"/>
        <v>0</v>
      </c>
      <c r="L31" s="20" t="e">
        <f t="shared" si="2"/>
        <v>#DIV/0!</v>
      </c>
      <c r="M31" s="20" t="e">
        <f t="shared" si="5"/>
        <v>#DIV/0!</v>
      </c>
      <c r="P31" s="18" t="e">
        <f t="shared" si="4"/>
        <v>#DIV/0!</v>
      </c>
    </row>
    <row r="32" spans="1:16" x14ac:dyDescent="0.15">
      <c r="A32" s="18">
        <v>15.5</v>
      </c>
      <c r="B32" s="18">
        <v>30</v>
      </c>
      <c r="I32" s="19">
        <f t="shared" si="0"/>
        <v>0</v>
      </c>
      <c r="J32" s="19">
        <f t="shared" si="0"/>
        <v>0</v>
      </c>
      <c r="K32" s="19">
        <f t="shared" si="1"/>
        <v>0</v>
      </c>
      <c r="L32" s="20" t="e">
        <f t="shared" si="2"/>
        <v>#DIV/0!</v>
      </c>
      <c r="M32" s="20" t="e">
        <f t="shared" si="5"/>
        <v>#DIV/0!</v>
      </c>
      <c r="P32" s="18" t="e">
        <f t="shared" si="4"/>
        <v>#DIV/0!</v>
      </c>
    </row>
    <row r="33" spans="1:16" x14ac:dyDescent="0.15">
      <c r="A33" s="18">
        <v>16</v>
      </c>
      <c r="B33" s="18">
        <v>31</v>
      </c>
      <c r="I33" s="19">
        <f t="shared" si="0"/>
        <v>0</v>
      </c>
      <c r="J33" s="19">
        <f t="shared" si="0"/>
        <v>0</v>
      </c>
      <c r="K33" s="19">
        <f t="shared" si="1"/>
        <v>0</v>
      </c>
      <c r="L33" s="20" t="e">
        <f t="shared" si="2"/>
        <v>#DIV/0!</v>
      </c>
      <c r="M33" s="20" t="e">
        <f t="shared" si="5"/>
        <v>#DIV/0!</v>
      </c>
      <c r="P33" s="18" t="e">
        <f t="shared" si="4"/>
        <v>#DIV/0!</v>
      </c>
    </row>
    <row r="34" spans="1:16" x14ac:dyDescent="0.15">
      <c r="A34" s="18">
        <v>16.5</v>
      </c>
      <c r="B34" s="18">
        <v>32</v>
      </c>
      <c r="I34" s="19">
        <f t="shared" si="0"/>
        <v>0</v>
      </c>
      <c r="J34" s="19">
        <f t="shared" si="0"/>
        <v>0</v>
      </c>
      <c r="K34" s="19">
        <f t="shared" si="1"/>
        <v>0</v>
      </c>
      <c r="L34" s="20" t="e">
        <f t="shared" si="2"/>
        <v>#DIV/0!</v>
      </c>
      <c r="M34" s="20" t="e">
        <f t="shared" si="5"/>
        <v>#DIV/0!</v>
      </c>
      <c r="P34" s="18" t="e">
        <f t="shared" si="4"/>
        <v>#DIV/0!</v>
      </c>
    </row>
    <row r="35" spans="1:16" x14ac:dyDescent="0.15">
      <c r="A35" s="18">
        <v>17</v>
      </c>
      <c r="B35" s="18">
        <v>33</v>
      </c>
      <c r="I35" s="19">
        <f t="shared" si="0"/>
        <v>0</v>
      </c>
      <c r="J35" s="19">
        <f t="shared" si="0"/>
        <v>0</v>
      </c>
      <c r="K35" s="19">
        <f t="shared" si="1"/>
        <v>0</v>
      </c>
      <c r="L35" s="20" t="e">
        <f t="shared" si="2"/>
        <v>#DIV/0!</v>
      </c>
      <c r="M35" s="20" t="e">
        <f t="shared" si="5"/>
        <v>#DIV/0!</v>
      </c>
      <c r="P35" s="18" t="e">
        <f t="shared" si="4"/>
        <v>#DIV/0!</v>
      </c>
    </row>
    <row r="36" spans="1:16" x14ac:dyDescent="0.15">
      <c r="A36" s="18">
        <v>17.5</v>
      </c>
      <c r="B36" s="18">
        <v>34</v>
      </c>
      <c r="I36" s="19">
        <f t="shared" si="0"/>
        <v>0</v>
      </c>
      <c r="J36" s="19">
        <f t="shared" si="0"/>
        <v>0</v>
      </c>
      <c r="K36" s="19">
        <f t="shared" si="1"/>
        <v>0</v>
      </c>
      <c r="L36" s="20" t="e">
        <f t="shared" si="2"/>
        <v>#DIV/0!</v>
      </c>
      <c r="M36" s="20" t="e">
        <f t="shared" si="5"/>
        <v>#DIV/0!</v>
      </c>
      <c r="P36" s="18" t="e">
        <f t="shared" si="4"/>
        <v>#DIV/0!</v>
      </c>
    </row>
    <row r="37" spans="1:16" x14ac:dyDescent="0.15">
      <c r="A37" s="18">
        <v>18</v>
      </c>
      <c r="B37" s="18">
        <v>35</v>
      </c>
      <c r="I37" s="19">
        <f t="shared" si="0"/>
        <v>0</v>
      </c>
      <c r="J37" s="19">
        <f t="shared" si="0"/>
        <v>0</v>
      </c>
      <c r="K37" s="19">
        <f t="shared" si="1"/>
        <v>0</v>
      </c>
      <c r="L37" s="20" t="e">
        <f t="shared" si="2"/>
        <v>#DIV/0!</v>
      </c>
      <c r="M37" s="20" t="e">
        <f t="shared" si="5"/>
        <v>#DIV/0!</v>
      </c>
      <c r="P37" s="18" t="e">
        <f t="shared" si="4"/>
        <v>#DIV/0!</v>
      </c>
    </row>
    <row r="38" spans="1:16" x14ac:dyDescent="0.15">
      <c r="A38" s="18">
        <v>18.5</v>
      </c>
      <c r="B38" s="18">
        <v>36</v>
      </c>
      <c r="I38" s="19">
        <f t="shared" si="0"/>
        <v>0</v>
      </c>
      <c r="J38" s="19">
        <f t="shared" si="0"/>
        <v>0</v>
      </c>
      <c r="K38" s="19">
        <f t="shared" si="1"/>
        <v>0</v>
      </c>
      <c r="L38" s="20" t="e">
        <f t="shared" si="2"/>
        <v>#DIV/0!</v>
      </c>
      <c r="M38" s="20" t="e">
        <f t="shared" si="5"/>
        <v>#DIV/0!</v>
      </c>
      <c r="P38" s="18" t="e">
        <f t="shared" si="4"/>
        <v>#DIV/0!</v>
      </c>
    </row>
    <row r="39" spans="1:16" x14ac:dyDescent="0.15">
      <c r="A39" s="18">
        <v>19</v>
      </c>
      <c r="B39" s="18">
        <v>37</v>
      </c>
      <c r="I39" s="19">
        <f t="shared" si="0"/>
        <v>0</v>
      </c>
      <c r="J39" s="19">
        <f t="shared" si="0"/>
        <v>0</v>
      </c>
      <c r="K39" s="19">
        <f t="shared" si="1"/>
        <v>0</v>
      </c>
      <c r="L39" s="20" t="e">
        <f t="shared" si="2"/>
        <v>#DIV/0!</v>
      </c>
      <c r="M39" s="20" t="e">
        <f t="shared" si="5"/>
        <v>#DIV/0!</v>
      </c>
      <c r="P39" s="18" t="e">
        <f t="shared" si="4"/>
        <v>#DIV/0!</v>
      </c>
    </row>
    <row r="40" spans="1:16" x14ac:dyDescent="0.15">
      <c r="A40" s="18">
        <v>19.5</v>
      </c>
      <c r="B40" s="18">
        <v>38</v>
      </c>
      <c r="I40" s="19">
        <f t="shared" si="0"/>
        <v>0</v>
      </c>
      <c r="J40" s="19">
        <f t="shared" si="0"/>
        <v>0</v>
      </c>
      <c r="K40" s="19">
        <f t="shared" si="1"/>
        <v>0</v>
      </c>
      <c r="L40" s="20" t="e">
        <f t="shared" si="2"/>
        <v>#DIV/0!</v>
      </c>
      <c r="M40" s="20" t="e">
        <f t="shared" si="5"/>
        <v>#DIV/0!</v>
      </c>
      <c r="P40" s="18" t="e">
        <f t="shared" si="4"/>
        <v>#DIV/0!</v>
      </c>
    </row>
    <row r="41" spans="1:16" x14ac:dyDescent="0.15">
      <c r="A41" s="18">
        <v>20</v>
      </c>
      <c r="B41" s="18">
        <v>39</v>
      </c>
      <c r="I41" s="19">
        <f t="shared" si="0"/>
        <v>0</v>
      </c>
      <c r="J41" s="19">
        <f t="shared" si="0"/>
        <v>0</v>
      </c>
      <c r="K41" s="19">
        <f t="shared" si="1"/>
        <v>0</v>
      </c>
      <c r="L41" s="20" t="e">
        <f t="shared" si="2"/>
        <v>#DIV/0!</v>
      </c>
      <c r="M41" s="20" t="e">
        <f t="shared" si="5"/>
        <v>#DIV/0!</v>
      </c>
      <c r="P41" s="18" t="e">
        <f t="shared" si="4"/>
        <v>#DIV/0!</v>
      </c>
    </row>
    <row r="42" spans="1:16" x14ac:dyDescent="0.15">
      <c r="A42" s="18">
        <v>20.5</v>
      </c>
      <c r="B42" s="18">
        <v>40</v>
      </c>
      <c r="I42" s="19">
        <f t="shared" si="0"/>
        <v>0</v>
      </c>
      <c r="J42" s="19">
        <f t="shared" si="0"/>
        <v>0</v>
      </c>
      <c r="K42" s="19">
        <f t="shared" si="1"/>
        <v>0</v>
      </c>
      <c r="L42" s="20" t="e">
        <f t="shared" si="2"/>
        <v>#DIV/0!</v>
      </c>
      <c r="M42" s="20" t="e">
        <f t="shared" si="5"/>
        <v>#DIV/0!</v>
      </c>
      <c r="P42" s="18" t="e">
        <f t="shared" si="4"/>
        <v>#DIV/0!</v>
      </c>
    </row>
    <row r="43" spans="1:16" x14ac:dyDescent="0.15">
      <c r="A43" s="18">
        <v>21</v>
      </c>
      <c r="B43" s="18">
        <v>41</v>
      </c>
      <c r="I43" s="19">
        <f t="shared" si="0"/>
        <v>0</v>
      </c>
      <c r="J43" s="19">
        <f t="shared" si="0"/>
        <v>0</v>
      </c>
      <c r="K43" s="19">
        <f t="shared" si="1"/>
        <v>0</v>
      </c>
      <c r="L43" s="20" t="e">
        <f t="shared" si="2"/>
        <v>#DIV/0!</v>
      </c>
      <c r="M43" s="20" t="e">
        <f t="shared" si="5"/>
        <v>#DIV/0!</v>
      </c>
      <c r="P43" s="18" t="e">
        <f t="shared" si="4"/>
        <v>#DIV/0!</v>
      </c>
    </row>
    <row r="44" spans="1:16" x14ac:dyDescent="0.15">
      <c r="A44" s="18">
        <v>21.5</v>
      </c>
      <c r="B44" s="18">
        <v>42</v>
      </c>
      <c r="I44" s="19">
        <f t="shared" si="0"/>
        <v>0</v>
      </c>
      <c r="J44" s="19">
        <f t="shared" si="0"/>
        <v>0</v>
      </c>
      <c r="K44" s="19">
        <f t="shared" si="1"/>
        <v>0</v>
      </c>
      <c r="L44" s="20" t="e">
        <f t="shared" si="2"/>
        <v>#DIV/0!</v>
      </c>
      <c r="M44" s="20" t="e">
        <f t="shared" si="5"/>
        <v>#DIV/0!</v>
      </c>
      <c r="P44" s="18" t="e">
        <f t="shared" si="4"/>
        <v>#DIV/0!</v>
      </c>
    </row>
    <row r="45" spans="1:16" x14ac:dyDescent="0.15">
      <c r="A45" s="18">
        <v>22</v>
      </c>
      <c r="B45" s="18">
        <v>43</v>
      </c>
      <c r="I45" s="19">
        <f t="shared" si="0"/>
        <v>0</v>
      </c>
      <c r="J45" s="19">
        <f t="shared" si="0"/>
        <v>0</v>
      </c>
      <c r="K45" s="19">
        <f t="shared" si="1"/>
        <v>0</v>
      </c>
      <c r="L45" s="20" t="e">
        <f t="shared" si="2"/>
        <v>#DIV/0!</v>
      </c>
      <c r="M45" s="20" t="e">
        <f t="shared" si="5"/>
        <v>#DIV/0!</v>
      </c>
      <c r="P45" s="18" t="e">
        <f t="shared" si="4"/>
        <v>#DIV/0!</v>
      </c>
    </row>
    <row r="46" spans="1:16" ht="15" x14ac:dyDescent="0.2">
      <c r="A46" s="18">
        <v>22.5</v>
      </c>
      <c r="B46" s="18">
        <v>44</v>
      </c>
      <c r="C46" s="24" t="s">
        <v>27</v>
      </c>
      <c r="I46" s="19">
        <f t="shared" si="0"/>
        <v>0</v>
      </c>
      <c r="J46" s="19">
        <f t="shared" si="0"/>
        <v>0</v>
      </c>
      <c r="K46" s="19">
        <f t="shared" si="1"/>
        <v>0</v>
      </c>
      <c r="L46" s="20" t="e">
        <f t="shared" si="2"/>
        <v>#DIV/0!</v>
      </c>
      <c r="M46" s="20" t="e">
        <f t="shared" si="5"/>
        <v>#DIV/0!</v>
      </c>
      <c r="P46" s="18" t="e">
        <f t="shared" si="4"/>
        <v>#DIV/0!</v>
      </c>
    </row>
    <row r="47" spans="1:16" x14ac:dyDescent="0.15">
      <c r="A47" s="18">
        <v>23</v>
      </c>
      <c r="B47" s="18">
        <v>45</v>
      </c>
      <c r="I47" s="19">
        <f t="shared" si="0"/>
        <v>0</v>
      </c>
      <c r="J47" s="19">
        <f t="shared" si="0"/>
        <v>0</v>
      </c>
      <c r="K47" s="19">
        <f t="shared" si="1"/>
        <v>0</v>
      </c>
      <c r="L47" s="20" t="e">
        <f t="shared" si="2"/>
        <v>#DIV/0!</v>
      </c>
      <c r="M47" s="20" t="e">
        <f t="shared" si="5"/>
        <v>#DIV/0!</v>
      </c>
      <c r="P47" s="18" t="e">
        <f t="shared" si="4"/>
        <v>#DIV/0!</v>
      </c>
    </row>
    <row r="48" spans="1:16" x14ac:dyDescent="0.15">
      <c r="A48" s="18">
        <v>23.5</v>
      </c>
      <c r="B48" s="18">
        <v>46</v>
      </c>
      <c r="I48" s="19">
        <f t="shared" si="0"/>
        <v>0</v>
      </c>
      <c r="J48" s="19">
        <f t="shared" si="0"/>
        <v>0</v>
      </c>
      <c r="K48" s="19">
        <f t="shared" si="1"/>
        <v>0</v>
      </c>
      <c r="L48" s="20" t="e">
        <f t="shared" si="2"/>
        <v>#DIV/0!</v>
      </c>
      <c r="M48" s="20" t="e">
        <f t="shared" si="5"/>
        <v>#DIV/0!</v>
      </c>
      <c r="P48" s="18" t="e">
        <f t="shared" si="4"/>
        <v>#DIV/0!</v>
      </c>
    </row>
    <row r="49" spans="1:22" x14ac:dyDescent="0.15">
      <c r="A49" s="18">
        <v>24</v>
      </c>
      <c r="B49" s="18">
        <v>47</v>
      </c>
      <c r="I49" s="19">
        <f t="shared" si="0"/>
        <v>0</v>
      </c>
      <c r="J49" s="19">
        <f t="shared" si="0"/>
        <v>0</v>
      </c>
      <c r="K49" s="19">
        <f t="shared" si="1"/>
        <v>0</v>
      </c>
      <c r="L49" s="20" t="e">
        <f t="shared" si="2"/>
        <v>#DIV/0!</v>
      </c>
      <c r="M49" s="20" t="e">
        <f t="shared" si="5"/>
        <v>#DIV/0!</v>
      </c>
      <c r="P49" s="18" t="e">
        <f t="shared" si="4"/>
        <v>#DIV/0!</v>
      </c>
    </row>
    <row r="50" spans="1:22" x14ac:dyDescent="0.15">
      <c r="A50" s="18">
        <v>24.5</v>
      </c>
      <c r="B50" s="18">
        <v>48</v>
      </c>
      <c r="I50" s="19">
        <f t="shared" si="0"/>
        <v>0</v>
      </c>
      <c r="J50" s="19">
        <f t="shared" si="0"/>
        <v>0</v>
      </c>
      <c r="K50" s="19">
        <f t="shared" si="1"/>
        <v>0</v>
      </c>
      <c r="L50" s="20" t="e">
        <f t="shared" si="2"/>
        <v>#DIV/0!</v>
      </c>
      <c r="M50" s="20" t="e">
        <f t="shared" si="5"/>
        <v>#DIV/0!</v>
      </c>
      <c r="P50" s="18" t="e">
        <f t="shared" si="4"/>
        <v>#DIV/0!</v>
      </c>
    </row>
    <row r="51" spans="1:22" x14ac:dyDescent="0.15">
      <c r="A51" s="18">
        <v>25</v>
      </c>
      <c r="B51" s="18">
        <v>49</v>
      </c>
      <c r="I51" s="19">
        <f t="shared" si="0"/>
        <v>0</v>
      </c>
      <c r="J51" s="19">
        <f t="shared" si="0"/>
        <v>0</v>
      </c>
      <c r="K51" s="19">
        <f t="shared" si="1"/>
        <v>0</v>
      </c>
      <c r="L51" s="20" t="e">
        <f t="shared" si="2"/>
        <v>#DIV/0!</v>
      </c>
      <c r="M51" s="20" t="e">
        <f t="shared" si="5"/>
        <v>#DIV/0!</v>
      </c>
      <c r="P51" s="18" t="e">
        <f t="shared" si="4"/>
        <v>#DIV/0!</v>
      </c>
    </row>
    <row r="52" spans="1:22" x14ac:dyDescent="0.15">
      <c r="A52" s="18">
        <v>25.5</v>
      </c>
      <c r="B52" s="18">
        <v>50</v>
      </c>
      <c r="I52" s="19">
        <f t="shared" si="0"/>
        <v>0</v>
      </c>
      <c r="J52" s="19">
        <f t="shared" si="0"/>
        <v>0</v>
      </c>
      <c r="K52" s="19">
        <f t="shared" si="1"/>
        <v>0</v>
      </c>
      <c r="L52" s="20" t="e">
        <f t="shared" si="2"/>
        <v>#DIV/0!</v>
      </c>
      <c r="M52" s="20" t="e">
        <f t="shared" si="5"/>
        <v>#DIV/0!</v>
      </c>
      <c r="P52" s="18" t="e">
        <f t="shared" si="4"/>
        <v>#DIV/0!</v>
      </c>
      <c r="R52" s="29"/>
      <c r="S52" s="29"/>
      <c r="T52" s="29"/>
    </row>
    <row r="53" spans="1:22" x14ac:dyDescent="0.15">
      <c r="A53" s="18">
        <v>26</v>
      </c>
      <c r="B53" s="18">
        <v>51</v>
      </c>
      <c r="I53" s="19">
        <f t="shared" si="0"/>
        <v>0</v>
      </c>
      <c r="J53" s="19">
        <f t="shared" si="0"/>
        <v>0</v>
      </c>
      <c r="K53" s="19">
        <f t="shared" si="1"/>
        <v>0</v>
      </c>
      <c r="L53" s="20" t="e">
        <f t="shared" si="2"/>
        <v>#DIV/0!</v>
      </c>
      <c r="M53" s="20" t="e">
        <f t="shared" si="5"/>
        <v>#DIV/0!</v>
      </c>
      <c r="P53" s="18" t="e">
        <f t="shared" si="4"/>
        <v>#DIV/0!</v>
      </c>
      <c r="R53" s="29"/>
      <c r="S53" s="34"/>
      <c r="T53" s="29"/>
      <c r="U53" s="22"/>
    </row>
    <row r="54" spans="1:22" x14ac:dyDescent="0.15">
      <c r="A54" s="18">
        <v>26.5</v>
      </c>
      <c r="B54" s="18">
        <v>52</v>
      </c>
      <c r="I54" s="19">
        <f t="shared" si="0"/>
        <v>0</v>
      </c>
      <c r="J54" s="19">
        <f t="shared" si="0"/>
        <v>0</v>
      </c>
      <c r="K54" s="19">
        <f t="shared" si="1"/>
        <v>0</v>
      </c>
      <c r="L54" s="20" t="e">
        <f t="shared" si="2"/>
        <v>#DIV/0!</v>
      </c>
      <c r="M54" s="20" t="e">
        <f t="shared" si="5"/>
        <v>#DIV/0!</v>
      </c>
      <c r="P54" s="18" t="e">
        <f t="shared" si="4"/>
        <v>#DIV/0!</v>
      </c>
      <c r="R54" s="29"/>
      <c r="S54" s="34"/>
      <c r="T54" s="29"/>
    </row>
    <row r="55" spans="1:22" x14ac:dyDescent="0.15">
      <c r="A55" s="18">
        <v>27</v>
      </c>
      <c r="B55" s="18">
        <v>53</v>
      </c>
      <c r="I55" s="19">
        <f t="shared" si="0"/>
        <v>0</v>
      </c>
      <c r="J55" s="19">
        <f t="shared" si="0"/>
        <v>0</v>
      </c>
      <c r="K55" s="19">
        <f t="shared" si="1"/>
        <v>0</v>
      </c>
      <c r="L55" s="20" t="e">
        <f t="shared" si="2"/>
        <v>#DIV/0!</v>
      </c>
      <c r="M55" s="20" t="e">
        <f t="shared" si="5"/>
        <v>#DIV/0!</v>
      </c>
      <c r="P55" s="18" t="e">
        <f t="shared" si="4"/>
        <v>#DIV/0!</v>
      </c>
      <c r="R55" s="35"/>
      <c r="S55" s="34"/>
      <c r="T55" s="29"/>
    </row>
    <row r="56" spans="1:22" x14ac:dyDescent="0.15">
      <c r="A56" s="18">
        <v>27.5</v>
      </c>
      <c r="B56" s="18">
        <v>54</v>
      </c>
      <c r="I56" s="19">
        <f t="shared" si="0"/>
        <v>0</v>
      </c>
      <c r="J56" s="19">
        <f t="shared" si="0"/>
        <v>0</v>
      </c>
      <c r="K56" s="19">
        <f t="shared" si="1"/>
        <v>0</v>
      </c>
      <c r="L56" s="20" t="e">
        <f t="shared" si="2"/>
        <v>#DIV/0!</v>
      </c>
      <c r="M56" s="20" t="e">
        <f t="shared" si="5"/>
        <v>#DIV/0!</v>
      </c>
      <c r="P56" s="18" t="e">
        <f t="shared" si="4"/>
        <v>#DIV/0!</v>
      </c>
      <c r="R56" s="35"/>
      <c r="S56" s="34"/>
      <c r="T56" s="29"/>
    </row>
    <row r="57" spans="1:22" x14ac:dyDescent="0.15">
      <c r="A57" s="18">
        <v>28</v>
      </c>
      <c r="B57" s="18">
        <v>55</v>
      </c>
      <c r="I57" s="19">
        <f t="shared" si="0"/>
        <v>0</v>
      </c>
      <c r="J57" s="19">
        <f t="shared" si="0"/>
        <v>0</v>
      </c>
      <c r="K57" s="19">
        <f t="shared" si="1"/>
        <v>0</v>
      </c>
      <c r="L57" s="20" t="e">
        <f t="shared" si="2"/>
        <v>#DIV/0!</v>
      </c>
      <c r="M57" s="20" t="e">
        <f t="shared" si="5"/>
        <v>#DIV/0!</v>
      </c>
      <c r="P57" s="18" t="e">
        <f t="shared" si="4"/>
        <v>#DIV/0!</v>
      </c>
      <c r="R57" s="29"/>
      <c r="S57" s="34"/>
      <c r="T57" s="29"/>
    </row>
    <row r="58" spans="1:22" x14ac:dyDescent="0.15">
      <c r="A58" s="18">
        <v>28.5</v>
      </c>
      <c r="B58" s="18">
        <v>56</v>
      </c>
      <c r="I58" s="19">
        <f t="shared" si="0"/>
        <v>0</v>
      </c>
      <c r="J58" s="19">
        <f t="shared" si="0"/>
        <v>0</v>
      </c>
      <c r="K58" s="19">
        <f t="shared" si="1"/>
        <v>0</v>
      </c>
      <c r="L58" s="20" t="e">
        <f t="shared" si="2"/>
        <v>#DIV/0!</v>
      </c>
      <c r="M58" s="20" t="e">
        <f t="shared" si="5"/>
        <v>#DIV/0!</v>
      </c>
      <c r="P58" s="18" t="e">
        <f t="shared" si="4"/>
        <v>#DIV/0!</v>
      </c>
      <c r="R58" s="29"/>
      <c r="S58" s="34"/>
      <c r="T58" s="29"/>
    </row>
    <row r="59" spans="1:22" x14ac:dyDescent="0.15">
      <c r="A59" s="18">
        <v>29</v>
      </c>
      <c r="B59" s="18">
        <v>57</v>
      </c>
      <c r="I59" s="19">
        <f t="shared" si="0"/>
        <v>0</v>
      </c>
      <c r="J59" s="19">
        <f t="shared" si="0"/>
        <v>0</v>
      </c>
      <c r="K59" s="19">
        <f t="shared" si="1"/>
        <v>0</v>
      </c>
      <c r="L59" s="20" t="e">
        <f t="shared" si="2"/>
        <v>#DIV/0!</v>
      </c>
      <c r="M59" s="20" t="e">
        <f t="shared" si="5"/>
        <v>#DIV/0!</v>
      </c>
      <c r="P59" s="18" t="e">
        <f t="shared" si="4"/>
        <v>#DIV/0!</v>
      </c>
      <c r="R59" s="36"/>
      <c r="S59" s="34"/>
      <c r="T59" s="29"/>
    </row>
    <row r="60" spans="1:22" x14ac:dyDescent="0.15">
      <c r="A60" s="18">
        <v>29.5</v>
      </c>
      <c r="B60" s="18">
        <v>58</v>
      </c>
      <c r="I60" s="19">
        <f t="shared" si="0"/>
        <v>0</v>
      </c>
      <c r="J60" s="19">
        <f t="shared" si="0"/>
        <v>0</v>
      </c>
      <c r="K60" s="19">
        <f t="shared" si="1"/>
        <v>0</v>
      </c>
      <c r="L60" s="20" t="e">
        <f t="shared" si="2"/>
        <v>#DIV/0!</v>
      </c>
      <c r="M60" s="20" t="e">
        <f t="shared" si="5"/>
        <v>#DIV/0!</v>
      </c>
      <c r="P60" s="18" t="e">
        <f t="shared" si="4"/>
        <v>#DIV/0!</v>
      </c>
      <c r="R60" s="35"/>
      <c r="S60" s="34"/>
      <c r="T60" s="29"/>
    </row>
    <row r="61" spans="1:22" x14ac:dyDescent="0.15">
      <c r="A61" s="18">
        <v>30</v>
      </c>
      <c r="B61" s="18">
        <v>59</v>
      </c>
      <c r="I61" s="19">
        <f t="shared" si="0"/>
        <v>0</v>
      </c>
      <c r="J61" s="19">
        <f t="shared" si="0"/>
        <v>0</v>
      </c>
      <c r="K61" s="19">
        <f t="shared" si="1"/>
        <v>0</v>
      </c>
      <c r="L61" s="20" t="e">
        <f t="shared" si="2"/>
        <v>#DIV/0!</v>
      </c>
      <c r="M61" s="20" t="e">
        <f t="shared" si="5"/>
        <v>#DIV/0!</v>
      </c>
      <c r="P61" s="18" t="e">
        <f t="shared" si="4"/>
        <v>#DIV/0!</v>
      </c>
      <c r="R61" s="35"/>
      <c r="S61" s="34"/>
      <c r="T61" s="29"/>
    </row>
    <row r="62" spans="1:22" x14ac:dyDescent="0.15">
      <c r="A62" s="18">
        <v>30.5</v>
      </c>
      <c r="B62" s="18">
        <v>60</v>
      </c>
      <c r="I62" s="19">
        <f t="shared" si="0"/>
        <v>0</v>
      </c>
      <c r="J62" s="19">
        <f t="shared" si="0"/>
        <v>0</v>
      </c>
      <c r="K62" s="19">
        <f t="shared" si="1"/>
        <v>0</v>
      </c>
      <c r="L62" s="20" t="e">
        <f t="shared" si="2"/>
        <v>#DIV/0!</v>
      </c>
      <c r="M62" s="20" t="e">
        <f t="shared" si="5"/>
        <v>#DIV/0!</v>
      </c>
      <c r="P62" s="18" t="e">
        <f t="shared" si="4"/>
        <v>#DIV/0!</v>
      </c>
      <c r="R62" s="29"/>
      <c r="S62" s="29"/>
      <c r="T62" s="29"/>
      <c r="U62" s="16" t="s">
        <v>17</v>
      </c>
    </row>
    <row r="63" spans="1:22" x14ac:dyDescent="0.15">
      <c r="A63" s="18">
        <v>31</v>
      </c>
      <c r="B63" s="18">
        <v>61</v>
      </c>
      <c r="I63" s="19">
        <f t="shared" si="0"/>
        <v>0</v>
      </c>
      <c r="J63" s="19">
        <f t="shared" si="0"/>
        <v>0</v>
      </c>
      <c r="K63" s="19">
        <f t="shared" si="1"/>
        <v>0</v>
      </c>
      <c r="L63" s="20" t="e">
        <f t="shared" si="2"/>
        <v>#DIV/0!</v>
      </c>
      <c r="M63" s="20" t="e">
        <f t="shared" si="5"/>
        <v>#DIV/0!</v>
      </c>
      <c r="P63" s="18" t="e">
        <f t="shared" si="4"/>
        <v>#DIV/0!</v>
      </c>
      <c r="R63" s="29"/>
      <c r="S63" s="29"/>
      <c r="T63" s="29"/>
    </row>
    <row r="64" spans="1:22" x14ac:dyDescent="0.15">
      <c r="A64" s="18">
        <v>31.5</v>
      </c>
      <c r="B64" s="18">
        <v>62</v>
      </c>
      <c r="I64" s="19">
        <f t="shared" si="0"/>
        <v>0</v>
      </c>
      <c r="J64" s="19">
        <f t="shared" si="0"/>
        <v>0</v>
      </c>
      <c r="K64" s="19">
        <f t="shared" si="1"/>
        <v>0</v>
      </c>
      <c r="L64" s="20" t="e">
        <f t="shared" si="2"/>
        <v>#DIV/0!</v>
      </c>
      <c r="M64" s="20" t="e">
        <f t="shared" si="5"/>
        <v>#DIV/0!</v>
      </c>
      <c r="P64" s="18" t="e">
        <f t="shared" si="4"/>
        <v>#DIV/0!</v>
      </c>
      <c r="R64" s="29"/>
      <c r="S64" s="29"/>
      <c r="T64" s="29"/>
      <c r="U64" s="18">
        <v>12.5</v>
      </c>
      <c r="V64" s="20" t="e">
        <f t="shared" ref="V64:V83" si="6">L26</f>
        <v>#DIV/0!</v>
      </c>
    </row>
    <row r="65" spans="1:22" x14ac:dyDescent="0.15">
      <c r="A65" s="18">
        <v>32</v>
      </c>
      <c r="B65" s="18">
        <v>63</v>
      </c>
      <c r="I65" s="19">
        <f t="shared" si="0"/>
        <v>0</v>
      </c>
      <c r="J65" s="19">
        <f t="shared" si="0"/>
        <v>0</v>
      </c>
      <c r="K65" s="19">
        <f t="shared" si="1"/>
        <v>0</v>
      </c>
      <c r="L65" s="20" t="e">
        <f t="shared" si="2"/>
        <v>#DIV/0!</v>
      </c>
      <c r="M65" s="20" t="e">
        <f t="shared" si="5"/>
        <v>#DIV/0!</v>
      </c>
      <c r="P65" s="18" t="e">
        <f t="shared" si="4"/>
        <v>#DIV/0!</v>
      </c>
      <c r="R65" s="29"/>
      <c r="S65" s="29"/>
      <c r="T65" s="29"/>
      <c r="U65" s="18">
        <v>13</v>
      </c>
      <c r="V65" s="20" t="e">
        <f t="shared" si="6"/>
        <v>#DIV/0!</v>
      </c>
    </row>
    <row r="66" spans="1:22" x14ac:dyDescent="0.15">
      <c r="A66" s="18">
        <v>32.5</v>
      </c>
      <c r="B66" s="18">
        <v>64</v>
      </c>
      <c r="I66" s="19">
        <f t="shared" ref="I66:J129" si="7">D66-F66</f>
        <v>0</v>
      </c>
      <c r="J66" s="19">
        <f t="shared" si="7"/>
        <v>0</v>
      </c>
      <c r="K66" s="19">
        <f t="shared" ref="K66:K129" si="8">I66-0.7*J66</f>
        <v>0</v>
      </c>
      <c r="L66" s="20" t="e">
        <f t="shared" ref="L66:L129" si="9">K66/J66</f>
        <v>#DIV/0!</v>
      </c>
      <c r="M66" s="20" t="e">
        <f t="shared" si="5"/>
        <v>#DIV/0!</v>
      </c>
      <c r="P66" s="18" t="e">
        <f t="shared" si="4"/>
        <v>#DIV/0!</v>
      </c>
      <c r="R66" s="29"/>
      <c r="S66" s="29"/>
      <c r="T66" s="29"/>
      <c r="U66" s="18">
        <v>13.5</v>
      </c>
      <c r="V66" s="20" t="e">
        <f t="shared" si="6"/>
        <v>#DIV/0!</v>
      </c>
    </row>
    <row r="67" spans="1:22" x14ac:dyDescent="0.15">
      <c r="A67" s="18">
        <v>33</v>
      </c>
      <c r="B67" s="18">
        <v>65</v>
      </c>
      <c r="I67" s="19">
        <f t="shared" si="7"/>
        <v>0</v>
      </c>
      <c r="J67" s="19">
        <f t="shared" si="7"/>
        <v>0</v>
      </c>
      <c r="K67" s="19">
        <f t="shared" si="8"/>
        <v>0</v>
      </c>
      <c r="L67" s="20" t="e">
        <f t="shared" si="9"/>
        <v>#DIV/0!</v>
      </c>
      <c r="M67" s="20" t="e">
        <f t="shared" si="5"/>
        <v>#DIV/0!</v>
      </c>
      <c r="P67" s="18" t="e">
        <f t="shared" si="4"/>
        <v>#DIV/0!</v>
      </c>
      <c r="R67" s="29"/>
      <c r="S67" s="29"/>
      <c r="T67" s="29"/>
      <c r="U67" s="18">
        <v>14</v>
      </c>
      <c r="V67" s="20" t="e">
        <f t="shared" si="6"/>
        <v>#DIV/0!</v>
      </c>
    </row>
    <row r="68" spans="1:22" x14ac:dyDescent="0.15">
      <c r="A68" s="18">
        <v>33.5</v>
      </c>
      <c r="B68" s="18">
        <v>66</v>
      </c>
      <c r="I68" s="19">
        <f t="shared" si="7"/>
        <v>0</v>
      </c>
      <c r="J68" s="19">
        <f t="shared" si="7"/>
        <v>0</v>
      </c>
      <c r="K68" s="19">
        <f t="shared" si="8"/>
        <v>0</v>
      </c>
      <c r="L68" s="20" t="e">
        <f t="shared" si="9"/>
        <v>#DIV/0!</v>
      </c>
      <c r="M68" s="20" t="e">
        <f t="shared" si="5"/>
        <v>#DIV/0!</v>
      </c>
      <c r="P68" s="18" t="e">
        <f t="shared" si="4"/>
        <v>#DIV/0!</v>
      </c>
      <c r="R68" s="29"/>
      <c r="S68" s="29"/>
      <c r="T68" s="29"/>
      <c r="U68" s="18">
        <v>14.5</v>
      </c>
      <c r="V68" s="20" t="e">
        <f t="shared" si="6"/>
        <v>#DIV/0!</v>
      </c>
    </row>
    <row r="69" spans="1:22" x14ac:dyDescent="0.15">
      <c r="A69" s="18">
        <v>34</v>
      </c>
      <c r="B69" s="18">
        <v>67</v>
      </c>
      <c r="I69" s="19">
        <f t="shared" si="7"/>
        <v>0</v>
      </c>
      <c r="J69" s="19">
        <f t="shared" si="7"/>
        <v>0</v>
      </c>
      <c r="K69" s="19">
        <f t="shared" si="8"/>
        <v>0</v>
      </c>
      <c r="L69" s="20" t="e">
        <f t="shared" si="9"/>
        <v>#DIV/0!</v>
      </c>
      <c r="M69" s="20" t="e">
        <f t="shared" si="5"/>
        <v>#DIV/0!</v>
      </c>
      <c r="P69" s="18" t="e">
        <f t="shared" si="4"/>
        <v>#DIV/0!</v>
      </c>
      <c r="U69" s="18">
        <v>15</v>
      </c>
      <c r="V69" s="20" t="e">
        <f t="shared" si="6"/>
        <v>#DIV/0!</v>
      </c>
    </row>
    <row r="70" spans="1:22" x14ac:dyDescent="0.15">
      <c r="A70" s="18">
        <v>34.5</v>
      </c>
      <c r="B70" s="18">
        <v>68</v>
      </c>
      <c r="I70" s="19">
        <f t="shared" si="7"/>
        <v>0</v>
      </c>
      <c r="J70" s="19">
        <f t="shared" si="7"/>
        <v>0</v>
      </c>
      <c r="K70" s="19">
        <f t="shared" si="8"/>
        <v>0</v>
      </c>
      <c r="L70" s="20" t="e">
        <f t="shared" si="9"/>
        <v>#DIV/0!</v>
      </c>
      <c r="M70" s="20" t="e">
        <f t="shared" si="5"/>
        <v>#DIV/0!</v>
      </c>
      <c r="P70" s="18" t="e">
        <f t="shared" ref="P70:P133" si="10">(M70-$O$2)/$O$2*100</f>
        <v>#DIV/0!</v>
      </c>
      <c r="U70" s="18">
        <v>15.5</v>
      </c>
      <c r="V70" s="20" t="e">
        <f t="shared" si="6"/>
        <v>#DIV/0!</v>
      </c>
    </row>
    <row r="71" spans="1:22" x14ac:dyDescent="0.15">
      <c r="A71" s="18">
        <v>35</v>
      </c>
      <c r="B71" s="18">
        <v>69</v>
      </c>
      <c r="I71" s="19">
        <f t="shared" si="7"/>
        <v>0</v>
      </c>
      <c r="J71" s="19">
        <f t="shared" si="7"/>
        <v>0</v>
      </c>
      <c r="K71" s="19">
        <f t="shared" si="8"/>
        <v>0</v>
      </c>
      <c r="L71" s="20" t="e">
        <f t="shared" si="9"/>
        <v>#DIV/0!</v>
      </c>
      <c r="M71" s="20" t="e">
        <f t="shared" si="5"/>
        <v>#DIV/0!</v>
      </c>
      <c r="P71" s="18" t="e">
        <f t="shared" si="10"/>
        <v>#DIV/0!</v>
      </c>
      <c r="U71" s="18">
        <v>16</v>
      </c>
      <c r="V71" s="20" t="e">
        <f t="shared" si="6"/>
        <v>#DIV/0!</v>
      </c>
    </row>
    <row r="72" spans="1:22" x14ac:dyDescent="0.15">
      <c r="A72" s="18">
        <v>35.5</v>
      </c>
      <c r="B72" s="18">
        <v>70</v>
      </c>
      <c r="I72" s="19">
        <f t="shared" si="7"/>
        <v>0</v>
      </c>
      <c r="J72" s="19">
        <f t="shared" si="7"/>
        <v>0</v>
      </c>
      <c r="K72" s="19">
        <f t="shared" si="8"/>
        <v>0</v>
      </c>
      <c r="L72" s="20" t="e">
        <f t="shared" si="9"/>
        <v>#DIV/0!</v>
      </c>
      <c r="M72" s="20" t="e">
        <f t="shared" si="5"/>
        <v>#DIV/0!</v>
      </c>
      <c r="P72" s="18" t="e">
        <f t="shared" si="10"/>
        <v>#DIV/0!</v>
      </c>
      <c r="U72" s="18">
        <v>16.5</v>
      </c>
      <c r="V72" s="20" t="e">
        <f t="shared" si="6"/>
        <v>#DIV/0!</v>
      </c>
    </row>
    <row r="73" spans="1:22" x14ac:dyDescent="0.15">
      <c r="A73" s="18">
        <v>36</v>
      </c>
      <c r="B73" s="18">
        <v>71</v>
      </c>
      <c r="I73" s="19">
        <f t="shared" si="7"/>
        <v>0</v>
      </c>
      <c r="J73" s="19">
        <f t="shared" si="7"/>
        <v>0</v>
      </c>
      <c r="K73" s="19">
        <f t="shared" si="8"/>
        <v>0</v>
      </c>
      <c r="L73" s="20" t="e">
        <f t="shared" si="9"/>
        <v>#DIV/0!</v>
      </c>
      <c r="M73" s="20" t="e">
        <f t="shared" si="5"/>
        <v>#DIV/0!</v>
      </c>
      <c r="P73" s="18" t="e">
        <f t="shared" si="10"/>
        <v>#DIV/0!</v>
      </c>
      <c r="U73" s="18">
        <v>17</v>
      </c>
      <c r="V73" s="20" t="e">
        <f t="shared" si="6"/>
        <v>#DIV/0!</v>
      </c>
    </row>
    <row r="74" spans="1:22" x14ac:dyDescent="0.15">
      <c r="A74" s="18">
        <v>36.5</v>
      </c>
      <c r="B74" s="18">
        <v>72</v>
      </c>
      <c r="I74" s="19">
        <f t="shared" si="7"/>
        <v>0</v>
      </c>
      <c r="J74" s="19">
        <f t="shared" si="7"/>
        <v>0</v>
      </c>
      <c r="K74" s="19">
        <f t="shared" si="8"/>
        <v>0</v>
      </c>
      <c r="L74" s="20" t="e">
        <f t="shared" si="9"/>
        <v>#DIV/0!</v>
      </c>
      <c r="M74" s="20" t="e">
        <f t="shared" si="5"/>
        <v>#DIV/0!</v>
      </c>
      <c r="P74" s="18" t="e">
        <f t="shared" si="10"/>
        <v>#DIV/0!</v>
      </c>
      <c r="U74" s="18">
        <v>17.5</v>
      </c>
      <c r="V74" s="20" t="e">
        <f t="shared" si="6"/>
        <v>#DIV/0!</v>
      </c>
    </row>
    <row r="75" spans="1:22" x14ac:dyDescent="0.15">
      <c r="A75" s="18">
        <v>37</v>
      </c>
      <c r="B75" s="18">
        <v>73</v>
      </c>
      <c r="I75" s="19">
        <f t="shared" si="7"/>
        <v>0</v>
      </c>
      <c r="J75" s="19">
        <f t="shared" si="7"/>
        <v>0</v>
      </c>
      <c r="K75" s="19">
        <f t="shared" si="8"/>
        <v>0</v>
      </c>
      <c r="L75" s="20" t="e">
        <f t="shared" si="9"/>
        <v>#DIV/0!</v>
      </c>
      <c r="M75" s="20" t="e">
        <f t="shared" si="5"/>
        <v>#DIV/0!</v>
      </c>
      <c r="P75" s="18" t="e">
        <f t="shared" si="10"/>
        <v>#DIV/0!</v>
      </c>
      <c r="U75" s="18">
        <v>18</v>
      </c>
      <c r="V75" s="20" t="e">
        <f t="shared" si="6"/>
        <v>#DIV/0!</v>
      </c>
    </row>
    <row r="76" spans="1:22" x14ac:dyDescent="0.15">
      <c r="A76" s="18">
        <v>37.5</v>
      </c>
      <c r="B76" s="18">
        <v>74</v>
      </c>
      <c r="I76" s="19">
        <f t="shared" si="7"/>
        <v>0</v>
      </c>
      <c r="J76" s="19">
        <f t="shared" si="7"/>
        <v>0</v>
      </c>
      <c r="K76" s="19">
        <f t="shared" si="8"/>
        <v>0</v>
      </c>
      <c r="L76" s="20" t="e">
        <f t="shared" si="9"/>
        <v>#DIV/0!</v>
      </c>
      <c r="M76" s="20" t="e">
        <f t="shared" si="5"/>
        <v>#DIV/0!</v>
      </c>
      <c r="P76" s="18" t="e">
        <f t="shared" si="10"/>
        <v>#DIV/0!</v>
      </c>
      <c r="U76" s="18">
        <v>18.5</v>
      </c>
      <c r="V76" s="20" t="e">
        <f t="shared" si="6"/>
        <v>#DIV/0!</v>
      </c>
    </row>
    <row r="77" spans="1:22" x14ac:dyDescent="0.15">
      <c r="A77" s="18">
        <v>38</v>
      </c>
      <c r="B77" s="18">
        <v>75</v>
      </c>
      <c r="I77" s="19">
        <f t="shared" si="7"/>
        <v>0</v>
      </c>
      <c r="J77" s="19">
        <f t="shared" si="7"/>
        <v>0</v>
      </c>
      <c r="K77" s="19">
        <f t="shared" si="8"/>
        <v>0</v>
      </c>
      <c r="L77" s="20" t="e">
        <f t="shared" si="9"/>
        <v>#DIV/0!</v>
      </c>
      <c r="M77" s="20" t="e">
        <f t="shared" si="5"/>
        <v>#DIV/0!</v>
      </c>
      <c r="P77" s="18" t="e">
        <f t="shared" si="10"/>
        <v>#DIV/0!</v>
      </c>
      <c r="U77" s="18">
        <v>19</v>
      </c>
      <c r="V77" s="20" t="e">
        <f t="shared" si="6"/>
        <v>#DIV/0!</v>
      </c>
    </row>
    <row r="78" spans="1:22" x14ac:dyDescent="0.15">
      <c r="A78" s="18">
        <v>38.5</v>
      </c>
      <c r="B78" s="18">
        <v>76</v>
      </c>
      <c r="I78" s="19">
        <f t="shared" si="7"/>
        <v>0</v>
      </c>
      <c r="J78" s="19">
        <f t="shared" si="7"/>
        <v>0</v>
      </c>
      <c r="K78" s="19">
        <f t="shared" si="8"/>
        <v>0</v>
      </c>
      <c r="L78" s="20" t="e">
        <f t="shared" si="9"/>
        <v>#DIV/0!</v>
      </c>
      <c r="M78" s="20" t="e">
        <f t="shared" si="5"/>
        <v>#DIV/0!</v>
      </c>
      <c r="P78" s="18" t="e">
        <f t="shared" si="10"/>
        <v>#DIV/0!</v>
      </c>
      <c r="U78" s="18">
        <v>19.5</v>
      </c>
      <c r="V78" s="20" t="e">
        <f t="shared" si="6"/>
        <v>#DIV/0!</v>
      </c>
    </row>
    <row r="79" spans="1:22" x14ac:dyDescent="0.15">
      <c r="A79" s="18">
        <v>39</v>
      </c>
      <c r="B79" s="18">
        <v>77</v>
      </c>
      <c r="I79" s="19">
        <f t="shared" si="7"/>
        <v>0</v>
      </c>
      <c r="J79" s="19">
        <f t="shared" si="7"/>
        <v>0</v>
      </c>
      <c r="K79" s="19">
        <f t="shared" si="8"/>
        <v>0</v>
      </c>
      <c r="L79" s="20" t="e">
        <f t="shared" si="9"/>
        <v>#DIV/0!</v>
      </c>
      <c r="M79" s="20" t="e">
        <f t="shared" si="5"/>
        <v>#DIV/0!</v>
      </c>
      <c r="P79" s="18" t="e">
        <f t="shared" si="10"/>
        <v>#DIV/0!</v>
      </c>
      <c r="U79" s="18">
        <v>20</v>
      </c>
      <c r="V79" s="20" t="e">
        <f t="shared" si="6"/>
        <v>#DIV/0!</v>
      </c>
    </row>
    <row r="80" spans="1:22" x14ac:dyDescent="0.15">
      <c r="A80" s="18">
        <v>39.5</v>
      </c>
      <c r="B80" s="18">
        <v>78</v>
      </c>
      <c r="I80" s="19">
        <f t="shared" si="7"/>
        <v>0</v>
      </c>
      <c r="J80" s="19">
        <f t="shared" si="7"/>
        <v>0</v>
      </c>
      <c r="K80" s="19">
        <f t="shared" si="8"/>
        <v>0</v>
      </c>
      <c r="L80" s="20" t="e">
        <f t="shared" si="9"/>
        <v>#DIV/0!</v>
      </c>
      <c r="M80" s="20" t="e">
        <f t="shared" si="5"/>
        <v>#DIV/0!</v>
      </c>
      <c r="P80" s="18" t="e">
        <f t="shared" si="10"/>
        <v>#DIV/0!</v>
      </c>
      <c r="U80" s="18">
        <v>20.5</v>
      </c>
      <c r="V80" s="20" t="e">
        <f t="shared" si="6"/>
        <v>#DIV/0!</v>
      </c>
    </row>
    <row r="81" spans="1:22" x14ac:dyDescent="0.15">
      <c r="A81" s="18">
        <v>40</v>
      </c>
      <c r="B81" s="18">
        <v>79</v>
      </c>
      <c r="I81" s="19">
        <f t="shared" si="7"/>
        <v>0</v>
      </c>
      <c r="J81" s="19">
        <f t="shared" si="7"/>
        <v>0</v>
      </c>
      <c r="K81" s="19">
        <f t="shared" si="8"/>
        <v>0</v>
      </c>
      <c r="L81" s="20" t="e">
        <f t="shared" si="9"/>
        <v>#DIV/0!</v>
      </c>
      <c r="M81" s="20" t="e">
        <f t="shared" si="5"/>
        <v>#DIV/0!</v>
      </c>
      <c r="P81" s="18" t="e">
        <f t="shared" si="10"/>
        <v>#DIV/0!</v>
      </c>
      <c r="U81" s="18">
        <v>21</v>
      </c>
      <c r="V81" s="20" t="e">
        <f t="shared" si="6"/>
        <v>#DIV/0!</v>
      </c>
    </row>
    <row r="82" spans="1:22" x14ac:dyDescent="0.15">
      <c r="A82" s="18">
        <v>40.5</v>
      </c>
      <c r="B82" s="18">
        <v>80</v>
      </c>
      <c r="I82" s="19">
        <f t="shared" si="7"/>
        <v>0</v>
      </c>
      <c r="J82" s="19">
        <f t="shared" si="7"/>
        <v>0</v>
      </c>
      <c r="K82" s="19">
        <f t="shared" si="8"/>
        <v>0</v>
      </c>
      <c r="L82" s="20" t="e">
        <f t="shared" si="9"/>
        <v>#DIV/0!</v>
      </c>
      <c r="M82" s="20" t="e">
        <f t="shared" si="5"/>
        <v>#DIV/0!</v>
      </c>
      <c r="P82" s="18" t="e">
        <f t="shared" si="10"/>
        <v>#DIV/0!</v>
      </c>
      <c r="U82" s="18">
        <v>21.5</v>
      </c>
      <c r="V82" s="20" t="e">
        <f t="shared" si="6"/>
        <v>#DIV/0!</v>
      </c>
    </row>
    <row r="83" spans="1:22" x14ac:dyDescent="0.15">
      <c r="A83" s="18">
        <v>41</v>
      </c>
      <c r="B83" s="18">
        <v>81</v>
      </c>
      <c r="I83" s="19">
        <f t="shared" si="7"/>
        <v>0</v>
      </c>
      <c r="J83" s="19">
        <f t="shared" si="7"/>
        <v>0</v>
      </c>
      <c r="K83" s="19">
        <f t="shared" si="8"/>
        <v>0</v>
      </c>
      <c r="L83" s="20" t="e">
        <f t="shared" si="9"/>
        <v>#DIV/0!</v>
      </c>
      <c r="M83" s="20" t="e">
        <f t="shared" si="5"/>
        <v>#DIV/0!</v>
      </c>
      <c r="P83" s="18" t="e">
        <f t="shared" si="10"/>
        <v>#DIV/0!</v>
      </c>
      <c r="U83" s="18">
        <v>22</v>
      </c>
      <c r="V83" s="20" t="e">
        <f t="shared" si="6"/>
        <v>#DIV/0!</v>
      </c>
    </row>
    <row r="84" spans="1:22" x14ac:dyDescent="0.15">
      <c r="A84" s="18">
        <v>41.5</v>
      </c>
      <c r="B84" s="18">
        <v>82</v>
      </c>
      <c r="I84" s="19">
        <f t="shared" si="7"/>
        <v>0</v>
      </c>
      <c r="J84" s="19">
        <f t="shared" si="7"/>
        <v>0</v>
      </c>
      <c r="K84" s="19">
        <f t="shared" si="8"/>
        <v>0</v>
      </c>
      <c r="L84" s="20" t="e">
        <f t="shared" si="9"/>
        <v>#DIV/0!</v>
      </c>
      <c r="M84" s="20" t="e">
        <f t="shared" si="5"/>
        <v>#DIV/0!</v>
      </c>
      <c r="P84" s="18" t="e">
        <f t="shared" si="10"/>
        <v>#DIV/0!</v>
      </c>
      <c r="U84" s="18">
        <v>65</v>
      </c>
      <c r="V84" s="20" t="e">
        <f t="shared" ref="V84:V104" si="11">L131</f>
        <v>#DIV/0!</v>
      </c>
    </row>
    <row r="85" spans="1:22" x14ac:dyDescent="0.15">
      <c r="A85" s="18">
        <v>42</v>
      </c>
      <c r="B85" s="18">
        <v>83</v>
      </c>
      <c r="I85" s="19">
        <f t="shared" si="7"/>
        <v>0</v>
      </c>
      <c r="J85" s="19">
        <f t="shared" si="7"/>
        <v>0</v>
      </c>
      <c r="K85" s="19">
        <f t="shared" si="8"/>
        <v>0</v>
      </c>
      <c r="L85" s="20" t="e">
        <f t="shared" si="9"/>
        <v>#DIV/0!</v>
      </c>
      <c r="M85" s="20" t="e">
        <f t="shared" si="5"/>
        <v>#DIV/0!</v>
      </c>
      <c r="P85" s="18" t="e">
        <f t="shared" si="10"/>
        <v>#DIV/0!</v>
      </c>
      <c r="U85" s="18">
        <v>65.5</v>
      </c>
      <c r="V85" s="20" t="e">
        <f t="shared" si="11"/>
        <v>#DIV/0!</v>
      </c>
    </row>
    <row r="86" spans="1:22" x14ac:dyDescent="0.15">
      <c r="A86" s="18">
        <v>42.5</v>
      </c>
      <c r="B86" s="18">
        <v>84</v>
      </c>
      <c r="I86" s="19">
        <f t="shared" si="7"/>
        <v>0</v>
      </c>
      <c r="J86" s="19">
        <f t="shared" si="7"/>
        <v>0</v>
      </c>
      <c r="K86" s="19">
        <f t="shared" si="8"/>
        <v>0</v>
      </c>
      <c r="L86" s="20" t="e">
        <f t="shared" si="9"/>
        <v>#DIV/0!</v>
      </c>
      <c r="M86" s="20" t="e">
        <f t="shared" si="5"/>
        <v>#DIV/0!</v>
      </c>
      <c r="P86" s="18" t="e">
        <f t="shared" si="10"/>
        <v>#DIV/0!</v>
      </c>
      <c r="U86" s="18">
        <v>66</v>
      </c>
      <c r="V86" s="20" t="e">
        <f t="shared" si="11"/>
        <v>#DIV/0!</v>
      </c>
    </row>
    <row r="87" spans="1:22" ht="15" x14ac:dyDescent="0.2">
      <c r="A87" s="18">
        <v>43</v>
      </c>
      <c r="B87" s="18">
        <v>85</v>
      </c>
      <c r="C87" s="26" t="s">
        <v>28</v>
      </c>
      <c r="I87" s="19">
        <f t="shared" si="7"/>
        <v>0</v>
      </c>
      <c r="J87" s="19">
        <f t="shared" si="7"/>
        <v>0</v>
      </c>
      <c r="K87" s="19">
        <f t="shared" si="8"/>
        <v>0</v>
      </c>
      <c r="L87" s="20" t="e">
        <f t="shared" si="9"/>
        <v>#DIV/0!</v>
      </c>
      <c r="M87" s="20" t="e">
        <f t="shared" si="5"/>
        <v>#DIV/0!</v>
      </c>
      <c r="P87" s="18" t="e">
        <f t="shared" si="10"/>
        <v>#DIV/0!</v>
      </c>
      <c r="U87" s="18">
        <v>66.5</v>
      </c>
      <c r="V87" s="20" t="e">
        <f t="shared" si="11"/>
        <v>#DIV/0!</v>
      </c>
    </row>
    <row r="88" spans="1:22" x14ac:dyDescent="0.15">
      <c r="A88" s="18">
        <v>43.5</v>
      </c>
      <c r="B88" s="18">
        <v>86</v>
      </c>
      <c r="I88" s="19">
        <f t="shared" si="7"/>
        <v>0</v>
      </c>
      <c r="J88" s="19">
        <f t="shared" si="7"/>
        <v>0</v>
      </c>
      <c r="K88" s="19">
        <f t="shared" si="8"/>
        <v>0</v>
      </c>
      <c r="L88" s="20" t="e">
        <f t="shared" si="9"/>
        <v>#DIV/0!</v>
      </c>
      <c r="M88" s="20" t="e">
        <f t="shared" ref="M88:M151" si="12">L88+ABS($N$2)*A88</f>
        <v>#DIV/0!</v>
      </c>
      <c r="P88" s="18" t="e">
        <f t="shared" si="10"/>
        <v>#DIV/0!</v>
      </c>
      <c r="U88" s="18">
        <v>67</v>
      </c>
      <c r="V88" s="20" t="e">
        <f t="shared" si="11"/>
        <v>#DIV/0!</v>
      </c>
    </row>
    <row r="89" spans="1:22" x14ac:dyDescent="0.15">
      <c r="A89" s="18">
        <v>44</v>
      </c>
      <c r="B89" s="18">
        <v>87</v>
      </c>
      <c r="I89" s="19">
        <f t="shared" si="7"/>
        <v>0</v>
      </c>
      <c r="J89" s="19">
        <f t="shared" si="7"/>
        <v>0</v>
      </c>
      <c r="K89" s="19">
        <f t="shared" si="8"/>
        <v>0</v>
      </c>
      <c r="L89" s="20" t="e">
        <f t="shared" si="9"/>
        <v>#DIV/0!</v>
      </c>
      <c r="M89" s="20" t="e">
        <f t="shared" si="12"/>
        <v>#DIV/0!</v>
      </c>
      <c r="P89" s="18" t="e">
        <f t="shared" si="10"/>
        <v>#DIV/0!</v>
      </c>
      <c r="U89" s="18">
        <v>67.5</v>
      </c>
      <c r="V89" s="20" t="e">
        <f t="shared" si="11"/>
        <v>#DIV/0!</v>
      </c>
    </row>
    <row r="90" spans="1:22" x14ac:dyDescent="0.15">
      <c r="A90" s="18">
        <v>44.5</v>
      </c>
      <c r="B90" s="18">
        <v>88</v>
      </c>
      <c r="I90" s="19">
        <f t="shared" si="7"/>
        <v>0</v>
      </c>
      <c r="J90" s="19">
        <f t="shared" si="7"/>
        <v>0</v>
      </c>
      <c r="K90" s="19">
        <f t="shared" si="8"/>
        <v>0</v>
      </c>
      <c r="L90" s="20" t="e">
        <f t="shared" si="9"/>
        <v>#DIV/0!</v>
      </c>
      <c r="M90" s="20" t="e">
        <f t="shared" si="12"/>
        <v>#DIV/0!</v>
      </c>
      <c r="P90" s="18" t="e">
        <f t="shared" si="10"/>
        <v>#DIV/0!</v>
      </c>
      <c r="U90" s="18">
        <v>68</v>
      </c>
      <c r="V90" s="20" t="e">
        <f t="shared" si="11"/>
        <v>#DIV/0!</v>
      </c>
    </row>
    <row r="91" spans="1:22" x14ac:dyDescent="0.15">
      <c r="A91" s="18">
        <v>45</v>
      </c>
      <c r="B91" s="18">
        <v>89</v>
      </c>
      <c r="I91" s="19">
        <f t="shared" si="7"/>
        <v>0</v>
      </c>
      <c r="J91" s="19">
        <f t="shared" si="7"/>
        <v>0</v>
      </c>
      <c r="K91" s="19">
        <f t="shared" si="8"/>
        <v>0</v>
      </c>
      <c r="L91" s="20" t="e">
        <f t="shared" si="9"/>
        <v>#DIV/0!</v>
      </c>
      <c r="M91" s="20" t="e">
        <f t="shared" si="12"/>
        <v>#DIV/0!</v>
      </c>
      <c r="P91" s="18" t="e">
        <f t="shared" si="10"/>
        <v>#DIV/0!</v>
      </c>
      <c r="U91" s="18">
        <v>68.5</v>
      </c>
      <c r="V91" s="20" t="e">
        <f t="shared" si="11"/>
        <v>#DIV/0!</v>
      </c>
    </row>
    <row r="92" spans="1:22" x14ac:dyDescent="0.15">
      <c r="A92" s="18">
        <v>45.5</v>
      </c>
      <c r="B92" s="18">
        <v>90</v>
      </c>
      <c r="I92" s="19">
        <f t="shared" si="7"/>
        <v>0</v>
      </c>
      <c r="J92" s="19">
        <f t="shared" si="7"/>
        <v>0</v>
      </c>
      <c r="K92" s="19">
        <f t="shared" si="8"/>
        <v>0</v>
      </c>
      <c r="L92" s="20" t="e">
        <f t="shared" si="9"/>
        <v>#DIV/0!</v>
      </c>
      <c r="M92" s="20" t="e">
        <f t="shared" si="12"/>
        <v>#DIV/0!</v>
      </c>
      <c r="P92" s="18" t="e">
        <f t="shared" si="10"/>
        <v>#DIV/0!</v>
      </c>
      <c r="U92" s="18">
        <v>69</v>
      </c>
      <c r="V92" s="20" t="e">
        <f t="shared" si="11"/>
        <v>#DIV/0!</v>
      </c>
    </row>
    <row r="93" spans="1:22" x14ac:dyDescent="0.15">
      <c r="A93" s="18">
        <v>46</v>
      </c>
      <c r="B93" s="18">
        <v>91</v>
      </c>
      <c r="I93" s="19">
        <f t="shared" si="7"/>
        <v>0</v>
      </c>
      <c r="J93" s="19">
        <f t="shared" si="7"/>
        <v>0</v>
      </c>
      <c r="K93" s="19">
        <f t="shared" si="8"/>
        <v>0</v>
      </c>
      <c r="L93" s="20" t="e">
        <f t="shared" si="9"/>
        <v>#DIV/0!</v>
      </c>
      <c r="M93" s="20" t="e">
        <f t="shared" si="12"/>
        <v>#DIV/0!</v>
      </c>
      <c r="P93" s="18" t="e">
        <f t="shared" si="10"/>
        <v>#DIV/0!</v>
      </c>
      <c r="U93" s="18">
        <v>69.5</v>
      </c>
      <c r="V93" s="20" t="e">
        <f t="shared" si="11"/>
        <v>#DIV/0!</v>
      </c>
    </row>
    <row r="94" spans="1:22" x14ac:dyDescent="0.15">
      <c r="A94" s="18">
        <v>46.5</v>
      </c>
      <c r="B94" s="18">
        <v>92</v>
      </c>
      <c r="I94" s="19">
        <f t="shared" si="7"/>
        <v>0</v>
      </c>
      <c r="J94" s="19">
        <f t="shared" si="7"/>
        <v>0</v>
      </c>
      <c r="K94" s="19">
        <f t="shared" si="8"/>
        <v>0</v>
      </c>
      <c r="L94" s="20" t="e">
        <f t="shared" si="9"/>
        <v>#DIV/0!</v>
      </c>
      <c r="M94" s="20" t="e">
        <f t="shared" si="12"/>
        <v>#DIV/0!</v>
      </c>
      <c r="P94" s="18" t="e">
        <f t="shared" si="10"/>
        <v>#DIV/0!</v>
      </c>
      <c r="U94" s="18">
        <v>70</v>
      </c>
      <c r="V94" s="20" t="e">
        <f t="shared" si="11"/>
        <v>#DIV/0!</v>
      </c>
    </row>
    <row r="95" spans="1:22" x14ac:dyDescent="0.15">
      <c r="A95" s="18">
        <v>47</v>
      </c>
      <c r="B95" s="18">
        <v>93</v>
      </c>
      <c r="I95" s="19">
        <f t="shared" si="7"/>
        <v>0</v>
      </c>
      <c r="J95" s="19">
        <f t="shared" si="7"/>
        <v>0</v>
      </c>
      <c r="K95" s="19">
        <f t="shared" si="8"/>
        <v>0</v>
      </c>
      <c r="L95" s="20" t="e">
        <f t="shared" si="9"/>
        <v>#DIV/0!</v>
      </c>
      <c r="M95" s="20" t="e">
        <f t="shared" si="12"/>
        <v>#DIV/0!</v>
      </c>
      <c r="P95" s="18" t="e">
        <f t="shared" si="10"/>
        <v>#DIV/0!</v>
      </c>
      <c r="U95" s="18">
        <v>70.5</v>
      </c>
      <c r="V95" s="20" t="e">
        <f t="shared" si="11"/>
        <v>#DIV/0!</v>
      </c>
    </row>
    <row r="96" spans="1:22" x14ac:dyDescent="0.15">
      <c r="A96" s="18">
        <v>47.5</v>
      </c>
      <c r="B96" s="18">
        <v>94</v>
      </c>
      <c r="I96" s="19">
        <f t="shared" si="7"/>
        <v>0</v>
      </c>
      <c r="J96" s="19">
        <f t="shared" si="7"/>
        <v>0</v>
      </c>
      <c r="K96" s="19">
        <f t="shared" si="8"/>
        <v>0</v>
      </c>
      <c r="L96" s="20" t="e">
        <f t="shared" si="9"/>
        <v>#DIV/0!</v>
      </c>
      <c r="M96" s="20" t="e">
        <f t="shared" si="12"/>
        <v>#DIV/0!</v>
      </c>
      <c r="P96" s="18" t="e">
        <f t="shared" si="10"/>
        <v>#DIV/0!</v>
      </c>
      <c r="U96" s="18">
        <v>71</v>
      </c>
      <c r="V96" s="20" t="e">
        <f t="shared" si="11"/>
        <v>#DIV/0!</v>
      </c>
    </row>
    <row r="97" spans="1:22" x14ac:dyDescent="0.15">
      <c r="A97" s="18">
        <v>48</v>
      </c>
      <c r="B97" s="18">
        <v>95</v>
      </c>
      <c r="I97" s="19">
        <f t="shared" si="7"/>
        <v>0</v>
      </c>
      <c r="J97" s="19">
        <f t="shared" si="7"/>
        <v>0</v>
      </c>
      <c r="K97" s="19">
        <f t="shared" si="8"/>
        <v>0</v>
      </c>
      <c r="L97" s="20" t="e">
        <f t="shared" si="9"/>
        <v>#DIV/0!</v>
      </c>
      <c r="M97" s="20" t="e">
        <f t="shared" si="12"/>
        <v>#DIV/0!</v>
      </c>
      <c r="P97" s="18" t="e">
        <f t="shared" si="10"/>
        <v>#DIV/0!</v>
      </c>
      <c r="U97" s="18">
        <v>71.5</v>
      </c>
      <c r="V97" s="20" t="e">
        <f t="shared" si="11"/>
        <v>#DIV/0!</v>
      </c>
    </row>
    <row r="98" spans="1:22" x14ac:dyDescent="0.15">
      <c r="A98" s="18">
        <v>48.5</v>
      </c>
      <c r="B98" s="18">
        <v>96</v>
      </c>
      <c r="I98" s="19">
        <f t="shared" si="7"/>
        <v>0</v>
      </c>
      <c r="J98" s="19">
        <f t="shared" si="7"/>
        <v>0</v>
      </c>
      <c r="K98" s="19">
        <f t="shared" si="8"/>
        <v>0</v>
      </c>
      <c r="L98" s="20" t="e">
        <f t="shared" si="9"/>
        <v>#DIV/0!</v>
      </c>
      <c r="M98" s="20" t="e">
        <f t="shared" si="12"/>
        <v>#DIV/0!</v>
      </c>
      <c r="P98" s="18" t="e">
        <f t="shared" si="10"/>
        <v>#DIV/0!</v>
      </c>
      <c r="U98" s="18">
        <v>72</v>
      </c>
      <c r="V98" s="20" t="e">
        <f t="shared" si="11"/>
        <v>#DIV/0!</v>
      </c>
    </row>
    <row r="99" spans="1:22" x14ac:dyDescent="0.15">
      <c r="A99" s="18">
        <v>49</v>
      </c>
      <c r="B99" s="18">
        <v>97</v>
      </c>
      <c r="I99" s="19">
        <f t="shared" si="7"/>
        <v>0</v>
      </c>
      <c r="J99" s="19">
        <f t="shared" si="7"/>
        <v>0</v>
      </c>
      <c r="K99" s="19">
        <f t="shared" si="8"/>
        <v>0</v>
      </c>
      <c r="L99" s="20" t="e">
        <f t="shared" si="9"/>
        <v>#DIV/0!</v>
      </c>
      <c r="M99" s="20" t="e">
        <f t="shared" si="12"/>
        <v>#DIV/0!</v>
      </c>
      <c r="P99" s="18" t="e">
        <f t="shared" si="10"/>
        <v>#DIV/0!</v>
      </c>
      <c r="U99" s="18">
        <v>72.5</v>
      </c>
      <c r="V99" s="20" t="e">
        <f t="shared" si="11"/>
        <v>#DIV/0!</v>
      </c>
    </row>
    <row r="100" spans="1:22" x14ac:dyDescent="0.15">
      <c r="A100" s="18">
        <v>49.5</v>
      </c>
      <c r="B100" s="18">
        <v>98</v>
      </c>
      <c r="I100" s="19">
        <f t="shared" si="7"/>
        <v>0</v>
      </c>
      <c r="J100" s="19">
        <f t="shared" si="7"/>
        <v>0</v>
      </c>
      <c r="K100" s="19">
        <f t="shared" si="8"/>
        <v>0</v>
      </c>
      <c r="L100" s="20" t="e">
        <f t="shared" si="9"/>
        <v>#DIV/0!</v>
      </c>
      <c r="M100" s="20" t="e">
        <f t="shared" si="12"/>
        <v>#DIV/0!</v>
      </c>
      <c r="P100" s="18" t="e">
        <f t="shared" si="10"/>
        <v>#DIV/0!</v>
      </c>
      <c r="U100" s="18">
        <v>73</v>
      </c>
      <c r="V100" s="20" t="e">
        <f t="shared" si="11"/>
        <v>#DIV/0!</v>
      </c>
    </row>
    <row r="101" spans="1:22" x14ac:dyDescent="0.15">
      <c r="A101" s="18">
        <v>50</v>
      </c>
      <c r="B101" s="18">
        <v>99</v>
      </c>
      <c r="I101" s="19">
        <f t="shared" si="7"/>
        <v>0</v>
      </c>
      <c r="J101" s="19">
        <f t="shared" si="7"/>
        <v>0</v>
      </c>
      <c r="K101" s="19">
        <f t="shared" si="8"/>
        <v>0</v>
      </c>
      <c r="L101" s="20" t="e">
        <f t="shared" si="9"/>
        <v>#DIV/0!</v>
      </c>
      <c r="M101" s="20" t="e">
        <f t="shared" si="12"/>
        <v>#DIV/0!</v>
      </c>
      <c r="P101" s="18" t="e">
        <f t="shared" si="10"/>
        <v>#DIV/0!</v>
      </c>
      <c r="U101" s="18">
        <v>73.5</v>
      </c>
      <c r="V101" s="20" t="e">
        <f t="shared" si="11"/>
        <v>#DIV/0!</v>
      </c>
    </row>
    <row r="102" spans="1:22" x14ac:dyDescent="0.15">
      <c r="A102" s="18">
        <v>50.5</v>
      </c>
      <c r="B102" s="18">
        <v>100</v>
      </c>
      <c r="I102" s="19">
        <f t="shared" si="7"/>
        <v>0</v>
      </c>
      <c r="J102" s="19">
        <f t="shared" si="7"/>
        <v>0</v>
      </c>
      <c r="K102" s="19">
        <f t="shared" si="8"/>
        <v>0</v>
      </c>
      <c r="L102" s="20" t="e">
        <f t="shared" si="9"/>
        <v>#DIV/0!</v>
      </c>
      <c r="M102" s="20" t="e">
        <f t="shared" si="12"/>
        <v>#DIV/0!</v>
      </c>
      <c r="P102" s="18" t="e">
        <f t="shared" si="10"/>
        <v>#DIV/0!</v>
      </c>
      <c r="U102" s="18">
        <v>74</v>
      </c>
      <c r="V102" s="20" t="e">
        <f t="shared" si="11"/>
        <v>#DIV/0!</v>
      </c>
    </row>
    <row r="103" spans="1:22" x14ac:dyDescent="0.15">
      <c r="A103" s="18">
        <v>51</v>
      </c>
      <c r="B103" s="18">
        <v>101</v>
      </c>
      <c r="I103" s="19">
        <f t="shared" si="7"/>
        <v>0</v>
      </c>
      <c r="J103" s="19">
        <f t="shared" si="7"/>
        <v>0</v>
      </c>
      <c r="K103" s="19">
        <f t="shared" si="8"/>
        <v>0</v>
      </c>
      <c r="L103" s="20" t="e">
        <f t="shared" si="9"/>
        <v>#DIV/0!</v>
      </c>
      <c r="M103" s="20" t="e">
        <f t="shared" si="12"/>
        <v>#DIV/0!</v>
      </c>
      <c r="P103" s="18" t="e">
        <f t="shared" si="10"/>
        <v>#DIV/0!</v>
      </c>
      <c r="U103" s="18">
        <v>74.5</v>
      </c>
      <c r="V103" s="20" t="e">
        <f t="shared" si="11"/>
        <v>#DIV/0!</v>
      </c>
    </row>
    <row r="104" spans="1:22" x14ac:dyDescent="0.15">
      <c r="A104" s="18">
        <v>51.5</v>
      </c>
      <c r="B104" s="18">
        <v>102</v>
      </c>
      <c r="I104" s="19">
        <f t="shared" si="7"/>
        <v>0</v>
      </c>
      <c r="J104" s="19">
        <f t="shared" si="7"/>
        <v>0</v>
      </c>
      <c r="K104" s="19">
        <f t="shared" si="8"/>
        <v>0</v>
      </c>
      <c r="L104" s="20" t="e">
        <f t="shared" si="9"/>
        <v>#DIV/0!</v>
      </c>
      <c r="M104" s="20" t="e">
        <f t="shared" si="12"/>
        <v>#DIV/0!</v>
      </c>
      <c r="P104" s="18" t="e">
        <f t="shared" si="10"/>
        <v>#DIV/0!</v>
      </c>
      <c r="U104" s="18">
        <v>75</v>
      </c>
      <c r="V104" s="20" t="e">
        <f t="shared" si="11"/>
        <v>#DIV/0!</v>
      </c>
    </row>
    <row r="105" spans="1:22" x14ac:dyDescent="0.15">
      <c r="A105" s="18">
        <v>52</v>
      </c>
      <c r="B105" s="18">
        <v>103</v>
      </c>
      <c r="I105" s="19">
        <f t="shared" si="7"/>
        <v>0</v>
      </c>
      <c r="J105" s="19">
        <f t="shared" si="7"/>
        <v>0</v>
      </c>
      <c r="K105" s="19">
        <f t="shared" si="8"/>
        <v>0</v>
      </c>
      <c r="L105" s="20" t="e">
        <f t="shared" si="9"/>
        <v>#DIV/0!</v>
      </c>
      <c r="M105" s="20" t="e">
        <f t="shared" si="12"/>
        <v>#DIV/0!</v>
      </c>
      <c r="P105" s="18" t="e">
        <f t="shared" si="10"/>
        <v>#DIV/0!</v>
      </c>
      <c r="V105" s="20"/>
    </row>
    <row r="106" spans="1:22" x14ac:dyDescent="0.15">
      <c r="A106" s="18">
        <v>52.5</v>
      </c>
      <c r="B106" s="18">
        <v>104</v>
      </c>
      <c r="I106" s="19">
        <f t="shared" si="7"/>
        <v>0</v>
      </c>
      <c r="J106" s="19">
        <f t="shared" si="7"/>
        <v>0</v>
      </c>
      <c r="K106" s="19">
        <f t="shared" si="8"/>
        <v>0</v>
      </c>
      <c r="L106" s="20" t="e">
        <f t="shared" si="9"/>
        <v>#DIV/0!</v>
      </c>
      <c r="M106" s="20" t="e">
        <f t="shared" si="12"/>
        <v>#DIV/0!</v>
      </c>
      <c r="P106" s="18" t="e">
        <f t="shared" si="10"/>
        <v>#DIV/0!</v>
      </c>
    </row>
    <row r="107" spans="1:22" x14ac:dyDescent="0.15">
      <c r="A107" s="18">
        <v>53</v>
      </c>
      <c r="B107" s="18">
        <v>105</v>
      </c>
      <c r="I107" s="19">
        <f t="shared" si="7"/>
        <v>0</v>
      </c>
      <c r="J107" s="19">
        <f t="shared" si="7"/>
        <v>0</v>
      </c>
      <c r="K107" s="19">
        <f t="shared" si="8"/>
        <v>0</v>
      </c>
      <c r="L107" s="20" t="e">
        <f t="shared" si="9"/>
        <v>#DIV/0!</v>
      </c>
      <c r="M107" s="20" t="e">
        <f t="shared" si="12"/>
        <v>#DIV/0!</v>
      </c>
      <c r="P107" s="18" t="e">
        <f t="shared" si="10"/>
        <v>#DIV/0!</v>
      </c>
    </row>
    <row r="108" spans="1:22" x14ac:dyDescent="0.15">
      <c r="A108" s="18">
        <v>53.5</v>
      </c>
      <c r="B108" s="18">
        <v>106</v>
      </c>
      <c r="I108" s="19">
        <f t="shared" si="7"/>
        <v>0</v>
      </c>
      <c r="J108" s="19">
        <f t="shared" si="7"/>
        <v>0</v>
      </c>
      <c r="K108" s="19">
        <f t="shared" si="8"/>
        <v>0</v>
      </c>
      <c r="L108" s="20" t="e">
        <f t="shared" si="9"/>
        <v>#DIV/0!</v>
      </c>
      <c r="M108" s="20" t="e">
        <f t="shared" si="12"/>
        <v>#DIV/0!</v>
      </c>
      <c r="P108" s="18" t="e">
        <f t="shared" si="10"/>
        <v>#DIV/0!</v>
      </c>
    </row>
    <row r="109" spans="1:22" x14ac:dyDescent="0.15">
      <c r="A109" s="18">
        <v>54</v>
      </c>
      <c r="B109" s="18">
        <v>107</v>
      </c>
      <c r="I109" s="19">
        <f t="shared" si="7"/>
        <v>0</v>
      </c>
      <c r="J109" s="19">
        <f t="shared" si="7"/>
        <v>0</v>
      </c>
      <c r="K109" s="19">
        <f t="shared" si="8"/>
        <v>0</v>
      </c>
      <c r="L109" s="20" t="e">
        <f t="shared" si="9"/>
        <v>#DIV/0!</v>
      </c>
      <c r="M109" s="20" t="e">
        <f t="shared" si="12"/>
        <v>#DIV/0!</v>
      </c>
      <c r="P109" s="18" t="e">
        <f t="shared" si="10"/>
        <v>#DIV/0!</v>
      </c>
    </row>
    <row r="110" spans="1:22" x14ac:dyDescent="0.15">
      <c r="A110" s="18">
        <v>54.5</v>
      </c>
      <c r="B110" s="18">
        <v>108</v>
      </c>
      <c r="I110" s="19">
        <f t="shared" si="7"/>
        <v>0</v>
      </c>
      <c r="J110" s="19">
        <f t="shared" si="7"/>
        <v>0</v>
      </c>
      <c r="K110" s="19">
        <f t="shared" si="8"/>
        <v>0</v>
      </c>
      <c r="L110" s="20" t="e">
        <f t="shared" si="9"/>
        <v>#DIV/0!</v>
      </c>
      <c r="M110" s="20" t="e">
        <f t="shared" si="12"/>
        <v>#DIV/0!</v>
      </c>
      <c r="P110" s="18" t="e">
        <f t="shared" si="10"/>
        <v>#DIV/0!</v>
      </c>
    </row>
    <row r="111" spans="1:22" x14ac:dyDescent="0.15">
      <c r="A111" s="18">
        <v>55</v>
      </c>
      <c r="B111" s="18">
        <v>109</v>
      </c>
      <c r="I111" s="19">
        <f t="shared" si="7"/>
        <v>0</v>
      </c>
      <c r="J111" s="19">
        <f t="shared" si="7"/>
        <v>0</v>
      </c>
      <c r="K111" s="19">
        <f t="shared" si="8"/>
        <v>0</v>
      </c>
      <c r="L111" s="20" t="e">
        <f t="shared" si="9"/>
        <v>#DIV/0!</v>
      </c>
      <c r="M111" s="20" t="e">
        <f t="shared" si="12"/>
        <v>#DIV/0!</v>
      </c>
      <c r="P111" s="18" t="e">
        <f t="shared" si="10"/>
        <v>#DIV/0!</v>
      </c>
    </row>
    <row r="112" spans="1:22" x14ac:dyDescent="0.15">
      <c r="A112" s="18">
        <v>55.5</v>
      </c>
      <c r="B112" s="18">
        <v>110</v>
      </c>
      <c r="I112" s="19">
        <f t="shared" si="7"/>
        <v>0</v>
      </c>
      <c r="J112" s="19">
        <f t="shared" si="7"/>
        <v>0</v>
      </c>
      <c r="K112" s="19">
        <f t="shared" si="8"/>
        <v>0</v>
      </c>
      <c r="L112" s="20" t="e">
        <f t="shared" si="9"/>
        <v>#DIV/0!</v>
      </c>
      <c r="M112" s="20" t="e">
        <f t="shared" si="12"/>
        <v>#DIV/0!</v>
      </c>
      <c r="P112" s="18" t="e">
        <f t="shared" si="10"/>
        <v>#DIV/0!</v>
      </c>
    </row>
    <row r="113" spans="1:16" x14ac:dyDescent="0.15">
      <c r="A113" s="18">
        <v>56</v>
      </c>
      <c r="B113" s="18">
        <v>111</v>
      </c>
      <c r="I113" s="19">
        <f t="shared" si="7"/>
        <v>0</v>
      </c>
      <c r="J113" s="19">
        <f t="shared" si="7"/>
        <v>0</v>
      </c>
      <c r="K113" s="19">
        <f t="shared" si="8"/>
        <v>0</v>
      </c>
      <c r="L113" s="20" t="e">
        <f t="shared" si="9"/>
        <v>#DIV/0!</v>
      </c>
      <c r="M113" s="20" t="e">
        <f t="shared" si="12"/>
        <v>#DIV/0!</v>
      </c>
      <c r="P113" s="18" t="e">
        <f t="shared" si="10"/>
        <v>#DIV/0!</v>
      </c>
    </row>
    <row r="114" spans="1:16" x14ac:dyDescent="0.15">
      <c r="A114" s="18">
        <v>56.5</v>
      </c>
      <c r="B114" s="18">
        <v>112</v>
      </c>
      <c r="I114" s="19">
        <f t="shared" si="7"/>
        <v>0</v>
      </c>
      <c r="J114" s="19">
        <f t="shared" si="7"/>
        <v>0</v>
      </c>
      <c r="K114" s="19">
        <f t="shared" si="8"/>
        <v>0</v>
      </c>
      <c r="L114" s="20" t="e">
        <f t="shared" si="9"/>
        <v>#DIV/0!</v>
      </c>
      <c r="M114" s="20" t="e">
        <f t="shared" si="12"/>
        <v>#DIV/0!</v>
      </c>
      <c r="P114" s="18" t="e">
        <f t="shared" si="10"/>
        <v>#DIV/0!</v>
      </c>
    </row>
    <row r="115" spans="1:16" x14ac:dyDescent="0.15">
      <c r="A115" s="18">
        <v>57</v>
      </c>
      <c r="B115" s="18">
        <v>113</v>
      </c>
      <c r="I115" s="19">
        <f t="shared" si="7"/>
        <v>0</v>
      </c>
      <c r="J115" s="19">
        <f t="shared" si="7"/>
        <v>0</v>
      </c>
      <c r="K115" s="19">
        <f t="shared" si="8"/>
        <v>0</v>
      </c>
      <c r="L115" s="20" t="e">
        <f t="shared" si="9"/>
        <v>#DIV/0!</v>
      </c>
      <c r="M115" s="20" t="e">
        <f t="shared" si="12"/>
        <v>#DIV/0!</v>
      </c>
      <c r="P115" s="18" t="e">
        <f t="shared" si="10"/>
        <v>#DIV/0!</v>
      </c>
    </row>
    <row r="116" spans="1:16" x14ac:dyDescent="0.15">
      <c r="A116" s="18">
        <v>57.5</v>
      </c>
      <c r="B116" s="18">
        <v>114</v>
      </c>
      <c r="I116" s="19">
        <f t="shared" si="7"/>
        <v>0</v>
      </c>
      <c r="J116" s="19">
        <f t="shared" si="7"/>
        <v>0</v>
      </c>
      <c r="K116" s="19">
        <f t="shared" si="8"/>
        <v>0</v>
      </c>
      <c r="L116" s="20" t="e">
        <f t="shared" si="9"/>
        <v>#DIV/0!</v>
      </c>
      <c r="M116" s="20" t="e">
        <f t="shared" si="12"/>
        <v>#DIV/0!</v>
      </c>
      <c r="P116" s="18" t="e">
        <f t="shared" si="10"/>
        <v>#DIV/0!</v>
      </c>
    </row>
    <row r="117" spans="1:16" x14ac:dyDescent="0.15">
      <c r="A117" s="18">
        <v>58</v>
      </c>
      <c r="B117" s="18">
        <v>115</v>
      </c>
      <c r="I117" s="19">
        <f t="shared" si="7"/>
        <v>0</v>
      </c>
      <c r="J117" s="19">
        <f t="shared" si="7"/>
        <v>0</v>
      </c>
      <c r="K117" s="19">
        <f t="shared" si="8"/>
        <v>0</v>
      </c>
      <c r="L117" s="20" t="e">
        <f t="shared" si="9"/>
        <v>#DIV/0!</v>
      </c>
      <c r="M117" s="20" t="e">
        <f t="shared" si="12"/>
        <v>#DIV/0!</v>
      </c>
      <c r="P117" s="18" t="e">
        <f t="shared" si="10"/>
        <v>#DIV/0!</v>
      </c>
    </row>
    <row r="118" spans="1:16" x14ac:dyDescent="0.15">
      <c r="A118" s="18">
        <v>58.5</v>
      </c>
      <c r="B118" s="18">
        <v>116</v>
      </c>
      <c r="I118" s="19">
        <f t="shared" si="7"/>
        <v>0</v>
      </c>
      <c r="J118" s="19">
        <f t="shared" si="7"/>
        <v>0</v>
      </c>
      <c r="K118" s="19">
        <f t="shared" si="8"/>
        <v>0</v>
      </c>
      <c r="L118" s="20" t="e">
        <f t="shared" si="9"/>
        <v>#DIV/0!</v>
      </c>
      <c r="M118" s="20" t="e">
        <f t="shared" si="12"/>
        <v>#DIV/0!</v>
      </c>
      <c r="P118" s="18" t="e">
        <f t="shared" si="10"/>
        <v>#DIV/0!</v>
      </c>
    </row>
    <row r="119" spans="1:16" x14ac:dyDescent="0.15">
      <c r="A119" s="18">
        <v>59</v>
      </c>
      <c r="B119" s="18">
        <v>117</v>
      </c>
      <c r="I119" s="19">
        <f t="shared" si="7"/>
        <v>0</v>
      </c>
      <c r="J119" s="19">
        <f t="shared" si="7"/>
        <v>0</v>
      </c>
      <c r="K119" s="19">
        <f t="shared" si="8"/>
        <v>0</v>
      </c>
      <c r="L119" s="20" t="e">
        <f t="shared" si="9"/>
        <v>#DIV/0!</v>
      </c>
      <c r="M119" s="20" t="e">
        <f t="shared" si="12"/>
        <v>#DIV/0!</v>
      </c>
      <c r="P119" s="18" t="e">
        <f t="shared" si="10"/>
        <v>#DIV/0!</v>
      </c>
    </row>
    <row r="120" spans="1:16" x14ac:dyDescent="0.15">
      <c r="A120" s="18">
        <v>59.5</v>
      </c>
      <c r="B120" s="18">
        <v>118</v>
      </c>
      <c r="I120" s="19">
        <f t="shared" si="7"/>
        <v>0</v>
      </c>
      <c r="J120" s="19">
        <f t="shared" si="7"/>
        <v>0</v>
      </c>
      <c r="K120" s="19">
        <f t="shared" si="8"/>
        <v>0</v>
      </c>
      <c r="L120" s="20" t="e">
        <f t="shared" si="9"/>
        <v>#DIV/0!</v>
      </c>
      <c r="M120" s="20" t="e">
        <f t="shared" si="12"/>
        <v>#DIV/0!</v>
      </c>
      <c r="P120" s="18" t="e">
        <f t="shared" si="10"/>
        <v>#DIV/0!</v>
      </c>
    </row>
    <row r="121" spans="1:16" x14ac:dyDescent="0.15">
      <c r="A121" s="18">
        <v>60</v>
      </c>
      <c r="B121" s="18">
        <v>119</v>
      </c>
      <c r="I121" s="19">
        <f t="shared" si="7"/>
        <v>0</v>
      </c>
      <c r="J121" s="19">
        <f t="shared" si="7"/>
        <v>0</v>
      </c>
      <c r="K121" s="19">
        <f t="shared" si="8"/>
        <v>0</v>
      </c>
      <c r="L121" s="20" t="e">
        <f t="shared" si="9"/>
        <v>#DIV/0!</v>
      </c>
      <c r="M121" s="20" t="e">
        <f t="shared" si="12"/>
        <v>#DIV/0!</v>
      </c>
      <c r="P121" s="18" t="e">
        <f t="shared" si="10"/>
        <v>#DIV/0!</v>
      </c>
    </row>
    <row r="122" spans="1:16" x14ac:dyDescent="0.15">
      <c r="A122" s="18">
        <v>60.5</v>
      </c>
      <c r="B122" s="18">
        <v>120</v>
      </c>
      <c r="I122" s="19">
        <f t="shared" si="7"/>
        <v>0</v>
      </c>
      <c r="J122" s="19">
        <f t="shared" si="7"/>
        <v>0</v>
      </c>
      <c r="K122" s="19">
        <f t="shared" si="8"/>
        <v>0</v>
      </c>
      <c r="L122" s="20" t="e">
        <f t="shared" si="9"/>
        <v>#DIV/0!</v>
      </c>
      <c r="M122" s="20" t="e">
        <f t="shared" si="12"/>
        <v>#DIV/0!</v>
      </c>
      <c r="P122" s="18" t="e">
        <f t="shared" si="10"/>
        <v>#DIV/0!</v>
      </c>
    </row>
    <row r="123" spans="1:16" x14ac:dyDescent="0.15">
      <c r="A123" s="18">
        <v>61</v>
      </c>
      <c r="B123" s="18">
        <v>121</v>
      </c>
      <c r="I123" s="19">
        <f t="shared" si="7"/>
        <v>0</v>
      </c>
      <c r="J123" s="19">
        <f t="shared" si="7"/>
        <v>0</v>
      </c>
      <c r="K123" s="19">
        <f t="shared" si="8"/>
        <v>0</v>
      </c>
      <c r="L123" s="20" t="e">
        <f t="shared" si="9"/>
        <v>#DIV/0!</v>
      </c>
      <c r="M123" s="20" t="e">
        <f t="shared" si="12"/>
        <v>#DIV/0!</v>
      </c>
      <c r="P123" s="18" t="e">
        <f t="shared" si="10"/>
        <v>#DIV/0!</v>
      </c>
    </row>
    <row r="124" spans="1:16" x14ac:dyDescent="0.15">
      <c r="A124" s="18">
        <v>61.5</v>
      </c>
      <c r="B124" s="18">
        <v>122</v>
      </c>
      <c r="I124" s="19">
        <f t="shared" si="7"/>
        <v>0</v>
      </c>
      <c r="J124" s="19">
        <f t="shared" si="7"/>
        <v>0</v>
      </c>
      <c r="K124" s="19">
        <f t="shared" si="8"/>
        <v>0</v>
      </c>
      <c r="L124" s="20" t="e">
        <f t="shared" si="9"/>
        <v>#DIV/0!</v>
      </c>
      <c r="M124" s="20" t="e">
        <f t="shared" si="12"/>
        <v>#DIV/0!</v>
      </c>
      <c r="P124" s="18" t="e">
        <f t="shared" si="10"/>
        <v>#DIV/0!</v>
      </c>
    </row>
    <row r="125" spans="1:16" x14ac:dyDescent="0.15">
      <c r="A125" s="18">
        <v>62</v>
      </c>
      <c r="B125" s="18">
        <v>123</v>
      </c>
      <c r="I125" s="19">
        <f t="shared" si="7"/>
        <v>0</v>
      </c>
      <c r="J125" s="19">
        <f t="shared" si="7"/>
        <v>0</v>
      </c>
      <c r="K125" s="19">
        <f t="shared" si="8"/>
        <v>0</v>
      </c>
      <c r="L125" s="20" t="e">
        <f t="shared" si="9"/>
        <v>#DIV/0!</v>
      </c>
      <c r="M125" s="20" t="e">
        <f t="shared" si="12"/>
        <v>#DIV/0!</v>
      </c>
      <c r="P125" s="18" t="e">
        <f t="shared" si="10"/>
        <v>#DIV/0!</v>
      </c>
    </row>
    <row r="126" spans="1:16" x14ac:dyDescent="0.15">
      <c r="A126" s="18">
        <v>62.5</v>
      </c>
      <c r="B126" s="18">
        <v>124</v>
      </c>
      <c r="I126" s="19">
        <f t="shared" si="7"/>
        <v>0</v>
      </c>
      <c r="J126" s="19">
        <f t="shared" si="7"/>
        <v>0</v>
      </c>
      <c r="K126" s="19">
        <f t="shared" si="8"/>
        <v>0</v>
      </c>
      <c r="L126" s="20" t="e">
        <f t="shared" si="9"/>
        <v>#DIV/0!</v>
      </c>
      <c r="M126" s="20" t="e">
        <f t="shared" si="12"/>
        <v>#DIV/0!</v>
      </c>
      <c r="P126" s="18" t="e">
        <f t="shared" si="10"/>
        <v>#DIV/0!</v>
      </c>
    </row>
    <row r="127" spans="1:16" x14ac:dyDescent="0.15">
      <c r="A127" s="18">
        <v>63</v>
      </c>
      <c r="B127" s="18">
        <v>125</v>
      </c>
      <c r="I127" s="19">
        <f t="shared" si="7"/>
        <v>0</v>
      </c>
      <c r="J127" s="19">
        <f t="shared" si="7"/>
        <v>0</v>
      </c>
      <c r="K127" s="19">
        <f t="shared" si="8"/>
        <v>0</v>
      </c>
      <c r="L127" s="20" t="e">
        <f t="shared" si="9"/>
        <v>#DIV/0!</v>
      </c>
      <c r="M127" s="20" t="e">
        <f t="shared" si="12"/>
        <v>#DIV/0!</v>
      </c>
      <c r="P127" s="18" t="e">
        <f t="shared" si="10"/>
        <v>#DIV/0!</v>
      </c>
    </row>
    <row r="128" spans="1:16" x14ac:dyDescent="0.15">
      <c r="A128" s="18">
        <v>63.5</v>
      </c>
      <c r="B128" s="18">
        <v>126</v>
      </c>
      <c r="I128" s="19">
        <f t="shared" si="7"/>
        <v>0</v>
      </c>
      <c r="J128" s="19">
        <f t="shared" si="7"/>
        <v>0</v>
      </c>
      <c r="K128" s="19">
        <f t="shared" si="8"/>
        <v>0</v>
      </c>
      <c r="L128" s="20" t="e">
        <f t="shared" si="9"/>
        <v>#DIV/0!</v>
      </c>
      <c r="M128" s="20" t="e">
        <f t="shared" si="12"/>
        <v>#DIV/0!</v>
      </c>
      <c r="P128" s="18" t="e">
        <f t="shared" si="10"/>
        <v>#DIV/0!</v>
      </c>
    </row>
    <row r="129" spans="1:16" x14ac:dyDescent="0.15">
      <c r="A129" s="18">
        <v>64</v>
      </c>
      <c r="B129" s="18">
        <v>127</v>
      </c>
      <c r="I129" s="19">
        <f t="shared" si="7"/>
        <v>0</v>
      </c>
      <c r="J129" s="19">
        <f t="shared" si="7"/>
        <v>0</v>
      </c>
      <c r="K129" s="19">
        <f t="shared" si="8"/>
        <v>0</v>
      </c>
      <c r="L129" s="20" t="e">
        <f t="shared" si="9"/>
        <v>#DIV/0!</v>
      </c>
      <c r="M129" s="20" t="e">
        <f t="shared" si="12"/>
        <v>#DIV/0!</v>
      </c>
      <c r="P129" s="18" t="e">
        <f t="shared" si="10"/>
        <v>#DIV/0!</v>
      </c>
    </row>
    <row r="130" spans="1:16" x14ac:dyDescent="0.15">
      <c r="A130" s="18">
        <v>64.5</v>
      </c>
      <c r="B130" s="18">
        <v>128</v>
      </c>
      <c r="I130" s="19">
        <f t="shared" ref="I130:J152" si="13">D130-F130</f>
        <v>0</v>
      </c>
      <c r="J130" s="19">
        <f t="shared" si="13"/>
        <v>0</v>
      </c>
      <c r="K130" s="19">
        <f t="shared" ref="K130:K152" si="14">I130-0.7*J130</f>
        <v>0</v>
      </c>
      <c r="L130" s="20" t="e">
        <f t="shared" ref="L130:L152" si="15">K130/J130</f>
        <v>#DIV/0!</v>
      </c>
      <c r="M130" s="20" t="e">
        <f t="shared" si="12"/>
        <v>#DIV/0!</v>
      </c>
      <c r="P130" s="18" t="e">
        <f t="shared" si="10"/>
        <v>#DIV/0!</v>
      </c>
    </row>
    <row r="131" spans="1:16" x14ac:dyDescent="0.15">
      <c r="A131" s="18">
        <v>65</v>
      </c>
      <c r="B131" s="18">
        <v>129</v>
      </c>
      <c r="I131" s="19">
        <f t="shared" si="13"/>
        <v>0</v>
      </c>
      <c r="J131" s="19">
        <f t="shared" si="13"/>
        <v>0</v>
      </c>
      <c r="K131" s="19">
        <f t="shared" si="14"/>
        <v>0</v>
      </c>
      <c r="L131" s="20" t="e">
        <f t="shared" si="15"/>
        <v>#DIV/0!</v>
      </c>
      <c r="M131" s="20" t="e">
        <f t="shared" si="12"/>
        <v>#DIV/0!</v>
      </c>
      <c r="P131" s="18" t="e">
        <f t="shared" si="10"/>
        <v>#DIV/0!</v>
      </c>
    </row>
    <row r="132" spans="1:16" x14ac:dyDescent="0.15">
      <c r="A132" s="18">
        <v>65.5</v>
      </c>
      <c r="B132" s="18">
        <v>130</v>
      </c>
      <c r="I132" s="19">
        <f t="shared" si="13"/>
        <v>0</v>
      </c>
      <c r="J132" s="19">
        <f t="shared" si="13"/>
        <v>0</v>
      </c>
      <c r="K132" s="19">
        <f t="shared" si="14"/>
        <v>0</v>
      </c>
      <c r="L132" s="20" t="e">
        <f t="shared" si="15"/>
        <v>#DIV/0!</v>
      </c>
      <c r="M132" s="20" t="e">
        <f t="shared" si="12"/>
        <v>#DIV/0!</v>
      </c>
      <c r="P132" s="18" t="e">
        <f t="shared" si="10"/>
        <v>#DIV/0!</v>
      </c>
    </row>
    <row r="133" spans="1:16" x14ac:dyDescent="0.15">
      <c r="A133" s="18">
        <v>66</v>
      </c>
      <c r="B133" s="18">
        <v>131</v>
      </c>
      <c r="I133" s="19">
        <f t="shared" si="13"/>
        <v>0</v>
      </c>
      <c r="J133" s="19">
        <f t="shared" si="13"/>
        <v>0</v>
      </c>
      <c r="K133" s="19">
        <f t="shared" si="14"/>
        <v>0</v>
      </c>
      <c r="L133" s="20" t="e">
        <f t="shared" si="15"/>
        <v>#DIV/0!</v>
      </c>
      <c r="M133" s="20" t="e">
        <f t="shared" si="12"/>
        <v>#DIV/0!</v>
      </c>
      <c r="P133" s="18" t="e">
        <f t="shared" si="10"/>
        <v>#DIV/0!</v>
      </c>
    </row>
    <row r="134" spans="1:16" x14ac:dyDescent="0.15">
      <c r="A134" s="18">
        <v>66.5</v>
      </c>
      <c r="B134" s="18">
        <v>132</v>
      </c>
      <c r="I134" s="19">
        <f t="shared" si="13"/>
        <v>0</v>
      </c>
      <c r="J134" s="19">
        <f t="shared" si="13"/>
        <v>0</v>
      </c>
      <c r="K134" s="19">
        <f t="shared" si="14"/>
        <v>0</v>
      </c>
      <c r="L134" s="20" t="e">
        <f t="shared" si="15"/>
        <v>#DIV/0!</v>
      </c>
      <c r="M134" s="20" t="e">
        <f t="shared" si="12"/>
        <v>#DIV/0!</v>
      </c>
      <c r="P134" s="18" t="e">
        <f t="shared" ref="P134:P152" si="16">(M134-$O$2)/$O$2*100</f>
        <v>#DIV/0!</v>
      </c>
    </row>
    <row r="135" spans="1:16" x14ac:dyDescent="0.15">
      <c r="A135" s="18">
        <v>67</v>
      </c>
      <c r="B135" s="18">
        <v>133</v>
      </c>
      <c r="I135" s="19">
        <f t="shared" si="13"/>
        <v>0</v>
      </c>
      <c r="J135" s="19">
        <f t="shared" si="13"/>
        <v>0</v>
      </c>
      <c r="K135" s="19">
        <f t="shared" si="14"/>
        <v>0</v>
      </c>
      <c r="L135" s="20" t="e">
        <f t="shared" si="15"/>
        <v>#DIV/0!</v>
      </c>
      <c r="M135" s="20" t="e">
        <f t="shared" si="12"/>
        <v>#DIV/0!</v>
      </c>
      <c r="P135" s="18" t="e">
        <f t="shared" si="16"/>
        <v>#DIV/0!</v>
      </c>
    </row>
    <row r="136" spans="1:16" x14ac:dyDescent="0.15">
      <c r="A136" s="18">
        <v>67.5</v>
      </c>
      <c r="B136" s="18">
        <v>134</v>
      </c>
      <c r="I136" s="19">
        <f t="shared" si="13"/>
        <v>0</v>
      </c>
      <c r="J136" s="19">
        <f t="shared" si="13"/>
        <v>0</v>
      </c>
      <c r="K136" s="19">
        <f t="shared" si="14"/>
        <v>0</v>
      </c>
      <c r="L136" s="20" t="e">
        <f t="shared" si="15"/>
        <v>#DIV/0!</v>
      </c>
      <c r="M136" s="20" t="e">
        <f t="shared" si="12"/>
        <v>#DIV/0!</v>
      </c>
      <c r="P136" s="18" t="e">
        <f t="shared" si="16"/>
        <v>#DIV/0!</v>
      </c>
    </row>
    <row r="137" spans="1:16" x14ac:dyDescent="0.15">
      <c r="A137" s="18">
        <v>68</v>
      </c>
      <c r="B137" s="18">
        <v>135</v>
      </c>
      <c r="I137" s="19">
        <f t="shared" si="13"/>
        <v>0</v>
      </c>
      <c r="J137" s="19">
        <f t="shared" si="13"/>
        <v>0</v>
      </c>
      <c r="K137" s="19">
        <f t="shared" si="14"/>
        <v>0</v>
      </c>
      <c r="L137" s="20" t="e">
        <f t="shared" si="15"/>
        <v>#DIV/0!</v>
      </c>
      <c r="M137" s="20" t="e">
        <f t="shared" si="12"/>
        <v>#DIV/0!</v>
      </c>
      <c r="P137" s="18" t="e">
        <f t="shared" si="16"/>
        <v>#DIV/0!</v>
      </c>
    </row>
    <row r="138" spans="1:16" x14ac:dyDescent="0.15">
      <c r="A138" s="18">
        <v>68.5</v>
      </c>
      <c r="B138" s="18">
        <v>136</v>
      </c>
      <c r="I138" s="19">
        <f t="shared" si="13"/>
        <v>0</v>
      </c>
      <c r="J138" s="19">
        <f t="shared" si="13"/>
        <v>0</v>
      </c>
      <c r="K138" s="19">
        <f t="shared" si="14"/>
        <v>0</v>
      </c>
      <c r="L138" s="20" t="e">
        <f t="shared" si="15"/>
        <v>#DIV/0!</v>
      </c>
      <c r="M138" s="20" t="e">
        <f t="shared" si="12"/>
        <v>#DIV/0!</v>
      </c>
      <c r="P138" s="18" t="e">
        <f t="shared" si="16"/>
        <v>#DIV/0!</v>
      </c>
    </row>
    <row r="139" spans="1:16" x14ac:dyDescent="0.15">
      <c r="A139" s="18">
        <v>69</v>
      </c>
      <c r="B139" s="18">
        <v>137</v>
      </c>
      <c r="I139" s="19">
        <f t="shared" si="13"/>
        <v>0</v>
      </c>
      <c r="J139" s="19">
        <f t="shared" si="13"/>
        <v>0</v>
      </c>
      <c r="K139" s="19">
        <f t="shared" si="14"/>
        <v>0</v>
      </c>
      <c r="L139" s="20" t="e">
        <f t="shared" si="15"/>
        <v>#DIV/0!</v>
      </c>
      <c r="M139" s="20" t="e">
        <f t="shared" si="12"/>
        <v>#DIV/0!</v>
      </c>
      <c r="P139" s="18" t="e">
        <f t="shared" si="16"/>
        <v>#DIV/0!</v>
      </c>
    </row>
    <row r="140" spans="1:16" x14ac:dyDescent="0.15">
      <c r="A140" s="18">
        <v>69.5</v>
      </c>
      <c r="B140" s="18">
        <v>138</v>
      </c>
      <c r="I140" s="19">
        <f t="shared" si="13"/>
        <v>0</v>
      </c>
      <c r="J140" s="19">
        <f t="shared" si="13"/>
        <v>0</v>
      </c>
      <c r="K140" s="19">
        <f t="shared" si="14"/>
        <v>0</v>
      </c>
      <c r="L140" s="20" t="e">
        <f t="shared" si="15"/>
        <v>#DIV/0!</v>
      </c>
      <c r="M140" s="20" t="e">
        <f t="shared" si="12"/>
        <v>#DIV/0!</v>
      </c>
      <c r="P140" s="18" t="e">
        <f t="shared" si="16"/>
        <v>#DIV/0!</v>
      </c>
    </row>
    <row r="141" spans="1:16" x14ac:dyDescent="0.15">
      <c r="A141" s="18">
        <v>70</v>
      </c>
      <c r="B141" s="18">
        <v>139</v>
      </c>
      <c r="I141" s="19">
        <f t="shared" si="13"/>
        <v>0</v>
      </c>
      <c r="J141" s="19">
        <f t="shared" si="13"/>
        <v>0</v>
      </c>
      <c r="K141" s="19">
        <f t="shared" si="14"/>
        <v>0</v>
      </c>
      <c r="L141" s="20" t="e">
        <f t="shared" si="15"/>
        <v>#DIV/0!</v>
      </c>
      <c r="M141" s="20" t="e">
        <f t="shared" si="12"/>
        <v>#DIV/0!</v>
      </c>
      <c r="P141" s="18" t="e">
        <f t="shared" si="16"/>
        <v>#DIV/0!</v>
      </c>
    </row>
    <row r="142" spans="1:16" x14ac:dyDescent="0.15">
      <c r="A142" s="18">
        <v>70.5</v>
      </c>
      <c r="B142" s="18">
        <v>140</v>
      </c>
      <c r="I142" s="19">
        <f t="shared" si="13"/>
        <v>0</v>
      </c>
      <c r="J142" s="19">
        <f t="shared" si="13"/>
        <v>0</v>
      </c>
      <c r="K142" s="19">
        <f t="shared" si="14"/>
        <v>0</v>
      </c>
      <c r="L142" s="20" t="e">
        <f t="shared" si="15"/>
        <v>#DIV/0!</v>
      </c>
      <c r="M142" s="20" t="e">
        <f t="shared" si="12"/>
        <v>#DIV/0!</v>
      </c>
      <c r="P142" s="18" t="e">
        <f t="shared" si="16"/>
        <v>#DIV/0!</v>
      </c>
    </row>
    <row r="143" spans="1:16" x14ac:dyDescent="0.15">
      <c r="A143" s="18">
        <v>71</v>
      </c>
      <c r="B143" s="18">
        <v>141</v>
      </c>
      <c r="I143" s="19">
        <f t="shared" si="13"/>
        <v>0</v>
      </c>
      <c r="J143" s="19">
        <f t="shared" si="13"/>
        <v>0</v>
      </c>
      <c r="K143" s="19">
        <f t="shared" si="14"/>
        <v>0</v>
      </c>
      <c r="L143" s="20" t="e">
        <f t="shared" si="15"/>
        <v>#DIV/0!</v>
      </c>
      <c r="M143" s="20" t="e">
        <f t="shared" si="12"/>
        <v>#DIV/0!</v>
      </c>
      <c r="P143" s="18" t="e">
        <f t="shared" si="16"/>
        <v>#DIV/0!</v>
      </c>
    </row>
    <row r="144" spans="1:16" x14ac:dyDescent="0.15">
      <c r="A144" s="18">
        <v>71.5</v>
      </c>
      <c r="B144" s="18">
        <v>142</v>
      </c>
      <c r="I144" s="19">
        <f t="shared" si="13"/>
        <v>0</v>
      </c>
      <c r="J144" s="19">
        <f t="shared" si="13"/>
        <v>0</v>
      </c>
      <c r="K144" s="19">
        <f t="shared" si="14"/>
        <v>0</v>
      </c>
      <c r="L144" s="20" t="e">
        <f t="shared" si="15"/>
        <v>#DIV/0!</v>
      </c>
      <c r="M144" s="20" t="e">
        <f t="shared" si="12"/>
        <v>#DIV/0!</v>
      </c>
      <c r="P144" s="18" t="e">
        <f t="shared" si="16"/>
        <v>#DIV/0!</v>
      </c>
    </row>
    <row r="145" spans="1:16" x14ac:dyDescent="0.15">
      <c r="A145" s="18">
        <v>72</v>
      </c>
      <c r="B145" s="18">
        <v>143</v>
      </c>
      <c r="I145" s="19">
        <f t="shared" si="13"/>
        <v>0</v>
      </c>
      <c r="J145" s="19">
        <f t="shared" si="13"/>
        <v>0</v>
      </c>
      <c r="K145" s="19">
        <f t="shared" si="14"/>
        <v>0</v>
      </c>
      <c r="L145" s="20" t="e">
        <f t="shared" si="15"/>
        <v>#DIV/0!</v>
      </c>
      <c r="M145" s="20" t="e">
        <f t="shared" si="12"/>
        <v>#DIV/0!</v>
      </c>
      <c r="P145" s="18" t="e">
        <f t="shared" si="16"/>
        <v>#DIV/0!</v>
      </c>
    </row>
    <row r="146" spans="1:16" x14ac:dyDescent="0.15">
      <c r="A146" s="18">
        <v>72.5</v>
      </c>
      <c r="B146" s="18">
        <v>144</v>
      </c>
      <c r="I146" s="19">
        <f t="shared" si="13"/>
        <v>0</v>
      </c>
      <c r="J146" s="19">
        <f t="shared" si="13"/>
        <v>0</v>
      </c>
      <c r="K146" s="19">
        <f t="shared" si="14"/>
        <v>0</v>
      </c>
      <c r="L146" s="20" t="e">
        <f t="shared" si="15"/>
        <v>#DIV/0!</v>
      </c>
      <c r="M146" s="20" t="e">
        <f t="shared" si="12"/>
        <v>#DIV/0!</v>
      </c>
      <c r="P146" s="18" t="e">
        <f t="shared" si="16"/>
        <v>#DIV/0!</v>
      </c>
    </row>
    <row r="147" spans="1:16" x14ac:dyDescent="0.15">
      <c r="A147" s="18">
        <v>73</v>
      </c>
      <c r="B147" s="18">
        <v>145</v>
      </c>
      <c r="I147" s="19">
        <f t="shared" si="13"/>
        <v>0</v>
      </c>
      <c r="J147" s="19">
        <f t="shared" si="13"/>
        <v>0</v>
      </c>
      <c r="K147" s="19">
        <f t="shared" si="14"/>
        <v>0</v>
      </c>
      <c r="L147" s="20" t="e">
        <f t="shared" si="15"/>
        <v>#DIV/0!</v>
      </c>
      <c r="M147" s="20" t="e">
        <f t="shared" si="12"/>
        <v>#DIV/0!</v>
      </c>
      <c r="P147" s="18" t="e">
        <f t="shared" si="16"/>
        <v>#DIV/0!</v>
      </c>
    </row>
    <row r="148" spans="1:16" x14ac:dyDescent="0.15">
      <c r="A148" s="18">
        <v>73.5</v>
      </c>
      <c r="B148" s="18">
        <v>146</v>
      </c>
      <c r="I148" s="19">
        <f t="shared" si="13"/>
        <v>0</v>
      </c>
      <c r="J148" s="19">
        <f t="shared" si="13"/>
        <v>0</v>
      </c>
      <c r="K148" s="19">
        <f t="shared" si="14"/>
        <v>0</v>
      </c>
      <c r="L148" s="20" t="e">
        <f t="shared" si="15"/>
        <v>#DIV/0!</v>
      </c>
      <c r="M148" s="20" t="e">
        <f t="shared" si="12"/>
        <v>#DIV/0!</v>
      </c>
      <c r="P148" s="18" t="e">
        <f t="shared" si="16"/>
        <v>#DIV/0!</v>
      </c>
    </row>
    <row r="149" spans="1:16" x14ac:dyDescent="0.15">
      <c r="A149" s="18">
        <v>74</v>
      </c>
      <c r="B149" s="18">
        <v>147</v>
      </c>
      <c r="I149" s="19">
        <f t="shared" si="13"/>
        <v>0</v>
      </c>
      <c r="J149" s="19">
        <f t="shared" si="13"/>
        <v>0</v>
      </c>
      <c r="K149" s="19">
        <f t="shared" si="14"/>
        <v>0</v>
      </c>
      <c r="L149" s="20" t="e">
        <f t="shared" si="15"/>
        <v>#DIV/0!</v>
      </c>
      <c r="M149" s="20" t="e">
        <f t="shared" si="12"/>
        <v>#DIV/0!</v>
      </c>
      <c r="P149" s="18" t="e">
        <f t="shared" si="16"/>
        <v>#DIV/0!</v>
      </c>
    </row>
    <row r="150" spans="1:16" x14ac:dyDescent="0.15">
      <c r="A150" s="18">
        <v>74.5</v>
      </c>
      <c r="B150" s="18">
        <v>148</v>
      </c>
      <c r="I150" s="19">
        <f t="shared" si="13"/>
        <v>0</v>
      </c>
      <c r="J150" s="19">
        <f t="shared" si="13"/>
        <v>0</v>
      </c>
      <c r="K150" s="19">
        <f t="shared" si="14"/>
        <v>0</v>
      </c>
      <c r="L150" s="20" t="e">
        <f t="shared" si="15"/>
        <v>#DIV/0!</v>
      </c>
      <c r="M150" s="20" t="e">
        <f t="shared" si="12"/>
        <v>#DIV/0!</v>
      </c>
      <c r="P150" s="18" t="e">
        <f t="shared" si="16"/>
        <v>#DIV/0!</v>
      </c>
    </row>
    <row r="151" spans="1:16" x14ac:dyDescent="0.15">
      <c r="A151" s="18">
        <v>75</v>
      </c>
      <c r="B151" s="18">
        <v>149</v>
      </c>
      <c r="I151" s="19">
        <f t="shared" si="13"/>
        <v>0</v>
      </c>
      <c r="J151" s="19">
        <f t="shared" si="13"/>
        <v>0</v>
      </c>
      <c r="K151" s="19">
        <f t="shared" si="14"/>
        <v>0</v>
      </c>
      <c r="L151" s="20" t="e">
        <f t="shared" si="15"/>
        <v>#DIV/0!</v>
      </c>
      <c r="M151" s="20" t="e">
        <f t="shared" si="12"/>
        <v>#DIV/0!</v>
      </c>
      <c r="P151" s="18" t="e">
        <f t="shared" si="16"/>
        <v>#DIV/0!</v>
      </c>
    </row>
    <row r="152" spans="1:16" x14ac:dyDescent="0.15">
      <c r="A152" s="18">
        <v>75.5</v>
      </c>
      <c r="B152" s="18">
        <v>150</v>
      </c>
      <c r="I152" s="19">
        <f t="shared" si="13"/>
        <v>0</v>
      </c>
      <c r="J152" s="19">
        <f t="shared" si="13"/>
        <v>0</v>
      </c>
      <c r="K152" s="19">
        <f t="shared" si="14"/>
        <v>0</v>
      </c>
      <c r="L152" s="20" t="e">
        <f t="shared" si="15"/>
        <v>#DIV/0!</v>
      </c>
      <c r="M152" s="20" t="e">
        <f t="shared" ref="M152:M158" si="17">L152+ABS($N$2)*A152</f>
        <v>#DIV/0!</v>
      </c>
      <c r="P152" s="18" t="e">
        <f t="shared" si="16"/>
        <v>#DIV/0!</v>
      </c>
    </row>
    <row r="153" spans="1:16" x14ac:dyDescent="0.15">
      <c r="A153" s="18">
        <v>76</v>
      </c>
      <c r="B153" s="18">
        <v>151</v>
      </c>
      <c r="I153" s="19">
        <f t="shared" ref="I153:I170" si="18">D153-F153</f>
        <v>0</v>
      </c>
      <c r="J153" s="19">
        <f t="shared" ref="J153:J170" si="19">E153-G153</f>
        <v>0</v>
      </c>
      <c r="K153" s="19">
        <f t="shared" ref="K153:K170" si="20">I153-0.7*J153</f>
        <v>0</v>
      </c>
      <c r="L153" s="20" t="e">
        <f t="shared" ref="L153:L170" si="21">K153/J153</f>
        <v>#DIV/0!</v>
      </c>
      <c r="M153" s="20" t="e">
        <f t="shared" si="17"/>
        <v>#DIV/0!</v>
      </c>
      <c r="P153" s="18" t="e">
        <f t="shared" ref="P153:P170" si="22">(M153-$O$2)/$O$2*100</f>
        <v>#DIV/0!</v>
      </c>
    </row>
    <row r="154" spans="1:16" x14ac:dyDescent="0.15">
      <c r="A154" s="18">
        <v>76.5</v>
      </c>
      <c r="B154" s="18">
        <v>152</v>
      </c>
      <c r="I154" s="19">
        <f t="shared" si="18"/>
        <v>0</v>
      </c>
      <c r="J154" s="19">
        <f t="shared" si="19"/>
        <v>0</v>
      </c>
      <c r="K154" s="19">
        <f t="shared" si="20"/>
        <v>0</v>
      </c>
      <c r="L154" s="20" t="e">
        <f t="shared" si="21"/>
        <v>#DIV/0!</v>
      </c>
      <c r="M154" s="20" t="e">
        <f t="shared" si="17"/>
        <v>#DIV/0!</v>
      </c>
      <c r="P154" s="18" t="e">
        <f t="shared" si="22"/>
        <v>#DIV/0!</v>
      </c>
    </row>
    <row r="155" spans="1:16" x14ac:dyDescent="0.15">
      <c r="A155" s="18">
        <v>77</v>
      </c>
      <c r="B155" s="18">
        <v>153</v>
      </c>
      <c r="I155" s="19">
        <f t="shared" si="18"/>
        <v>0</v>
      </c>
      <c r="J155" s="19">
        <f t="shared" si="19"/>
        <v>0</v>
      </c>
      <c r="K155" s="19">
        <f t="shared" si="20"/>
        <v>0</v>
      </c>
      <c r="L155" s="20" t="e">
        <f t="shared" si="21"/>
        <v>#DIV/0!</v>
      </c>
      <c r="M155" s="20" t="e">
        <f t="shared" si="17"/>
        <v>#DIV/0!</v>
      </c>
      <c r="P155" s="18" t="e">
        <f t="shared" si="22"/>
        <v>#DIV/0!</v>
      </c>
    </row>
    <row r="156" spans="1:16" x14ac:dyDescent="0.15">
      <c r="A156" s="18">
        <v>77.5</v>
      </c>
      <c r="B156" s="18">
        <v>154</v>
      </c>
      <c r="I156" s="19">
        <f t="shared" si="18"/>
        <v>0</v>
      </c>
      <c r="J156" s="19">
        <f t="shared" si="19"/>
        <v>0</v>
      </c>
      <c r="K156" s="19">
        <f t="shared" si="20"/>
        <v>0</v>
      </c>
      <c r="L156" s="20" t="e">
        <f t="shared" si="21"/>
        <v>#DIV/0!</v>
      </c>
      <c r="M156" s="20" t="e">
        <f t="shared" si="17"/>
        <v>#DIV/0!</v>
      </c>
      <c r="P156" s="18" t="e">
        <f t="shared" si="22"/>
        <v>#DIV/0!</v>
      </c>
    </row>
    <row r="157" spans="1:16" x14ac:dyDescent="0.15">
      <c r="A157" s="18">
        <v>78</v>
      </c>
      <c r="B157" s="18">
        <v>155</v>
      </c>
      <c r="I157" s="19">
        <f t="shared" si="18"/>
        <v>0</v>
      </c>
      <c r="J157" s="19">
        <f t="shared" si="19"/>
        <v>0</v>
      </c>
      <c r="K157" s="19">
        <f t="shared" si="20"/>
        <v>0</v>
      </c>
      <c r="L157" s="20" t="e">
        <f t="shared" si="21"/>
        <v>#DIV/0!</v>
      </c>
      <c r="M157" s="20" t="e">
        <f t="shared" si="17"/>
        <v>#DIV/0!</v>
      </c>
      <c r="P157" s="18" t="e">
        <f t="shared" si="22"/>
        <v>#DIV/0!</v>
      </c>
    </row>
    <row r="158" spans="1:16" x14ac:dyDescent="0.15">
      <c r="A158" s="18">
        <v>78.5</v>
      </c>
      <c r="B158" s="18">
        <v>156</v>
      </c>
      <c r="I158" s="19">
        <f t="shared" si="18"/>
        <v>0</v>
      </c>
      <c r="J158" s="19">
        <f t="shared" si="19"/>
        <v>0</v>
      </c>
      <c r="K158" s="19">
        <f t="shared" si="20"/>
        <v>0</v>
      </c>
      <c r="L158" s="20" t="e">
        <f t="shared" si="21"/>
        <v>#DIV/0!</v>
      </c>
      <c r="M158" s="20" t="e">
        <f t="shared" si="17"/>
        <v>#DIV/0!</v>
      </c>
      <c r="P158" s="18" t="e">
        <f t="shared" si="22"/>
        <v>#DIV/0!</v>
      </c>
    </row>
    <row r="159" spans="1:16" x14ac:dyDescent="0.15">
      <c r="A159" s="18">
        <v>79</v>
      </c>
      <c r="B159" s="18">
        <v>157</v>
      </c>
      <c r="I159" s="19">
        <f t="shared" si="18"/>
        <v>0</v>
      </c>
      <c r="J159" s="19">
        <f t="shared" si="19"/>
        <v>0</v>
      </c>
      <c r="K159" s="19">
        <f t="shared" si="20"/>
        <v>0</v>
      </c>
      <c r="L159" s="20" t="e">
        <f t="shared" si="21"/>
        <v>#DIV/0!</v>
      </c>
      <c r="M159" s="20" t="e">
        <f t="shared" ref="M159:M170" si="23">L159+ABS($N$2)*A159</f>
        <v>#DIV/0!</v>
      </c>
      <c r="P159" s="18" t="e">
        <f t="shared" si="22"/>
        <v>#DIV/0!</v>
      </c>
    </row>
    <row r="160" spans="1:16" x14ac:dyDescent="0.15">
      <c r="A160" s="18">
        <v>79.5</v>
      </c>
      <c r="B160" s="18">
        <v>158</v>
      </c>
      <c r="I160" s="19">
        <f t="shared" si="18"/>
        <v>0</v>
      </c>
      <c r="J160" s="19">
        <f t="shared" si="19"/>
        <v>0</v>
      </c>
      <c r="K160" s="19">
        <f t="shared" si="20"/>
        <v>0</v>
      </c>
      <c r="L160" s="20" t="e">
        <f t="shared" si="21"/>
        <v>#DIV/0!</v>
      </c>
      <c r="M160" s="20" t="e">
        <f t="shared" si="23"/>
        <v>#DIV/0!</v>
      </c>
      <c r="P160" s="18" t="e">
        <f t="shared" si="22"/>
        <v>#DIV/0!</v>
      </c>
    </row>
    <row r="161" spans="1:16" x14ac:dyDescent="0.15">
      <c r="A161" s="18">
        <v>80</v>
      </c>
      <c r="B161" s="18">
        <v>159</v>
      </c>
      <c r="I161" s="19">
        <f t="shared" si="18"/>
        <v>0</v>
      </c>
      <c r="J161" s="19">
        <f t="shared" si="19"/>
        <v>0</v>
      </c>
      <c r="K161" s="19">
        <f t="shared" si="20"/>
        <v>0</v>
      </c>
      <c r="L161" s="20" t="e">
        <f t="shared" si="21"/>
        <v>#DIV/0!</v>
      </c>
      <c r="M161" s="20" t="e">
        <f t="shared" si="23"/>
        <v>#DIV/0!</v>
      </c>
      <c r="P161" s="18" t="e">
        <f t="shared" si="22"/>
        <v>#DIV/0!</v>
      </c>
    </row>
    <row r="162" spans="1:16" x14ac:dyDescent="0.15">
      <c r="A162" s="18">
        <v>80.5</v>
      </c>
      <c r="B162" s="18">
        <v>160</v>
      </c>
      <c r="I162" s="19">
        <f t="shared" si="18"/>
        <v>0</v>
      </c>
      <c r="J162" s="19">
        <f t="shared" si="19"/>
        <v>0</v>
      </c>
      <c r="K162" s="19">
        <f t="shared" si="20"/>
        <v>0</v>
      </c>
      <c r="L162" s="20" t="e">
        <f t="shared" si="21"/>
        <v>#DIV/0!</v>
      </c>
      <c r="M162" s="20" t="e">
        <f t="shared" si="23"/>
        <v>#DIV/0!</v>
      </c>
      <c r="P162" s="18" t="e">
        <f t="shared" si="22"/>
        <v>#DIV/0!</v>
      </c>
    </row>
    <row r="163" spans="1:16" x14ac:dyDescent="0.15">
      <c r="A163" s="18">
        <v>81</v>
      </c>
      <c r="B163" s="18">
        <v>161</v>
      </c>
      <c r="I163" s="19">
        <f t="shared" si="18"/>
        <v>0</v>
      </c>
      <c r="J163" s="19">
        <f t="shared" si="19"/>
        <v>0</v>
      </c>
      <c r="K163" s="19">
        <f t="shared" si="20"/>
        <v>0</v>
      </c>
      <c r="L163" s="20" t="e">
        <f t="shared" si="21"/>
        <v>#DIV/0!</v>
      </c>
      <c r="M163" s="20" t="e">
        <f t="shared" si="23"/>
        <v>#DIV/0!</v>
      </c>
      <c r="P163" s="18" t="e">
        <f t="shared" si="22"/>
        <v>#DIV/0!</v>
      </c>
    </row>
    <row r="164" spans="1:16" x14ac:dyDescent="0.15">
      <c r="A164" s="18">
        <v>81.5</v>
      </c>
      <c r="B164" s="18">
        <v>162</v>
      </c>
      <c r="I164" s="19">
        <f t="shared" si="18"/>
        <v>0</v>
      </c>
      <c r="J164" s="19">
        <f t="shared" si="19"/>
        <v>0</v>
      </c>
      <c r="K164" s="19">
        <f t="shared" si="20"/>
        <v>0</v>
      </c>
      <c r="L164" s="20" t="e">
        <f t="shared" si="21"/>
        <v>#DIV/0!</v>
      </c>
      <c r="M164" s="20" t="e">
        <f t="shared" si="23"/>
        <v>#DIV/0!</v>
      </c>
      <c r="P164" s="18" t="e">
        <f t="shared" si="22"/>
        <v>#DIV/0!</v>
      </c>
    </row>
    <row r="165" spans="1:16" x14ac:dyDescent="0.15">
      <c r="A165" s="18">
        <v>82</v>
      </c>
      <c r="B165" s="18">
        <v>163</v>
      </c>
      <c r="I165" s="19">
        <f t="shared" si="18"/>
        <v>0</v>
      </c>
      <c r="J165" s="19">
        <f t="shared" si="19"/>
        <v>0</v>
      </c>
      <c r="K165" s="19">
        <f t="shared" si="20"/>
        <v>0</v>
      </c>
      <c r="L165" s="20" t="e">
        <f t="shared" si="21"/>
        <v>#DIV/0!</v>
      </c>
      <c r="M165" s="20" t="e">
        <f t="shared" si="23"/>
        <v>#DIV/0!</v>
      </c>
      <c r="P165" s="18" t="e">
        <f t="shared" si="22"/>
        <v>#DIV/0!</v>
      </c>
    </row>
    <row r="166" spans="1:16" x14ac:dyDescent="0.15">
      <c r="A166" s="18">
        <v>82.5</v>
      </c>
      <c r="B166" s="18">
        <v>164</v>
      </c>
      <c r="I166" s="19">
        <f t="shared" si="18"/>
        <v>0</v>
      </c>
      <c r="J166" s="19">
        <f t="shared" si="19"/>
        <v>0</v>
      </c>
      <c r="K166" s="19">
        <f t="shared" si="20"/>
        <v>0</v>
      </c>
      <c r="L166" s="20" t="e">
        <f t="shared" si="21"/>
        <v>#DIV/0!</v>
      </c>
      <c r="M166" s="20" t="e">
        <f t="shared" si="23"/>
        <v>#DIV/0!</v>
      </c>
      <c r="P166" s="18" t="e">
        <f t="shared" si="22"/>
        <v>#DIV/0!</v>
      </c>
    </row>
    <row r="167" spans="1:16" x14ac:dyDescent="0.15">
      <c r="A167" s="18">
        <v>83</v>
      </c>
      <c r="B167" s="18">
        <v>165</v>
      </c>
      <c r="I167" s="19">
        <f t="shared" si="18"/>
        <v>0</v>
      </c>
      <c r="J167" s="19">
        <f t="shared" si="19"/>
        <v>0</v>
      </c>
      <c r="K167" s="19">
        <f t="shared" si="20"/>
        <v>0</v>
      </c>
      <c r="L167" s="20" t="e">
        <f t="shared" si="21"/>
        <v>#DIV/0!</v>
      </c>
      <c r="M167" s="20" t="e">
        <f t="shared" si="23"/>
        <v>#DIV/0!</v>
      </c>
      <c r="P167" s="18" t="e">
        <f t="shared" si="22"/>
        <v>#DIV/0!</v>
      </c>
    </row>
    <row r="168" spans="1:16" x14ac:dyDescent="0.15">
      <c r="A168" s="18">
        <v>83.5</v>
      </c>
      <c r="B168" s="18">
        <v>166</v>
      </c>
      <c r="I168" s="19">
        <f t="shared" si="18"/>
        <v>0</v>
      </c>
      <c r="J168" s="19">
        <f t="shared" si="19"/>
        <v>0</v>
      </c>
      <c r="K168" s="19">
        <f t="shared" si="20"/>
        <v>0</v>
      </c>
      <c r="L168" s="20" t="e">
        <f t="shared" si="21"/>
        <v>#DIV/0!</v>
      </c>
      <c r="M168" s="20" t="e">
        <f t="shared" si="23"/>
        <v>#DIV/0!</v>
      </c>
      <c r="P168" s="18" t="e">
        <f t="shared" si="22"/>
        <v>#DIV/0!</v>
      </c>
    </row>
    <row r="169" spans="1:16" x14ac:dyDescent="0.15">
      <c r="A169" s="18">
        <v>84</v>
      </c>
      <c r="B169" s="18">
        <v>167</v>
      </c>
      <c r="I169" s="19">
        <f t="shared" si="18"/>
        <v>0</v>
      </c>
      <c r="J169" s="19">
        <f t="shared" si="19"/>
        <v>0</v>
      </c>
      <c r="K169" s="19">
        <f t="shared" si="20"/>
        <v>0</v>
      </c>
      <c r="L169" s="20" t="e">
        <f t="shared" si="21"/>
        <v>#DIV/0!</v>
      </c>
      <c r="M169" s="20" t="e">
        <f t="shared" si="23"/>
        <v>#DIV/0!</v>
      </c>
      <c r="P169" s="18" t="e">
        <f t="shared" si="22"/>
        <v>#DIV/0!</v>
      </c>
    </row>
    <row r="170" spans="1:16" x14ac:dyDescent="0.15">
      <c r="A170" s="18">
        <v>84.5</v>
      </c>
      <c r="B170" s="18">
        <v>168</v>
      </c>
      <c r="I170" s="19">
        <f t="shared" si="18"/>
        <v>0</v>
      </c>
      <c r="J170" s="19">
        <f t="shared" si="19"/>
        <v>0</v>
      </c>
      <c r="K170" s="19">
        <f t="shared" si="20"/>
        <v>0</v>
      </c>
      <c r="L170" s="20" t="e">
        <f t="shared" si="21"/>
        <v>#DIV/0!</v>
      </c>
      <c r="M170" s="20" t="e">
        <f t="shared" si="23"/>
        <v>#DIV/0!</v>
      </c>
      <c r="P170" s="18" t="e">
        <f t="shared" si="22"/>
        <v>#DIV/0!</v>
      </c>
    </row>
    <row r="171" spans="1:16" x14ac:dyDescent="0.15">
      <c r="I171" s="19"/>
      <c r="J171" s="19"/>
      <c r="K171" s="19"/>
      <c r="L171" s="20"/>
      <c r="M171" s="20"/>
    </row>
    <row r="172" spans="1:16" x14ac:dyDescent="0.15">
      <c r="I172" s="19"/>
      <c r="J172" s="19"/>
      <c r="K172" s="19"/>
      <c r="L172" s="20"/>
      <c r="M172" s="20"/>
    </row>
    <row r="173" spans="1:16" x14ac:dyDescent="0.15">
      <c r="I173" s="19"/>
      <c r="J173" s="19"/>
      <c r="K173" s="19"/>
      <c r="L173" s="20"/>
      <c r="M173" s="20"/>
    </row>
    <row r="174" spans="1:16" x14ac:dyDescent="0.15">
      <c r="I174" s="19"/>
      <c r="J174" s="19"/>
      <c r="K174" s="19"/>
      <c r="L174" s="20"/>
      <c r="M174" s="20"/>
    </row>
    <row r="175" spans="1:16" x14ac:dyDescent="0.15">
      <c r="I175" s="19"/>
      <c r="J175" s="19"/>
      <c r="K175" s="19"/>
      <c r="L175" s="20"/>
      <c r="M175" s="20"/>
    </row>
    <row r="176" spans="1:16" x14ac:dyDescent="0.15">
      <c r="I176" s="19"/>
      <c r="J176" s="19"/>
      <c r="K176" s="19"/>
      <c r="L176" s="20"/>
      <c r="M176" s="20"/>
    </row>
    <row r="177" spans="9:13" x14ac:dyDescent="0.15">
      <c r="I177" s="19"/>
      <c r="J177" s="19"/>
      <c r="K177" s="19"/>
      <c r="L177" s="20"/>
      <c r="M177" s="20"/>
    </row>
    <row r="178" spans="9:13" x14ac:dyDescent="0.15">
      <c r="I178" s="19"/>
      <c r="J178" s="19"/>
      <c r="K178" s="19"/>
      <c r="L178" s="19"/>
    </row>
    <row r="179" spans="9:13" x14ac:dyDescent="0.15">
      <c r="I179" s="19"/>
      <c r="J179" s="19"/>
      <c r="K179" s="19"/>
      <c r="L179" s="19"/>
    </row>
    <row r="180" spans="9:13" x14ac:dyDescent="0.15">
      <c r="I180" s="19"/>
      <c r="J180" s="19"/>
      <c r="K180" s="19"/>
      <c r="L180" s="19"/>
    </row>
    <row r="181" spans="9:13" x14ac:dyDescent="0.15">
      <c r="I181" s="19"/>
      <c r="J181" s="19"/>
      <c r="K181" s="19"/>
      <c r="L181" s="19"/>
    </row>
    <row r="182" spans="9:13" x14ac:dyDescent="0.15">
      <c r="I182" s="19"/>
      <c r="J182" s="19"/>
      <c r="K182" s="19"/>
      <c r="L182" s="19"/>
    </row>
    <row r="183" spans="9:13" x14ac:dyDescent="0.15">
      <c r="I183" s="19"/>
      <c r="J183" s="19"/>
      <c r="K183" s="19"/>
      <c r="L183" s="19"/>
    </row>
    <row r="184" spans="9:13" x14ac:dyDescent="0.15">
      <c r="I184" s="19"/>
      <c r="J184" s="19"/>
      <c r="K184" s="19"/>
      <c r="L184" s="19"/>
    </row>
    <row r="185" spans="9:13" x14ac:dyDescent="0.15">
      <c r="I185" s="19"/>
      <c r="J185" s="19"/>
      <c r="K185" s="19"/>
      <c r="L185" s="19"/>
    </row>
    <row r="186" spans="9:13" x14ac:dyDescent="0.15">
      <c r="I186" s="19"/>
      <c r="J186" s="19"/>
      <c r="K186" s="19"/>
      <c r="L186" s="19"/>
    </row>
    <row r="187" spans="9:13" x14ac:dyDescent="0.15">
      <c r="I187" s="19"/>
      <c r="J187" s="19"/>
      <c r="K187" s="19"/>
      <c r="L187" s="19"/>
    </row>
    <row r="188" spans="9:13" x14ac:dyDescent="0.15">
      <c r="I188" s="19"/>
      <c r="J188" s="19"/>
      <c r="K188" s="19"/>
      <c r="L188" s="19"/>
    </row>
    <row r="189" spans="9:13" x14ac:dyDescent="0.15">
      <c r="I189" s="19"/>
      <c r="J189" s="19"/>
      <c r="K189" s="19"/>
      <c r="L189" s="19"/>
    </row>
    <row r="190" spans="9:13" x14ac:dyDescent="0.15">
      <c r="I190" s="19"/>
      <c r="J190" s="19"/>
      <c r="K190" s="19"/>
      <c r="L190" s="19"/>
    </row>
    <row r="191" spans="9:13" x14ac:dyDescent="0.15">
      <c r="I191" s="19"/>
      <c r="J191" s="19"/>
      <c r="K191" s="19"/>
      <c r="L191" s="19"/>
    </row>
    <row r="192" spans="9:13" x14ac:dyDescent="0.15">
      <c r="I192" s="19"/>
      <c r="J192" s="19"/>
      <c r="K192" s="19"/>
      <c r="L192" s="19"/>
    </row>
    <row r="193" spans="9:12" x14ac:dyDescent="0.15">
      <c r="I193" s="19"/>
      <c r="J193" s="19"/>
      <c r="K193" s="19"/>
      <c r="L193" s="19"/>
    </row>
    <row r="194" spans="9:12" x14ac:dyDescent="0.15">
      <c r="I194" s="19"/>
      <c r="J194" s="19"/>
      <c r="K194" s="19"/>
      <c r="L194" s="19"/>
    </row>
    <row r="195" spans="9:12" x14ac:dyDescent="0.15">
      <c r="I195" s="19"/>
      <c r="J195" s="19"/>
      <c r="K195" s="19"/>
      <c r="L195" s="19"/>
    </row>
    <row r="196" spans="9:12" x14ac:dyDescent="0.15">
      <c r="I196" s="19"/>
      <c r="J196" s="19"/>
      <c r="K196" s="19"/>
      <c r="L196" s="19"/>
    </row>
    <row r="197" spans="9:12" x14ac:dyDescent="0.15">
      <c r="I197" s="19"/>
      <c r="J197" s="19"/>
      <c r="K197" s="19"/>
      <c r="L197" s="19"/>
    </row>
    <row r="198" spans="9:12" x14ac:dyDescent="0.15">
      <c r="I198" s="19"/>
      <c r="J198" s="19"/>
      <c r="K198" s="19"/>
      <c r="L198" s="19"/>
    </row>
    <row r="199" spans="9:12" x14ac:dyDescent="0.15">
      <c r="I199" s="19"/>
      <c r="J199" s="19"/>
      <c r="K199" s="19"/>
      <c r="L199" s="19"/>
    </row>
    <row r="200" spans="9:12" x14ac:dyDescent="0.15">
      <c r="I200" s="19"/>
      <c r="J200" s="19"/>
      <c r="K200" s="19"/>
      <c r="L200" s="19"/>
    </row>
    <row r="201" spans="9:12" x14ac:dyDescent="0.15">
      <c r="I201" s="19"/>
      <c r="J201" s="19"/>
      <c r="K201" s="19"/>
      <c r="L201" s="19"/>
    </row>
    <row r="202" spans="9:12" x14ac:dyDescent="0.15">
      <c r="I202" s="19"/>
      <c r="J202" s="19"/>
      <c r="K202" s="19"/>
      <c r="L202" s="19"/>
    </row>
    <row r="203" spans="9:12" x14ac:dyDescent="0.15">
      <c r="I203" s="19"/>
      <c r="J203" s="19"/>
      <c r="K203" s="19"/>
      <c r="L203" s="19"/>
    </row>
    <row r="204" spans="9:12" x14ac:dyDescent="0.15">
      <c r="I204" s="19"/>
      <c r="J204" s="19"/>
      <c r="K204" s="19"/>
      <c r="L204" s="19"/>
    </row>
    <row r="205" spans="9:12" x14ac:dyDescent="0.15">
      <c r="I205" s="19"/>
      <c r="J205" s="19"/>
      <c r="K205" s="19"/>
      <c r="L205" s="19"/>
    </row>
    <row r="206" spans="9:12" x14ac:dyDescent="0.15">
      <c r="I206" s="19"/>
      <c r="J206" s="19"/>
      <c r="K206" s="19"/>
      <c r="L206" s="19"/>
    </row>
    <row r="207" spans="9:12" x14ac:dyDescent="0.15">
      <c r="I207" s="19"/>
      <c r="J207" s="19"/>
      <c r="K207" s="19"/>
      <c r="L207" s="19"/>
    </row>
    <row r="208" spans="9:12" x14ac:dyDescent="0.15">
      <c r="I208" s="19"/>
      <c r="J208" s="19"/>
      <c r="K208" s="19"/>
      <c r="L208" s="19"/>
    </row>
    <row r="209" spans="9:12" x14ac:dyDescent="0.15">
      <c r="I209" s="19"/>
      <c r="J209" s="19"/>
      <c r="K209" s="19"/>
      <c r="L209" s="19"/>
    </row>
    <row r="210" spans="9:12" x14ac:dyDescent="0.15">
      <c r="I210" s="19"/>
      <c r="J210" s="19"/>
      <c r="K210" s="19"/>
      <c r="L210" s="19"/>
    </row>
    <row r="211" spans="9:12" x14ac:dyDescent="0.15">
      <c r="I211" s="19"/>
      <c r="J211" s="19"/>
      <c r="K211" s="19"/>
      <c r="L211" s="19"/>
    </row>
    <row r="212" spans="9:12" x14ac:dyDescent="0.15">
      <c r="I212" s="19"/>
      <c r="J212" s="19"/>
      <c r="K212" s="19"/>
      <c r="L212" s="19"/>
    </row>
    <row r="213" spans="9:12" x14ac:dyDescent="0.15">
      <c r="I213" s="19"/>
      <c r="J213" s="19"/>
      <c r="K213" s="19"/>
      <c r="L213" s="19"/>
    </row>
    <row r="214" spans="9:12" x14ac:dyDescent="0.15">
      <c r="I214" s="19"/>
      <c r="J214" s="19"/>
      <c r="K214" s="19"/>
      <c r="L214" s="19"/>
    </row>
    <row r="215" spans="9:12" x14ac:dyDescent="0.15">
      <c r="I215" s="19"/>
      <c r="J215" s="19"/>
      <c r="K215" s="19"/>
      <c r="L215" s="19"/>
    </row>
    <row r="216" spans="9:12" x14ac:dyDescent="0.15">
      <c r="I216" s="19"/>
      <c r="J216" s="19"/>
      <c r="K216" s="19"/>
      <c r="L216" s="19"/>
    </row>
    <row r="217" spans="9:12" x14ac:dyDescent="0.15">
      <c r="I217" s="19"/>
      <c r="J217" s="19"/>
      <c r="K217" s="19"/>
      <c r="L217" s="19"/>
    </row>
    <row r="218" spans="9:12" x14ac:dyDescent="0.15">
      <c r="I218" s="19"/>
      <c r="J218" s="19"/>
      <c r="K218" s="19"/>
      <c r="L218" s="19"/>
    </row>
    <row r="219" spans="9:12" x14ac:dyDescent="0.15">
      <c r="I219" s="19"/>
      <c r="J219" s="19"/>
      <c r="K219" s="19"/>
      <c r="L219" s="19"/>
    </row>
    <row r="220" spans="9:12" x14ac:dyDescent="0.15">
      <c r="I220" s="19"/>
      <c r="J220" s="19"/>
      <c r="K220" s="19"/>
      <c r="L220" s="19"/>
    </row>
    <row r="221" spans="9:12" x14ac:dyDescent="0.15">
      <c r="I221" s="19"/>
      <c r="J221" s="19"/>
      <c r="K221" s="19"/>
      <c r="L221" s="19"/>
    </row>
    <row r="222" spans="9:12" x14ac:dyDescent="0.15">
      <c r="I222" s="19"/>
      <c r="J222" s="19"/>
      <c r="K222" s="19"/>
      <c r="L222" s="19"/>
    </row>
    <row r="223" spans="9:12" x14ac:dyDescent="0.15">
      <c r="I223" s="19"/>
      <c r="J223" s="19"/>
      <c r="K223" s="19"/>
      <c r="L223" s="19"/>
    </row>
    <row r="224" spans="9:12" x14ac:dyDescent="0.15">
      <c r="I224" s="19"/>
      <c r="J224" s="19"/>
      <c r="K224" s="19"/>
      <c r="L224" s="19"/>
    </row>
    <row r="225" spans="9:12" x14ac:dyDescent="0.15">
      <c r="I225" s="19"/>
      <c r="J225" s="19"/>
      <c r="K225" s="19"/>
      <c r="L225" s="19"/>
    </row>
    <row r="226" spans="9:12" x14ac:dyDescent="0.15">
      <c r="I226" s="19"/>
      <c r="J226" s="19"/>
      <c r="K226" s="19"/>
      <c r="L226" s="19"/>
    </row>
    <row r="227" spans="9:12" x14ac:dyDescent="0.15">
      <c r="I227" s="19"/>
      <c r="J227" s="19"/>
      <c r="K227" s="19"/>
      <c r="L227" s="19"/>
    </row>
    <row r="228" spans="9:12" x14ac:dyDescent="0.15">
      <c r="I228" s="19"/>
      <c r="J228" s="19"/>
      <c r="K228" s="19"/>
      <c r="L228" s="19"/>
    </row>
    <row r="229" spans="9:12" x14ac:dyDescent="0.15">
      <c r="I229" s="19"/>
      <c r="J229" s="19"/>
      <c r="K229" s="19"/>
      <c r="L229" s="19"/>
    </row>
    <row r="230" spans="9:12" x14ac:dyDescent="0.15">
      <c r="I230" s="19"/>
      <c r="J230" s="19"/>
      <c r="K230" s="19"/>
      <c r="L230" s="19"/>
    </row>
    <row r="231" spans="9:12" x14ac:dyDescent="0.15">
      <c r="I231" s="19"/>
      <c r="J231" s="19"/>
      <c r="K231" s="19"/>
      <c r="L231" s="19"/>
    </row>
    <row r="232" spans="9:12" x14ac:dyDescent="0.15">
      <c r="I232" s="19"/>
      <c r="J232" s="19"/>
      <c r="K232" s="19"/>
      <c r="L232" s="19"/>
    </row>
    <row r="233" spans="9:12" x14ac:dyDescent="0.15">
      <c r="I233" s="19"/>
      <c r="J233" s="19"/>
      <c r="K233" s="19"/>
      <c r="L233" s="19"/>
    </row>
    <row r="234" spans="9:12" x14ac:dyDescent="0.15">
      <c r="I234" s="19"/>
      <c r="J234" s="19"/>
      <c r="K234" s="19"/>
      <c r="L234" s="19"/>
    </row>
    <row r="235" spans="9:12" x14ac:dyDescent="0.15">
      <c r="I235" s="19"/>
      <c r="J235" s="19"/>
      <c r="K235" s="19"/>
      <c r="L235" s="19"/>
    </row>
    <row r="236" spans="9:12" x14ac:dyDescent="0.15">
      <c r="I236" s="19"/>
      <c r="J236" s="19"/>
      <c r="K236" s="19"/>
      <c r="L236" s="19"/>
    </row>
    <row r="237" spans="9:12" x14ac:dyDescent="0.15">
      <c r="I237" s="19"/>
      <c r="J237" s="19"/>
      <c r="K237" s="19"/>
      <c r="L237" s="19"/>
    </row>
    <row r="238" spans="9:12" x14ac:dyDescent="0.15">
      <c r="I238" s="19"/>
      <c r="J238" s="19"/>
      <c r="K238" s="19"/>
      <c r="L238" s="19"/>
    </row>
    <row r="239" spans="9:12" x14ac:dyDescent="0.15">
      <c r="I239" s="19"/>
      <c r="J239" s="19"/>
      <c r="K239" s="19"/>
      <c r="L239" s="19"/>
    </row>
    <row r="240" spans="9:12" x14ac:dyDescent="0.15">
      <c r="I240" s="19"/>
      <c r="J240" s="19"/>
      <c r="K240" s="19"/>
      <c r="L240" s="19"/>
    </row>
    <row r="241" spans="9:12" x14ac:dyDescent="0.15">
      <c r="I241" s="19"/>
      <c r="J241" s="19"/>
      <c r="K241" s="19"/>
      <c r="L241" s="19"/>
    </row>
    <row r="242" spans="9:12" x14ac:dyDescent="0.15">
      <c r="I242" s="19"/>
      <c r="J242" s="19"/>
      <c r="K242" s="19"/>
      <c r="L242" s="19"/>
    </row>
    <row r="243" spans="9:12" x14ac:dyDescent="0.15">
      <c r="I243" s="19"/>
      <c r="J243" s="19"/>
      <c r="K243" s="19"/>
      <c r="L243" s="19"/>
    </row>
    <row r="244" spans="9:12" x14ac:dyDescent="0.15">
      <c r="I244" s="19"/>
      <c r="J244" s="19"/>
      <c r="K244" s="19"/>
      <c r="L244" s="19"/>
    </row>
    <row r="245" spans="9:12" x14ac:dyDescent="0.15">
      <c r="I245" s="19"/>
      <c r="J245" s="19"/>
      <c r="K245" s="19"/>
      <c r="L245" s="19"/>
    </row>
    <row r="246" spans="9:12" x14ac:dyDescent="0.15">
      <c r="I246" s="19"/>
      <c r="J246" s="19"/>
      <c r="K246" s="19"/>
      <c r="L246" s="19"/>
    </row>
    <row r="247" spans="9:12" x14ac:dyDescent="0.15">
      <c r="I247" s="19"/>
      <c r="J247" s="19"/>
      <c r="K247" s="19"/>
      <c r="L247" s="19"/>
    </row>
    <row r="248" spans="9:12" x14ac:dyDescent="0.15">
      <c r="I248" s="19"/>
      <c r="J248" s="19"/>
      <c r="K248" s="19"/>
      <c r="L248" s="19"/>
    </row>
    <row r="249" spans="9:12" x14ac:dyDescent="0.15">
      <c r="I249" s="19"/>
      <c r="J249" s="19"/>
      <c r="K249" s="19"/>
      <c r="L249" s="19"/>
    </row>
    <row r="250" spans="9:12" x14ac:dyDescent="0.15">
      <c r="I250" s="19"/>
      <c r="J250" s="19"/>
      <c r="K250" s="19"/>
      <c r="L250" s="19"/>
    </row>
    <row r="251" spans="9:12" x14ac:dyDescent="0.15">
      <c r="I251" s="19"/>
      <c r="J251" s="19"/>
      <c r="K251" s="19"/>
      <c r="L251" s="19"/>
    </row>
    <row r="252" spans="9:12" x14ac:dyDescent="0.15">
      <c r="I252" s="19"/>
      <c r="J252" s="19"/>
      <c r="K252" s="19"/>
      <c r="L252" s="19"/>
    </row>
    <row r="253" spans="9:12" x14ac:dyDescent="0.15">
      <c r="I253" s="19"/>
      <c r="J253" s="19"/>
      <c r="K253" s="19"/>
      <c r="L253" s="19"/>
    </row>
    <row r="254" spans="9:12" x14ac:dyDescent="0.15">
      <c r="I254" s="19"/>
      <c r="J254" s="19"/>
      <c r="K254" s="19"/>
      <c r="L254" s="19"/>
    </row>
    <row r="255" spans="9:12" x14ac:dyDescent="0.15">
      <c r="I255" s="19"/>
      <c r="J255" s="19"/>
      <c r="K255" s="19"/>
      <c r="L255" s="19"/>
    </row>
    <row r="256" spans="9:12" x14ac:dyDescent="0.15">
      <c r="I256" s="19"/>
      <c r="J256" s="19"/>
      <c r="K256" s="19"/>
      <c r="L256" s="19"/>
    </row>
    <row r="257" spans="9:12" x14ac:dyDescent="0.15">
      <c r="I257" s="19"/>
      <c r="J257" s="19"/>
      <c r="K257" s="19"/>
      <c r="L257" s="19"/>
    </row>
    <row r="258" spans="9:12" x14ac:dyDescent="0.15">
      <c r="I258" s="19"/>
      <c r="J258" s="19"/>
      <c r="K258" s="19"/>
      <c r="L258" s="19"/>
    </row>
    <row r="259" spans="9:12" x14ac:dyDescent="0.15">
      <c r="I259" s="19"/>
      <c r="J259" s="19"/>
      <c r="K259" s="19"/>
      <c r="L259" s="19"/>
    </row>
    <row r="260" spans="9:12" x14ac:dyDescent="0.15">
      <c r="I260" s="19"/>
      <c r="J260" s="19"/>
      <c r="K260" s="19"/>
      <c r="L260" s="19"/>
    </row>
    <row r="261" spans="9:12" x14ac:dyDescent="0.15">
      <c r="I261" s="19"/>
      <c r="J261" s="19"/>
      <c r="K261" s="19"/>
      <c r="L261" s="19"/>
    </row>
    <row r="262" spans="9:12" x14ac:dyDescent="0.15">
      <c r="I262" s="19"/>
      <c r="J262" s="19"/>
      <c r="K262" s="19"/>
      <c r="L262" s="19"/>
    </row>
    <row r="263" spans="9:12" x14ac:dyDescent="0.15">
      <c r="I263" s="19"/>
      <c r="J263" s="19"/>
      <c r="K263" s="19"/>
      <c r="L263" s="19"/>
    </row>
    <row r="264" spans="9:12" x14ac:dyDescent="0.15">
      <c r="I264" s="19"/>
      <c r="J264" s="19"/>
      <c r="K264" s="19"/>
      <c r="L264" s="19"/>
    </row>
    <row r="265" spans="9:12" x14ac:dyDescent="0.15">
      <c r="I265" s="19"/>
      <c r="J265" s="19"/>
      <c r="K265" s="19"/>
      <c r="L265" s="19"/>
    </row>
    <row r="266" spans="9:12" x14ac:dyDescent="0.15">
      <c r="I266" s="19"/>
      <c r="J266" s="19"/>
      <c r="K266" s="19"/>
      <c r="L266" s="19"/>
    </row>
    <row r="267" spans="9:12" x14ac:dyDescent="0.15">
      <c r="I267" s="19"/>
      <c r="J267" s="19"/>
      <c r="K267" s="19"/>
      <c r="L267" s="19"/>
    </row>
    <row r="268" spans="9:12" x14ac:dyDescent="0.15">
      <c r="I268" s="19"/>
      <c r="J268" s="19"/>
      <c r="K268" s="19"/>
      <c r="L268" s="19"/>
    </row>
    <row r="269" spans="9:12" x14ac:dyDescent="0.15">
      <c r="I269" s="19"/>
      <c r="J269" s="19"/>
      <c r="K269" s="19"/>
      <c r="L269" s="19"/>
    </row>
    <row r="270" spans="9:12" x14ac:dyDescent="0.15">
      <c r="I270" s="19"/>
      <c r="J270" s="19"/>
      <c r="K270" s="19"/>
      <c r="L270" s="19"/>
    </row>
    <row r="271" spans="9:12" x14ac:dyDescent="0.15">
      <c r="I271" s="19"/>
      <c r="J271" s="19"/>
      <c r="K271" s="19"/>
      <c r="L271" s="19"/>
    </row>
    <row r="272" spans="9:12" x14ac:dyDescent="0.15">
      <c r="I272" s="19"/>
      <c r="J272" s="19"/>
      <c r="K272" s="19"/>
      <c r="L272" s="19"/>
    </row>
    <row r="273" spans="9:12" x14ac:dyDescent="0.15">
      <c r="I273" s="19"/>
      <c r="J273" s="19"/>
      <c r="K273" s="19"/>
      <c r="L273" s="19"/>
    </row>
    <row r="274" spans="9:12" x14ac:dyDescent="0.15">
      <c r="I274" s="19"/>
      <c r="J274" s="19"/>
      <c r="K274" s="19"/>
      <c r="L274" s="19"/>
    </row>
    <row r="275" spans="9:12" x14ac:dyDescent="0.15">
      <c r="I275" s="19"/>
      <c r="J275" s="19"/>
      <c r="K275" s="19"/>
      <c r="L275" s="19"/>
    </row>
    <row r="276" spans="9:12" x14ac:dyDescent="0.15">
      <c r="I276" s="19"/>
      <c r="J276" s="19"/>
      <c r="K276" s="19"/>
      <c r="L276" s="19"/>
    </row>
    <row r="277" spans="9:12" x14ac:dyDescent="0.15">
      <c r="I277" s="19"/>
      <c r="J277" s="19"/>
      <c r="K277" s="19"/>
      <c r="L277" s="19"/>
    </row>
    <row r="278" spans="9:12" x14ac:dyDescent="0.15">
      <c r="I278" s="19"/>
      <c r="J278" s="19"/>
      <c r="K278" s="19"/>
      <c r="L278" s="19"/>
    </row>
    <row r="279" spans="9:12" x14ac:dyDescent="0.15">
      <c r="I279" s="19"/>
      <c r="J279" s="19"/>
      <c r="K279" s="19"/>
      <c r="L279" s="19"/>
    </row>
    <row r="280" spans="9:12" x14ac:dyDescent="0.15">
      <c r="I280" s="19"/>
      <c r="J280" s="19"/>
      <c r="K280" s="19"/>
      <c r="L280" s="19"/>
    </row>
    <row r="281" spans="9:12" x14ac:dyDescent="0.15">
      <c r="I281" s="19"/>
      <c r="J281" s="19"/>
      <c r="K281" s="19"/>
      <c r="L281" s="19"/>
    </row>
    <row r="282" spans="9:12" x14ac:dyDescent="0.15">
      <c r="I282" s="19"/>
      <c r="J282" s="19"/>
      <c r="K282" s="19"/>
      <c r="L282" s="19"/>
    </row>
    <row r="283" spans="9:12" x14ac:dyDescent="0.15">
      <c r="I283" s="19"/>
      <c r="J283" s="19"/>
      <c r="K283" s="19"/>
      <c r="L283" s="19"/>
    </row>
    <row r="284" spans="9:12" x14ac:dyDescent="0.15">
      <c r="I284" s="19"/>
      <c r="J284" s="19"/>
      <c r="K284" s="19"/>
      <c r="L284" s="19"/>
    </row>
    <row r="285" spans="9:12" x14ac:dyDescent="0.15">
      <c r="I285" s="19"/>
      <c r="J285" s="19"/>
      <c r="K285" s="19"/>
      <c r="L285" s="19"/>
    </row>
    <row r="286" spans="9:12" x14ac:dyDescent="0.15">
      <c r="I286" s="19"/>
      <c r="J286" s="19"/>
      <c r="K286" s="19"/>
      <c r="L286" s="19"/>
    </row>
    <row r="287" spans="9:12" x14ac:dyDescent="0.15">
      <c r="I287" s="19"/>
      <c r="J287" s="19"/>
      <c r="K287" s="19"/>
      <c r="L287" s="19"/>
    </row>
    <row r="288" spans="9:12" x14ac:dyDescent="0.15">
      <c r="I288" s="19"/>
      <c r="J288" s="19"/>
      <c r="K288" s="19"/>
      <c r="L288" s="19"/>
    </row>
    <row r="289" spans="9:12" x14ac:dyDescent="0.15">
      <c r="I289" s="19"/>
      <c r="J289" s="19"/>
      <c r="K289" s="19"/>
      <c r="L289" s="19"/>
    </row>
    <row r="290" spans="9:12" x14ac:dyDescent="0.15">
      <c r="I290" s="19"/>
      <c r="J290" s="19"/>
      <c r="K290" s="19"/>
      <c r="L290" s="19"/>
    </row>
    <row r="291" spans="9:12" x14ac:dyDescent="0.15">
      <c r="I291" s="19"/>
      <c r="J291" s="19"/>
      <c r="K291" s="19"/>
      <c r="L291" s="19"/>
    </row>
    <row r="292" spans="9:12" x14ac:dyDescent="0.15">
      <c r="I292" s="19"/>
      <c r="J292" s="19"/>
      <c r="K292" s="19"/>
      <c r="L292" s="19"/>
    </row>
    <row r="293" spans="9:12" x14ac:dyDescent="0.15">
      <c r="I293" s="19"/>
      <c r="J293" s="19"/>
      <c r="K293" s="19"/>
      <c r="L293" s="19"/>
    </row>
    <row r="294" spans="9:12" x14ac:dyDescent="0.15">
      <c r="I294" s="19"/>
      <c r="J294" s="19"/>
      <c r="K294" s="19"/>
      <c r="L294" s="19"/>
    </row>
    <row r="295" spans="9:12" x14ac:dyDescent="0.15">
      <c r="I295" s="19"/>
      <c r="J295" s="19"/>
      <c r="K295" s="19"/>
      <c r="L295" s="19"/>
    </row>
    <row r="296" spans="9:12" x14ac:dyDescent="0.15">
      <c r="I296" s="19"/>
      <c r="J296" s="19"/>
      <c r="K296" s="19"/>
      <c r="L296" s="19"/>
    </row>
    <row r="297" spans="9:12" x14ac:dyDescent="0.15">
      <c r="I297" s="19"/>
      <c r="J297" s="19"/>
      <c r="K297" s="19"/>
      <c r="L297" s="19"/>
    </row>
    <row r="298" spans="9:12" x14ac:dyDescent="0.15">
      <c r="I298" s="19"/>
      <c r="J298" s="19"/>
      <c r="K298" s="19"/>
      <c r="L298" s="19"/>
    </row>
    <row r="299" spans="9:12" x14ac:dyDescent="0.15">
      <c r="I299" s="19"/>
      <c r="J299" s="19"/>
      <c r="K299" s="19"/>
      <c r="L299" s="19"/>
    </row>
    <row r="300" spans="9:12" x14ac:dyDescent="0.15">
      <c r="I300" s="19"/>
      <c r="J300" s="19"/>
      <c r="K300" s="19"/>
      <c r="L300" s="19"/>
    </row>
    <row r="301" spans="9:12" x14ac:dyDescent="0.15">
      <c r="I301" s="19"/>
      <c r="J301" s="19"/>
      <c r="K301" s="19"/>
      <c r="L301" s="19"/>
    </row>
    <row r="302" spans="9:12" x14ac:dyDescent="0.15">
      <c r="I302" s="19"/>
      <c r="J302" s="19"/>
      <c r="K302" s="19"/>
      <c r="L302" s="19"/>
    </row>
    <row r="303" spans="9:12" x14ac:dyDescent="0.15">
      <c r="I303" s="19"/>
      <c r="J303" s="19"/>
      <c r="K303" s="19"/>
      <c r="L303" s="19"/>
    </row>
    <row r="304" spans="9:12" x14ac:dyDescent="0.15">
      <c r="I304" s="19"/>
      <c r="J304" s="19"/>
      <c r="K304" s="19"/>
      <c r="L304" s="19"/>
    </row>
    <row r="305" spans="9:12" x14ac:dyDescent="0.15">
      <c r="I305" s="19"/>
      <c r="J305" s="19"/>
      <c r="K305" s="19"/>
      <c r="L305" s="19"/>
    </row>
    <row r="306" spans="9:12" x14ac:dyDescent="0.15">
      <c r="I306" s="19"/>
      <c r="J306" s="19"/>
      <c r="K306" s="19"/>
      <c r="L306" s="19"/>
    </row>
    <row r="307" spans="9:12" x14ac:dyDescent="0.15">
      <c r="I307" s="19"/>
      <c r="J307" s="19"/>
      <c r="K307" s="19"/>
      <c r="L307" s="19"/>
    </row>
    <row r="308" spans="9:12" x14ac:dyDescent="0.15">
      <c r="I308" s="19"/>
      <c r="J308" s="19"/>
      <c r="K308" s="19"/>
      <c r="L308" s="19"/>
    </row>
    <row r="309" spans="9:12" x14ac:dyDescent="0.15">
      <c r="I309" s="19"/>
      <c r="J309" s="19"/>
      <c r="K309" s="19"/>
      <c r="L309" s="19"/>
    </row>
    <row r="310" spans="9:12" x14ac:dyDescent="0.15">
      <c r="I310" s="19"/>
      <c r="J310" s="19"/>
      <c r="K310" s="19"/>
      <c r="L310" s="19"/>
    </row>
    <row r="311" spans="9:12" x14ac:dyDescent="0.15">
      <c r="I311" s="19"/>
      <c r="J311" s="19"/>
      <c r="K311" s="19"/>
      <c r="L311" s="19"/>
    </row>
    <row r="312" spans="9:12" x14ac:dyDescent="0.15">
      <c r="I312" s="19"/>
      <c r="J312" s="19"/>
      <c r="K312" s="19"/>
      <c r="L312" s="19"/>
    </row>
    <row r="313" spans="9:12" x14ac:dyDescent="0.15">
      <c r="I313" s="19"/>
      <c r="J313" s="19"/>
      <c r="K313" s="19"/>
      <c r="L313" s="19"/>
    </row>
    <row r="314" spans="9:12" x14ac:dyDescent="0.15">
      <c r="I314" s="19"/>
      <c r="J314" s="19"/>
      <c r="K314" s="19"/>
      <c r="L314" s="19"/>
    </row>
    <row r="315" spans="9:12" x14ac:dyDescent="0.15">
      <c r="I315" s="19"/>
      <c r="J315" s="19"/>
      <c r="K315" s="19"/>
      <c r="L315" s="19"/>
    </row>
    <row r="316" spans="9:12" x14ac:dyDescent="0.15">
      <c r="I316" s="19"/>
      <c r="J316" s="19"/>
      <c r="K316" s="19"/>
      <c r="L316" s="19"/>
    </row>
    <row r="317" spans="9:12" x14ac:dyDescent="0.15">
      <c r="I317" s="19"/>
      <c r="J317" s="19"/>
      <c r="K317" s="19"/>
      <c r="L317" s="19"/>
    </row>
    <row r="318" spans="9:12" x14ac:dyDescent="0.15">
      <c r="I318" s="19"/>
      <c r="J318" s="19"/>
      <c r="K318" s="19"/>
      <c r="L318" s="19"/>
    </row>
    <row r="319" spans="9:12" x14ac:dyDescent="0.15">
      <c r="I319" s="19"/>
      <c r="J319" s="19"/>
      <c r="K319" s="19"/>
      <c r="L319" s="19"/>
    </row>
    <row r="320" spans="9:12" x14ac:dyDescent="0.15">
      <c r="I320" s="19"/>
      <c r="J320" s="19"/>
      <c r="K320" s="19"/>
      <c r="L320" s="19"/>
    </row>
    <row r="321" spans="9:12" x14ac:dyDescent="0.15">
      <c r="I321" s="19"/>
      <c r="J321" s="19"/>
      <c r="K321" s="19"/>
      <c r="L321" s="19"/>
    </row>
    <row r="322" spans="9:12" x14ac:dyDescent="0.15">
      <c r="I322" s="19"/>
      <c r="J322" s="19"/>
      <c r="K322" s="19"/>
      <c r="L322" s="19"/>
    </row>
    <row r="323" spans="9:12" x14ac:dyDescent="0.15">
      <c r="I323" s="19"/>
      <c r="J323" s="19"/>
      <c r="K323" s="19"/>
      <c r="L323" s="19"/>
    </row>
    <row r="324" spans="9:12" x14ac:dyDescent="0.15">
      <c r="I324" s="19"/>
      <c r="J324" s="19"/>
      <c r="K324" s="19"/>
      <c r="L324" s="19"/>
    </row>
    <row r="325" spans="9:12" x14ac:dyDescent="0.15">
      <c r="I325" s="19"/>
      <c r="J325" s="19"/>
      <c r="K325" s="19"/>
      <c r="L325" s="19"/>
    </row>
    <row r="326" spans="9:12" x14ac:dyDescent="0.15">
      <c r="I326" s="19"/>
      <c r="J326" s="19"/>
      <c r="K326" s="19"/>
      <c r="L326" s="19"/>
    </row>
    <row r="327" spans="9:12" x14ac:dyDescent="0.15">
      <c r="I327" s="19"/>
      <c r="J327" s="19"/>
      <c r="K327" s="19"/>
      <c r="L327" s="19"/>
    </row>
    <row r="328" spans="9:12" x14ac:dyDescent="0.15">
      <c r="I328" s="19"/>
      <c r="J328" s="19"/>
      <c r="K328" s="19"/>
      <c r="L328" s="19"/>
    </row>
    <row r="329" spans="9:12" x14ac:dyDescent="0.15">
      <c r="I329" s="19"/>
      <c r="J329" s="19"/>
      <c r="K329" s="19"/>
      <c r="L329" s="19"/>
    </row>
    <row r="330" spans="9:12" x14ac:dyDescent="0.15">
      <c r="I330" s="19"/>
      <c r="J330" s="19"/>
      <c r="K330" s="19"/>
      <c r="L330" s="19"/>
    </row>
    <row r="331" spans="9:12" x14ac:dyDescent="0.15">
      <c r="I331" s="19"/>
      <c r="J331" s="19"/>
      <c r="K331" s="19"/>
      <c r="L331" s="19"/>
    </row>
    <row r="332" spans="9:12" x14ac:dyDescent="0.15">
      <c r="I332" s="19"/>
      <c r="J332" s="19"/>
      <c r="K332" s="19"/>
      <c r="L332" s="19"/>
    </row>
    <row r="333" spans="9:12" x14ac:dyDescent="0.15">
      <c r="I333" s="19"/>
      <c r="J333" s="19"/>
      <c r="K333" s="19"/>
      <c r="L333" s="19"/>
    </row>
    <row r="334" spans="9:12" x14ac:dyDescent="0.15">
      <c r="I334" s="19"/>
      <c r="J334" s="19"/>
      <c r="K334" s="19"/>
      <c r="L334" s="19"/>
    </row>
    <row r="335" spans="9:12" x14ac:dyDescent="0.15">
      <c r="I335" s="19"/>
      <c r="J335" s="19"/>
      <c r="K335" s="19"/>
      <c r="L335" s="19"/>
    </row>
    <row r="336" spans="9:12" x14ac:dyDescent="0.15">
      <c r="I336" s="19"/>
      <c r="J336" s="19"/>
      <c r="K336" s="19"/>
      <c r="L336" s="19"/>
    </row>
    <row r="337" spans="9:12" x14ac:dyDescent="0.15">
      <c r="I337" s="19"/>
      <c r="J337" s="19"/>
      <c r="K337" s="19"/>
      <c r="L337" s="19"/>
    </row>
    <row r="338" spans="9:12" x14ac:dyDescent="0.15">
      <c r="I338" s="19"/>
      <c r="J338" s="19"/>
      <c r="K338" s="19"/>
      <c r="L338" s="19"/>
    </row>
    <row r="339" spans="9:12" x14ac:dyDescent="0.15">
      <c r="I339" s="19"/>
      <c r="J339" s="19"/>
      <c r="K339" s="19"/>
      <c r="L339" s="19"/>
    </row>
    <row r="340" spans="9:12" x14ac:dyDescent="0.15">
      <c r="I340" s="19"/>
      <c r="J340" s="19"/>
      <c r="K340" s="19"/>
      <c r="L340" s="19"/>
    </row>
    <row r="341" spans="9:12" x14ac:dyDescent="0.15">
      <c r="I341" s="19"/>
      <c r="J341" s="19"/>
      <c r="K341" s="19"/>
      <c r="L341" s="19"/>
    </row>
    <row r="342" spans="9:12" x14ac:dyDescent="0.15">
      <c r="I342" s="19"/>
      <c r="J342" s="19"/>
      <c r="K342" s="19"/>
      <c r="L342" s="19"/>
    </row>
    <row r="343" spans="9:12" x14ac:dyDescent="0.15">
      <c r="I343" s="19"/>
      <c r="J343" s="19"/>
      <c r="K343" s="19"/>
      <c r="L343" s="19"/>
    </row>
    <row r="344" spans="9:12" x14ac:dyDescent="0.15">
      <c r="I344" s="19"/>
      <c r="J344" s="19"/>
      <c r="K344" s="19"/>
      <c r="L344" s="19"/>
    </row>
    <row r="345" spans="9:12" x14ac:dyDescent="0.15">
      <c r="I345" s="19"/>
      <c r="J345" s="19"/>
      <c r="K345" s="19"/>
      <c r="L345" s="19"/>
    </row>
    <row r="346" spans="9:12" x14ac:dyDescent="0.15">
      <c r="I346" s="19"/>
      <c r="J346" s="19"/>
      <c r="K346" s="19"/>
      <c r="L346" s="19"/>
    </row>
    <row r="347" spans="9:12" x14ac:dyDescent="0.15">
      <c r="I347" s="19"/>
      <c r="J347" s="19"/>
      <c r="K347" s="19"/>
      <c r="L347" s="19"/>
    </row>
    <row r="348" spans="9:12" x14ac:dyDescent="0.15">
      <c r="I348" s="19"/>
      <c r="J348" s="19"/>
      <c r="K348" s="19"/>
      <c r="L348" s="19"/>
    </row>
    <row r="349" spans="9:12" x14ac:dyDescent="0.15">
      <c r="I349" s="19"/>
      <c r="J349" s="19"/>
      <c r="K349" s="19"/>
      <c r="L349" s="19"/>
    </row>
    <row r="350" spans="9:12" x14ac:dyDescent="0.15">
      <c r="I350" s="19"/>
      <c r="J350" s="19"/>
      <c r="K350" s="19"/>
      <c r="L350" s="19"/>
    </row>
    <row r="351" spans="9:12" x14ac:dyDescent="0.15">
      <c r="I351" s="19"/>
      <c r="J351" s="19"/>
      <c r="K351" s="19"/>
      <c r="L351" s="19"/>
    </row>
    <row r="352" spans="9:12" x14ac:dyDescent="0.15">
      <c r="I352" s="19"/>
      <c r="J352" s="19"/>
      <c r="K352" s="19"/>
      <c r="L352" s="19"/>
    </row>
    <row r="353" spans="9:12" x14ac:dyDescent="0.15">
      <c r="I353" s="19"/>
      <c r="J353" s="19"/>
      <c r="K353" s="19"/>
      <c r="L353" s="19"/>
    </row>
    <row r="354" spans="9:12" x14ac:dyDescent="0.15">
      <c r="I354" s="19"/>
      <c r="J354" s="19"/>
      <c r="K354" s="19"/>
      <c r="L354" s="19"/>
    </row>
    <row r="355" spans="9:12" x14ac:dyDescent="0.15">
      <c r="I355" s="19"/>
      <c r="J355" s="19"/>
      <c r="K355" s="19"/>
      <c r="L355" s="19"/>
    </row>
    <row r="356" spans="9:12" x14ac:dyDescent="0.15">
      <c r="I356" s="19"/>
      <c r="J356" s="19"/>
      <c r="K356" s="19"/>
      <c r="L356" s="19"/>
    </row>
    <row r="357" spans="9:12" x14ac:dyDescent="0.15">
      <c r="I357" s="19"/>
      <c r="J357" s="19"/>
      <c r="K357" s="19"/>
      <c r="L357" s="19"/>
    </row>
    <row r="358" spans="9:12" x14ac:dyDescent="0.15">
      <c r="I358" s="19"/>
      <c r="J358" s="19"/>
      <c r="K358" s="19"/>
      <c r="L358" s="19"/>
    </row>
    <row r="359" spans="9:12" x14ac:dyDescent="0.15">
      <c r="I359" s="19"/>
      <c r="J359" s="19"/>
      <c r="K359" s="19"/>
      <c r="L359" s="19"/>
    </row>
    <row r="360" spans="9:12" x14ac:dyDescent="0.15">
      <c r="I360" s="19"/>
      <c r="J360" s="19"/>
      <c r="K360" s="19"/>
      <c r="L360" s="19"/>
    </row>
    <row r="361" spans="9:12" x14ac:dyDescent="0.15">
      <c r="I361" s="19"/>
      <c r="J361" s="19"/>
      <c r="K361" s="19"/>
      <c r="L361" s="19"/>
    </row>
    <row r="362" spans="9:12" x14ac:dyDescent="0.15">
      <c r="I362" s="19"/>
      <c r="J362" s="19"/>
      <c r="K362" s="19"/>
      <c r="L362" s="19"/>
    </row>
    <row r="363" spans="9:12" x14ac:dyDescent="0.15">
      <c r="I363" s="19"/>
      <c r="J363" s="19"/>
      <c r="K363" s="19"/>
      <c r="L363" s="19"/>
    </row>
    <row r="364" spans="9:12" x14ac:dyDescent="0.15">
      <c r="I364" s="19"/>
      <c r="J364" s="19"/>
      <c r="K364" s="19"/>
      <c r="L364" s="19"/>
    </row>
    <row r="365" spans="9:12" x14ac:dyDescent="0.15">
      <c r="I365" s="19"/>
      <c r="J365" s="19"/>
      <c r="K365" s="19"/>
      <c r="L365" s="19"/>
    </row>
    <row r="366" spans="9:12" x14ac:dyDescent="0.15">
      <c r="I366" s="19"/>
      <c r="J366" s="19"/>
      <c r="K366" s="19"/>
      <c r="L366" s="19"/>
    </row>
    <row r="367" spans="9:12" x14ac:dyDescent="0.15">
      <c r="I367" s="19"/>
      <c r="J367" s="19"/>
      <c r="K367" s="19"/>
      <c r="L367" s="19"/>
    </row>
    <row r="368" spans="9:12" x14ac:dyDescent="0.15">
      <c r="I368" s="19"/>
      <c r="J368" s="19"/>
      <c r="K368" s="19"/>
      <c r="L368" s="19"/>
    </row>
    <row r="369" spans="9:12" x14ac:dyDescent="0.15">
      <c r="I369" s="19"/>
      <c r="J369" s="19"/>
      <c r="K369" s="19"/>
      <c r="L369" s="19"/>
    </row>
    <row r="370" spans="9:12" x14ac:dyDescent="0.15">
      <c r="I370" s="19"/>
      <c r="J370" s="19"/>
      <c r="K370" s="19"/>
      <c r="L370" s="19"/>
    </row>
    <row r="371" spans="9:12" x14ac:dyDescent="0.15">
      <c r="I371" s="19"/>
      <c r="J371" s="19"/>
      <c r="K371" s="19"/>
      <c r="L371" s="19"/>
    </row>
    <row r="372" spans="9:12" x14ac:dyDescent="0.15">
      <c r="I372" s="19"/>
      <c r="J372" s="19"/>
      <c r="K372" s="19"/>
      <c r="L372" s="19"/>
    </row>
    <row r="373" spans="9:12" x14ac:dyDescent="0.15">
      <c r="I373" s="19"/>
      <c r="J373" s="19"/>
      <c r="K373" s="19"/>
      <c r="L373" s="19"/>
    </row>
    <row r="374" spans="9:12" x14ac:dyDescent="0.15">
      <c r="I374" s="19"/>
      <c r="J374" s="19"/>
      <c r="K374" s="19"/>
      <c r="L374" s="19"/>
    </row>
    <row r="375" spans="9:12" x14ac:dyDescent="0.15">
      <c r="I375" s="19"/>
      <c r="J375" s="19"/>
      <c r="K375" s="19"/>
      <c r="L375" s="19"/>
    </row>
    <row r="376" spans="9:12" x14ac:dyDescent="0.15">
      <c r="I376" s="19"/>
      <c r="J376" s="19"/>
      <c r="K376" s="19"/>
      <c r="L376" s="19"/>
    </row>
    <row r="377" spans="9:12" x14ac:dyDescent="0.15">
      <c r="I377" s="19"/>
      <c r="J377" s="19"/>
      <c r="K377" s="19"/>
      <c r="L377" s="19"/>
    </row>
    <row r="378" spans="9:12" x14ac:dyDescent="0.15">
      <c r="I378" s="19"/>
      <c r="J378" s="19"/>
      <c r="K378" s="19"/>
      <c r="L378" s="19"/>
    </row>
    <row r="379" spans="9:12" x14ac:dyDescent="0.15">
      <c r="I379" s="19"/>
      <c r="J379" s="19"/>
      <c r="K379" s="19"/>
      <c r="L379" s="19"/>
    </row>
    <row r="380" spans="9:12" x14ac:dyDescent="0.15">
      <c r="I380" s="19"/>
      <c r="J380" s="19"/>
      <c r="K380" s="19"/>
      <c r="L380" s="19"/>
    </row>
    <row r="381" spans="9:12" x14ac:dyDescent="0.15">
      <c r="I381" s="19"/>
      <c r="J381" s="19"/>
      <c r="K381" s="19"/>
      <c r="L381" s="19"/>
    </row>
    <row r="382" spans="9:12" x14ac:dyDescent="0.15">
      <c r="I382" s="19"/>
      <c r="J382" s="19"/>
      <c r="K382" s="19"/>
      <c r="L382" s="19"/>
    </row>
    <row r="383" spans="9:12" x14ac:dyDescent="0.15">
      <c r="I383" s="19"/>
      <c r="J383" s="19"/>
      <c r="K383" s="19"/>
      <c r="L383" s="19"/>
    </row>
    <row r="384" spans="9:12" x14ac:dyDescent="0.15">
      <c r="I384" s="19"/>
      <c r="J384" s="19"/>
      <c r="K384" s="19"/>
      <c r="L384" s="19"/>
    </row>
    <row r="385" spans="9:12" x14ac:dyDescent="0.15">
      <c r="I385" s="19"/>
      <c r="J385" s="19"/>
      <c r="K385" s="19"/>
      <c r="L385" s="19"/>
    </row>
    <row r="386" spans="9:12" x14ac:dyDescent="0.15">
      <c r="I386" s="19"/>
      <c r="J386" s="19"/>
      <c r="K386" s="19"/>
      <c r="L386" s="19"/>
    </row>
    <row r="387" spans="9:12" x14ac:dyDescent="0.15">
      <c r="I387" s="19"/>
      <c r="J387" s="19"/>
      <c r="K387" s="19"/>
      <c r="L387" s="19"/>
    </row>
    <row r="388" spans="9:12" x14ac:dyDescent="0.15">
      <c r="I388" s="19"/>
      <c r="J388" s="19"/>
      <c r="K388" s="19"/>
      <c r="L388" s="19"/>
    </row>
    <row r="389" spans="9:12" x14ac:dyDescent="0.15">
      <c r="I389" s="19"/>
      <c r="J389" s="19"/>
      <c r="K389" s="19"/>
      <c r="L389" s="19"/>
    </row>
    <row r="390" spans="9:12" x14ac:dyDescent="0.15">
      <c r="I390" s="19"/>
      <c r="J390" s="19"/>
      <c r="K390" s="19"/>
      <c r="L390" s="19"/>
    </row>
    <row r="391" spans="9:12" x14ac:dyDescent="0.15">
      <c r="I391" s="19"/>
      <c r="J391" s="19"/>
      <c r="K391" s="19"/>
      <c r="L391" s="19"/>
    </row>
    <row r="392" spans="9:12" x14ac:dyDescent="0.15">
      <c r="I392" s="19"/>
      <c r="J392" s="19"/>
      <c r="K392" s="19"/>
      <c r="L392" s="19"/>
    </row>
    <row r="393" spans="9:12" x14ac:dyDescent="0.15">
      <c r="I393" s="19"/>
      <c r="J393" s="19"/>
      <c r="K393" s="19"/>
      <c r="L393" s="19"/>
    </row>
    <row r="394" spans="9:12" x14ac:dyDescent="0.15">
      <c r="I394" s="19"/>
      <c r="J394" s="19"/>
      <c r="K394" s="19"/>
      <c r="L394" s="19"/>
    </row>
    <row r="395" spans="9:12" x14ac:dyDescent="0.15">
      <c r="I395" s="19"/>
      <c r="J395" s="19"/>
      <c r="K395" s="19"/>
      <c r="L395" s="19"/>
    </row>
    <row r="396" spans="9:12" x14ac:dyDescent="0.15">
      <c r="I396" s="19"/>
      <c r="J396" s="19"/>
      <c r="K396" s="19"/>
      <c r="L396" s="19"/>
    </row>
    <row r="397" spans="9:12" x14ac:dyDescent="0.15">
      <c r="I397" s="19"/>
      <c r="J397" s="19"/>
      <c r="K397" s="19"/>
      <c r="L397" s="19"/>
    </row>
    <row r="398" spans="9:12" x14ac:dyDescent="0.15">
      <c r="I398" s="19"/>
      <c r="J398" s="19"/>
      <c r="K398" s="19"/>
      <c r="L398" s="19"/>
    </row>
    <row r="399" spans="9:12" x14ac:dyDescent="0.15">
      <c r="I399" s="19"/>
      <c r="J399" s="19"/>
      <c r="K399" s="19"/>
      <c r="L399" s="19"/>
    </row>
    <row r="400" spans="9:12" x14ac:dyDescent="0.15">
      <c r="I400" s="19"/>
      <c r="J400" s="19"/>
      <c r="K400" s="19"/>
      <c r="L400" s="19"/>
    </row>
    <row r="401" spans="9:12" x14ac:dyDescent="0.15">
      <c r="I401" s="19"/>
      <c r="J401" s="19"/>
      <c r="K401" s="19"/>
      <c r="L401" s="19"/>
    </row>
    <row r="402" spans="9:12" x14ac:dyDescent="0.15">
      <c r="I402" s="19"/>
      <c r="J402" s="19"/>
      <c r="K402" s="19"/>
      <c r="L402" s="19"/>
    </row>
    <row r="403" spans="9:12" x14ac:dyDescent="0.15">
      <c r="I403" s="19"/>
      <c r="J403" s="19"/>
      <c r="K403" s="19"/>
      <c r="L403" s="19"/>
    </row>
    <row r="404" spans="9:12" x14ac:dyDescent="0.15">
      <c r="I404" s="19"/>
      <c r="J404" s="19"/>
      <c r="K404" s="19"/>
      <c r="L404" s="19"/>
    </row>
    <row r="405" spans="9:12" x14ac:dyDescent="0.15">
      <c r="I405" s="19"/>
      <c r="J405" s="19"/>
      <c r="K405" s="19"/>
      <c r="L405" s="19"/>
    </row>
    <row r="406" spans="9:12" x14ac:dyDescent="0.15">
      <c r="I406" s="19"/>
      <c r="J406" s="19"/>
      <c r="K406" s="19"/>
      <c r="L406" s="19"/>
    </row>
    <row r="407" spans="9:12" x14ac:dyDescent="0.15">
      <c r="I407" s="19"/>
      <c r="J407" s="19"/>
      <c r="K407" s="19"/>
      <c r="L407" s="19"/>
    </row>
    <row r="408" spans="9:12" x14ac:dyDescent="0.15">
      <c r="I408" s="19"/>
      <c r="J408" s="19"/>
      <c r="K408" s="19"/>
      <c r="L408" s="19"/>
    </row>
    <row r="409" spans="9:12" x14ac:dyDescent="0.15">
      <c r="I409" s="19"/>
      <c r="J409" s="19"/>
      <c r="K409" s="19"/>
      <c r="L409" s="19"/>
    </row>
    <row r="410" spans="9:12" x14ac:dyDescent="0.15">
      <c r="I410" s="19"/>
      <c r="J410" s="19"/>
      <c r="K410" s="19"/>
      <c r="L410" s="19"/>
    </row>
    <row r="411" spans="9:12" x14ac:dyDescent="0.15">
      <c r="I411" s="19"/>
      <c r="J411" s="19"/>
      <c r="K411" s="19"/>
      <c r="L411" s="19"/>
    </row>
    <row r="412" spans="9:12" x14ac:dyDescent="0.15">
      <c r="I412" s="19"/>
      <c r="J412" s="19"/>
      <c r="K412" s="19"/>
      <c r="L412" s="19"/>
    </row>
    <row r="413" spans="9:12" x14ac:dyDescent="0.15">
      <c r="I413" s="19"/>
      <c r="J413" s="19"/>
      <c r="K413" s="19"/>
      <c r="L413" s="19"/>
    </row>
    <row r="414" spans="9:12" x14ac:dyDescent="0.15">
      <c r="I414" s="19"/>
      <c r="J414" s="19"/>
      <c r="K414" s="19"/>
      <c r="L414" s="19"/>
    </row>
    <row r="415" spans="9:12" x14ac:dyDescent="0.15">
      <c r="I415" s="19"/>
      <c r="J415" s="19"/>
      <c r="K415" s="19"/>
      <c r="L415" s="19"/>
    </row>
    <row r="416" spans="9:12" x14ac:dyDescent="0.15">
      <c r="I416" s="19"/>
      <c r="J416" s="19"/>
      <c r="K416" s="19"/>
      <c r="L416" s="19"/>
    </row>
    <row r="417" spans="9:12" x14ac:dyDescent="0.15">
      <c r="I417" s="19"/>
      <c r="J417" s="19"/>
      <c r="K417" s="19"/>
      <c r="L417" s="19"/>
    </row>
    <row r="418" spans="9:12" x14ac:dyDescent="0.15">
      <c r="I418" s="19"/>
      <c r="J418" s="19"/>
      <c r="K418" s="19"/>
      <c r="L418" s="19"/>
    </row>
    <row r="419" spans="9:12" x14ac:dyDescent="0.15">
      <c r="I419" s="19"/>
      <c r="J419" s="19"/>
      <c r="K419" s="19"/>
      <c r="L419" s="19"/>
    </row>
    <row r="420" spans="9:12" x14ac:dyDescent="0.15">
      <c r="I420" s="19"/>
      <c r="J420" s="19"/>
      <c r="K420" s="19"/>
      <c r="L420" s="19"/>
    </row>
    <row r="421" spans="9:12" x14ac:dyDescent="0.15">
      <c r="I421" s="19"/>
      <c r="J421" s="19"/>
      <c r="K421" s="19"/>
      <c r="L421" s="19"/>
    </row>
    <row r="422" spans="9:12" x14ac:dyDescent="0.15">
      <c r="I422" s="19"/>
      <c r="J422" s="19"/>
      <c r="K422" s="19"/>
      <c r="L422" s="19"/>
    </row>
    <row r="423" spans="9:12" x14ac:dyDescent="0.15">
      <c r="I423" s="19"/>
      <c r="J423" s="19"/>
      <c r="K423" s="19"/>
      <c r="L423" s="19"/>
    </row>
    <row r="424" spans="9:12" x14ac:dyDescent="0.15">
      <c r="I424" s="19"/>
      <c r="J424" s="19"/>
      <c r="K424" s="19"/>
      <c r="L424" s="19"/>
    </row>
    <row r="425" spans="9:12" x14ac:dyDescent="0.15">
      <c r="I425" s="19"/>
      <c r="J425" s="19"/>
      <c r="K425" s="19"/>
      <c r="L425" s="19"/>
    </row>
    <row r="426" spans="9:12" x14ac:dyDescent="0.15">
      <c r="I426" s="19"/>
      <c r="J426" s="19"/>
      <c r="K426" s="19"/>
      <c r="L426" s="19"/>
    </row>
    <row r="427" spans="9:12" x14ac:dyDescent="0.15">
      <c r="I427" s="19"/>
      <c r="J427" s="19"/>
      <c r="K427" s="19"/>
      <c r="L427" s="19"/>
    </row>
    <row r="428" spans="9:12" x14ac:dyDescent="0.15">
      <c r="I428" s="19"/>
      <c r="J428" s="19"/>
      <c r="K428" s="19"/>
      <c r="L428" s="19"/>
    </row>
    <row r="429" spans="9:12" x14ac:dyDescent="0.15">
      <c r="I429" s="19"/>
      <c r="J429" s="19"/>
      <c r="K429" s="19"/>
      <c r="L429" s="19"/>
    </row>
    <row r="430" spans="9:12" x14ac:dyDescent="0.15">
      <c r="I430" s="19"/>
      <c r="J430" s="19"/>
      <c r="K430" s="19"/>
      <c r="L430" s="19"/>
    </row>
    <row r="431" spans="9:12" x14ac:dyDescent="0.15">
      <c r="I431" s="19"/>
      <c r="J431" s="19"/>
      <c r="K431" s="19"/>
      <c r="L431" s="19"/>
    </row>
    <row r="432" spans="9:12" x14ac:dyDescent="0.15">
      <c r="I432" s="19"/>
      <c r="J432" s="19"/>
      <c r="K432" s="19"/>
      <c r="L432" s="19"/>
    </row>
    <row r="433" spans="9:12" x14ac:dyDescent="0.15">
      <c r="I433" s="19"/>
      <c r="J433" s="19"/>
      <c r="K433" s="19"/>
      <c r="L433" s="19"/>
    </row>
    <row r="434" spans="9:12" x14ac:dyDescent="0.15">
      <c r="I434" s="19"/>
      <c r="J434" s="19"/>
      <c r="K434" s="19"/>
      <c r="L434" s="19"/>
    </row>
    <row r="435" spans="9:12" x14ac:dyDescent="0.15">
      <c r="I435" s="19"/>
      <c r="J435" s="19"/>
      <c r="K435" s="19"/>
      <c r="L435" s="19"/>
    </row>
    <row r="436" spans="9:12" x14ac:dyDescent="0.15">
      <c r="I436" s="19"/>
      <c r="J436" s="19"/>
      <c r="K436" s="19"/>
      <c r="L436" s="19"/>
    </row>
    <row r="437" spans="9:12" x14ac:dyDescent="0.15">
      <c r="I437" s="19"/>
      <c r="J437" s="19"/>
      <c r="K437" s="19"/>
      <c r="L437" s="19"/>
    </row>
    <row r="438" spans="9:12" x14ac:dyDescent="0.15">
      <c r="I438" s="19"/>
      <c r="J438" s="19"/>
      <c r="K438" s="19"/>
      <c r="L438" s="19"/>
    </row>
    <row r="439" spans="9:12" x14ac:dyDescent="0.15">
      <c r="I439" s="19"/>
      <c r="J439" s="19"/>
      <c r="K439" s="19"/>
      <c r="L439" s="19"/>
    </row>
    <row r="440" spans="9:12" x14ac:dyDescent="0.15">
      <c r="I440" s="19"/>
      <c r="J440" s="19"/>
      <c r="K440" s="19"/>
      <c r="L440" s="19"/>
    </row>
    <row r="441" spans="9:12" x14ac:dyDescent="0.15">
      <c r="I441" s="19"/>
      <c r="J441" s="19"/>
      <c r="K441" s="19"/>
      <c r="L441" s="19"/>
    </row>
    <row r="442" spans="9:12" x14ac:dyDescent="0.15">
      <c r="I442" s="19"/>
      <c r="J442" s="19"/>
      <c r="K442" s="19"/>
      <c r="L442" s="19"/>
    </row>
    <row r="443" spans="9:12" x14ac:dyDescent="0.15">
      <c r="I443" s="19"/>
      <c r="J443" s="19"/>
      <c r="K443" s="19"/>
      <c r="L443" s="19"/>
    </row>
    <row r="444" spans="9:12" x14ac:dyDescent="0.15">
      <c r="I444" s="19"/>
      <c r="J444" s="19"/>
      <c r="K444" s="19"/>
      <c r="L444" s="19"/>
    </row>
    <row r="445" spans="9:12" x14ac:dyDescent="0.15">
      <c r="I445" s="19"/>
      <c r="J445" s="19"/>
      <c r="K445" s="19"/>
      <c r="L445" s="19"/>
    </row>
    <row r="446" spans="9:12" x14ac:dyDescent="0.15">
      <c r="I446" s="19"/>
      <c r="J446" s="19"/>
      <c r="K446" s="19"/>
      <c r="L446" s="19"/>
    </row>
    <row r="447" spans="9:12" x14ac:dyDescent="0.15">
      <c r="I447" s="19"/>
      <c r="J447" s="19"/>
      <c r="K447" s="19"/>
      <c r="L447" s="19"/>
    </row>
    <row r="448" spans="9:12" x14ac:dyDescent="0.15">
      <c r="I448" s="19"/>
      <c r="J448" s="19"/>
      <c r="K448" s="19"/>
      <c r="L448" s="19"/>
    </row>
    <row r="449" spans="9:12" x14ac:dyDescent="0.15">
      <c r="I449" s="19"/>
      <c r="J449" s="19"/>
      <c r="K449" s="19"/>
      <c r="L449" s="19"/>
    </row>
    <row r="450" spans="9:12" x14ac:dyDescent="0.15">
      <c r="I450" s="19"/>
      <c r="J450" s="19"/>
      <c r="K450" s="19"/>
      <c r="L450" s="19"/>
    </row>
    <row r="451" spans="9:12" x14ac:dyDescent="0.15">
      <c r="I451" s="19"/>
      <c r="J451" s="19"/>
      <c r="K451" s="19"/>
      <c r="L451" s="19"/>
    </row>
    <row r="452" spans="9:12" x14ac:dyDescent="0.15">
      <c r="I452" s="19"/>
      <c r="J452" s="19"/>
      <c r="K452" s="19"/>
      <c r="L452" s="19"/>
    </row>
    <row r="453" spans="9:12" x14ac:dyDescent="0.15">
      <c r="I453" s="19"/>
      <c r="J453" s="19"/>
      <c r="K453" s="19"/>
      <c r="L453" s="19"/>
    </row>
    <row r="454" spans="9:12" x14ac:dyDescent="0.15">
      <c r="I454" s="19"/>
      <c r="J454" s="19"/>
      <c r="K454" s="19"/>
      <c r="L454" s="19"/>
    </row>
    <row r="455" spans="9:12" x14ac:dyDescent="0.15">
      <c r="I455" s="19"/>
      <c r="J455" s="19"/>
      <c r="K455" s="19"/>
      <c r="L455" s="19"/>
    </row>
    <row r="456" spans="9:12" x14ac:dyDescent="0.15">
      <c r="I456" s="19"/>
      <c r="J456" s="19"/>
      <c r="K456" s="19"/>
      <c r="L456" s="19"/>
    </row>
    <row r="457" spans="9:12" x14ac:dyDescent="0.15">
      <c r="I457" s="19"/>
      <c r="J457" s="19"/>
      <c r="K457" s="19"/>
      <c r="L457" s="19"/>
    </row>
    <row r="458" spans="9:12" x14ac:dyDescent="0.15">
      <c r="I458" s="19"/>
      <c r="J458" s="19"/>
      <c r="K458" s="19"/>
      <c r="L458" s="19"/>
    </row>
    <row r="459" spans="9:12" x14ac:dyDescent="0.15">
      <c r="I459" s="19"/>
      <c r="J459" s="19"/>
      <c r="K459" s="19"/>
      <c r="L459" s="19"/>
    </row>
    <row r="460" spans="9:12" x14ac:dyDescent="0.15">
      <c r="I460" s="19"/>
      <c r="J460" s="19"/>
      <c r="K460" s="19"/>
      <c r="L460" s="19"/>
    </row>
    <row r="461" spans="9:12" x14ac:dyDescent="0.15">
      <c r="I461" s="19"/>
      <c r="J461" s="19"/>
      <c r="K461" s="19"/>
      <c r="L461" s="19"/>
    </row>
    <row r="462" spans="9:12" x14ac:dyDescent="0.15">
      <c r="I462" s="19"/>
      <c r="J462" s="19"/>
      <c r="K462" s="19"/>
      <c r="L462" s="19"/>
    </row>
    <row r="463" spans="9:12" x14ac:dyDescent="0.15">
      <c r="I463" s="19"/>
      <c r="J463" s="19"/>
      <c r="K463" s="19"/>
      <c r="L463" s="19"/>
    </row>
    <row r="464" spans="9:12" x14ac:dyDescent="0.15">
      <c r="I464" s="19"/>
      <c r="J464" s="19"/>
      <c r="K464" s="19"/>
      <c r="L464" s="19"/>
    </row>
    <row r="465" spans="9:12" x14ac:dyDescent="0.15">
      <c r="I465" s="19"/>
      <c r="J465" s="19"/>
      <c r="K465" s="19"/>
      <c r="L465" s="19"/>
    </row>
    <row r="466" spans="9:12" x14ac:dyDescent="0.15">
      <c r="I466" s="19"/>
      <c r="J466" s="19"/>
      <c r="K466" s="19"/>
      <c r="L466" s="19"/>
    </row>
    <row r="467" spans="9:12" x14ac:dyDescent="0.15">
      <c r="I467" s="19"/>
      <c r="J467" s="19"/>
      <c r="K467" s="19"/>
      <c r="L467" s="19"/>
    </row>
    <row r="468" spans="9:12" x14ac:dyDescent="0.15">
      <c r="I468" s="19"/>
      <c r="J468" s="19"/>
      <c r="K468" s="19"/>
      <c r="L468" s="19"/>
    </row>
    <row r="469" spans="9:12" x14ac:dyDescent="0.15">
      <c r="I469" s="19"/>
      <c r="J469" s="19"/>
      <c r="K469" s="19"/>
      <c r="L469" s="19"/>
    </row>
    <row r="470" spans="9:12" x14ac:dyDescent="0.15">
      <c r="I470" s="19"/>
      <c r="J470" s="19"/>
      <c r="K470" s="19"/>
      <c r="L470" s="19"/>
    </row>
    <row r="471" spans="9:12" x14ac:dyDescent="0.15">
      <c r="I471" s="19"/>
      <c r="J471" s="19"/>
      <c r="K471" s="19"/>
      <c r="L471" s="19"/>
    </row>
    <row r="472" spans="9:12" x14ac:dyDescent="0.15">
      <c r="I472" s="19"/>
      <c r="J472" s="19"/>
      <c r="K472" s="19"/>
      <c r="L472" s="19"/>
    </row>
    <row r="473" spans="9:12" x14ac:dyDescent="0.15">
      <c r="I473" s="19"/>
      <c r="J473" s="19"/>
      <c r="K473" s="19"/>
      <c r="L473" s="19"/>
    </row>
    <row r="474" spans="9:12" x14ac:dyDescent="0.15">
      <c r="I474" s="19"/>
      <c r="J474" s="19"/>
      <c r="K474" s="19"/>
      <c r="L474" s="19"/>
    </row>
    <row r="475" spans="9:12" x14ac:dyDescent="0.15">
      <c r="I475" s="19"/>
      <c r="J475" s="19"/>
      <c r="K475" s="19"/>
      <c r="L475" s="19"/>
    </row>
    <row r="476" spans="9:12" x14ac:dyDescent="0.15">
      <c r="I476" s="19"/>
      <c r="J476" s="19"/>
      <c r="K476" s="19"/>
      <c r="L476" s="19"/>
    </row>
    <row r="477" spans="9:12" x14ac:dyDescent="0.15">
      <c r="I477" s="19"/>
      <c r="J477" s="19"/>
      <c r="K477" s="19"/>
      <c r="L477" s="19"/>
    </row>
    <row r="478" spans="9:12" x14ac:dyDescent="0.15">
      <c r="I478" s="19"/>
      <c r="J478" s="19"/>
      <c r="K478" s="19"/>
      <c r="L478" s="19"/>
    </row>
    <row r="479" spans="9:12" x14ac:dyDescent="0.15">
      <c r="I479" s="19"/>
      <c r="J479" s="19"/>
      <c r="K479" s="19"/>
      <c r="L479" s="19"/>
    </row>
    <row r="480" spans="9:12" x14ac:dyDescent="0.15">
      <c r="I480" s="19"/>
      <c r="J480" s="19"/>
      <c r="K480" s="19"/>
      <c r="L480" s="19"/>
    </row>
    <row r="481" spans="9:12" x14ac:dyDescent="0.15">
      <c r="I481" s="19"/>
      <c r="J481" s="19"/>
      <c r="K481" s="19"/>
      <c r="L481" s="19"/>
    </row>
    <row r="482" spans="9:12" x14ac:dyDescent="0.15">
      <c r="I482" s="19"/>
      <c r="J482" s="19"/>
      <c r="K482" s="19"/>
      <c r="L482" s="19"/>
    </row>
    <row r="483" spans="9:12" x14ac:dyDescent="0.15">
      <c r="I483" s="19"/>
      <c r="J483" s="19"/>
      <c r="K483" s="19"/>
      <c r="L483" s="19"/>
    </row>
    <row r="484" spans="9:12" x14ac:dyDescent="0.15">
      <c r="I484" s="19"/>
      <c r="J484" s="19"/>
      <c r="K484" s="19"/>
      <c r="L484" s="19"/>
    </row>
    <row r="485" spans="9:12" x14ac:dyDescent="0.15">
      <c r="I485" s="19"/>
      <c r="J485" s="19"/>
      <c r="K485" s="19"/>
      <c r="L485" s="19"/>
    </row>
    <row r="486" spans="9:12" x14ac:dyDescent="0.15">
      <c r="I486" s="19"/>
      <c r="J486" s="19"/>
      <c r="K486" s="19"/>
      <c r="L486" s="19"/>
    </row>
    <row r="487" spans="9:12" x14ac:dyDescent="0.15">
      <c r="I487" s="19"/>
      <c r="J487" s="19"/>
      <c r="K487" s="19"/>
      <c r="L487" s="19"/>
    </row>
    <row r="488" spans="9:12" x14ac:dyDescent="0.15">
      <c r="I488" s="19"/>
      <c r="J488" s="19"/>
      <c r="K488" s="19"/>
      <c r="L488" s="19"/>
    </row>
    <row r="489" spans="9:12" x14ac:dyDescent="0.15">
      <c r="I489" s="19"/>
      <c r="J489" s="19"/>
      <c r="K489" s="19"/>
      <c r="L489" s="19"/>
    </row>
    <row r="490" spans="9:12" x14ac:dyDescent="0.15">
      <c r="I490" s="19"/>
      <c r="J490" s="19"/>
      <c r="K490" s="19"/>
      <c r="L490" s="19"/>
    </row>
    <row r="491" spans="9:12" x14ac:dyDescent="0.15">
      <c r="I491" s="19"/>
      <c r="J491" s="19"/>
      <c r="K491" s="19"/>
      <c r="L491" s="19"/>
    </row>
    <row r="492" spans="9:12" x14ac:dyDescent="0.15">
      <c r="I492" s="19"/>
      <c r="J492" s="19"/>
      <c r="K492" s="19"/>
      <c r="L492" s="19"/>
    </row>
    <row r="493" spans="9:12" x14ac:dyDescent="0.15">
      <c r="I493" s="19"/>
      <c r="J493" s="19"/>
      <c r="K493" s="19"/>
      <c r="L493" s="19"/>
    </row>
    <row r="494" spans="9:12" x14ac:dyDescent="0.15">
      <c r="I494" s="19"/>
      <c r="J494" s="19"/>
      <c r="K494" s="19"/>
      <c r="L494" s="19"/>
    </row>
    <row r="495" spans="9:12" x14ac:dyDescent="0.15">
      <c r="I495" s="19"/>
      <c r="J495" s="19"/>
      <c r="K495" s="19"/>
      <c r="L495" s="19"/>
    </row>
    <row r="496" spans="9:12" x14ac:dyDescent="0.15">
      <c r="I496" s="19"/>
      <c r="J496" s="19"/>
      <c r="K496" s="19"/>
      <c r="L496" s="19"/>
    </row>
    <row r="497" spans="9:12" x14ac:dyDescent="0.15">
      <c r="I497" s="19"/>
      <c r="J497" s="19"/>
      <c r="K497" s="19"/>
      <c r="L497" s="19"/>
    </row>
    <row r="498" spans="9:12" x14ac:dyDescent="0.15">
      <c r="I498" s="19"/>
      <c r="J498" s="19"/>
      <c r="K498" s="19"/>
      <c r="L498" s="19"/>
    </row>
    <row r="499" spans="9:12" x14ac:dyDescent="0.15">
      <c r="I499" s="19"/>
      <c r="J499" s="19"/>
      <c r="K499" s="19"/>
      <c r="L499" s="19"/>
    </row>
    <row r="500" spans="9:12" x14ac:dyDescent="0.15">
      <c r="I500" s="19"/>
      <c r="J500" s="19"/>
      <c r="K500" s="19"/>
      <c r="L500" s="19"/>
    </row>
    <row r="501" spans="9:12" x14ac:dyDescent="0.15">
      <c r="I501" s="19"/>
      <c r="J501" s="19"/>
      <c r="K501" s="19"/>
      <c r="L501" s="19"/>
    </row>
    <row r="502" spans="9:12" x14ac:dyDescent="0.15">
      <c r="I502" s="19"/>
      <c r="J502" s="19"/>
      <c r="K502" s="19"/>
      <c r="L502" s="19"/>
    </row>
    <row r="503" spans="9:12" x14ac:dyDescent="0.15">
      <c r="I503" s="19"/>
      <c r="J503" s="19"/>
      <c r="K503" s="19"/>
      <c r="L503" s="19"/>
    </row>
    <row r="504" spans="9:12" x14ac:dyDescent="0.15">
      <c r="I504" s="19"/>
      <c r="J504" s="19"/>
      <c r="K504" s="19"/>
      <c r="L504" s="19"/>
    </row>
    <row r="505" spans="9:12" x14ac:dyDescent="0.15">
      <c r="I505" s="19"/>
      <c r="J505" s="19"/>
      <c r="K505" s="19"/>
      <c r="L505" s="19"/>
    </row>
    <row r="506" spans="9:12" x14ac:dyDescent="0.15">
      <c r="I506" s="19"/>
      <c r="J506" s="19"/>
      <c r="K506" s="19"/>
      <c r="L506" s="19"/>
    </row>
    <row r="507" spans="9:12" x14ac:dyDescent="0.15">
      <c r="I507" s="19"/>
      <c r="J507" s="19"/>
      <c r="K507" s="19"/>
      <c r="L507" s="19"/>
    </row>
    <row r="508" spans="9:12" x14ac:dyDescent="0.15">
      <c r="I508" s="19"/>
      <c r="J508" s="19"/>
      <c r="K508" s="19"/>
      <c r="L508" s="19"/>
    </row>
    <row r="509" spans="9:12" x14ac:dyDescent="0.15">
      <c r="I509" s="19"/>
      <c r="J509" s="19"/>
      <c r="K509" s="19"/>
      <c r="L509" s="19"/>
    </row>
    <row r="510" spans="9:12" x14ac:dyDescent="0.15">
      <c r="I510" s="19"/>
      <c r="J510" s="19"/>
      <c r="K510" s="19"/>
      <c r="L510" s="19"/>
    </row>
    <row r="511" spans="9:12" x14ac:dyDescent="0.15">
      <c r="I511" s="19"/>
      <c r="J511" s="19"/>
      <c r="K511" s="19"/>
      <c r="L511" s="19"/>
    </row>
    <row r="512" spans="9:12" x14ac:dyDescent="0.15">
      <c r="I512" s="19"/>
      <c r="J512" s="19"/>
      <c r="K512" s="19"/>
      <c r="L512" s="19"/>
    </row>
    <row r="513" spans="9:12" x14ac:dyDescent="0.15">
      <c r="I513" s="19"/>
      <c r="J513" s="19"/>
      <c r="K513" s="19"/>
      <c r="L513" s="19"/>
    </row>
    <row r="514" spans="9:12" x14ac:dyDescent="0.15">
      <c r="I514" s="19"/>
      <c r="J514" s="19"/>
      <c r="K514" s="19"/>
      <c r="L514" s="19"/>
    </row>
    <row r="515" spans="9:12" x14ac:dyDescent="0.15">
      <c r="I515" s="19"/>
      <c r="J515" s="19"/>
      <c r="K515" s="19"/>
      <c r="L515" s="19"/>
    </row>
    <row r="516" spans="9:12" x14ac:dyDescent="0.15">
      <c r="I516" s="19"/>
      <c r="J516" s="19"/>
      <c r="K516" s="19"/>
      <c r="L516" s="19"/>
    </row>
    <row r="517" spans="9:12" x14ac:dyDescent="0.15">
      <c r="I517" s="19"/>
      <c r="J517" s="19"/>
      <c r="K517" s="19"/>
      <c r="L517" s="19"/>
    </row>
    <row r="518" spans="9:12" x14ac:dyDescent="0.15">
      <c r="I518" s="19"/>
      <c r="J518" s="19"/>
      <c r="K518" s="19"/>
      <c r="L518" s="19"/>
    </row>
    <row r="519" spans="9:12" x14ac:dyDescent="0.15">
      <c r="I519" s="19"/>
      <c r="J519" s="19"/>
      <c r="K519" s="19"/>
      <c r="L519" s="19"/>
    </row>
    <row r="520" spans="9:12" x14ac:dyDescent="0.15">
      <c r="I520" s="19"/>
      <c r="J520" s="19"/>
      <c r="K520" s="19"/>
      <c r="L520" s="19"/>
    </row>
    <row r="521" spans="9:12" x14ac:dyDescent="0.15">
      <c r="I521" s="19"/>
      <c r="J521" s="19"/>
      <c r="K521" s="19"/>
      <c r="L521" s="19"/>
    </row>
    <row r="522" spans="9:12" x14ac:dyDescent="0.15">
      <c r="I522" s="19"/>
      <c r="J522" s="19"/>
      <c r="K522" s="19"/>
      <c r="L522" s="19"/>
    </row>
    <row r="523" spans="9:12" x14ac:dyDescent="0.15">
      <c r="I523" s="19"/>
      <c r="J523" s="19"/>
      <c r="K523" s="19"/>
      <c r="L523" s="19"/>
    </row>
    <row r="524" spans="9:12" x14ac:dyDescent="0.15">
      <c r="I524" s="19"/>
      <c r="J524" s="19"/>
      <c r="K524" s="19"/>
      <c r="L524" s="19"/>
    </row>
    <row r="525" spans="9:12" x14ac:dyDescent="0.15">
      <c r="I525" s="19"/>
      <c r="J525" s="19"/>
      <c r="K525" s="19"/>
      <c r="L525" s="19"/>
    </row>
    <row r="526" spans="9:12" x14ac:dyDescent="0.15">
      <c r="I526" s="19"/>
      <c r="J526" s="19"/>
      <c r="K526" s="19"/>
      <c r="L526" s="19"/>
    </row>
    <row r="527" spans="9:12" x14ac:dyDescent="0.15">
      <c r="I527" s="19"/>
      <c r="J527" s="19"/>
      <c r="K527" s="19"/>
      <c r="L527" s="19"/>
    </row>
    <row r="528" spans="9:12" x14ac:dyDescent="0.15">
      <c r="I528" s="19"/>
      <c r="J528" s="19"/>
      <c r="K528" s="19"/>
      <c r="L528" s="19"/>
    </row>
    <row r="529" spans="9:12" x14ac:dyDescent="0.15">
      <c r="I529" s="19"/>
      <c r="J529" s="19"/>
      <c r="K529" s="19"/>
      <c r="L529" s="19"/>
    </row>
    <row r="530" spans="9:12" x14ac:dyDescent="0.15">
      <c r="I530" s="19"/>
      <c r="J530" s="19"/>
      <c r="K530" s="19"/>
      <c r="L530" s="19"/>
    </row>
    <row r="531" spans="9:12" x14ac:dyDescent="0.15">
      <c r="I531" s="19"/>
      <c r="J531" s="19"/>
      <c r="K531" s="19"/>
      <c r="L531" s="19"/>
    </row>
    <row r="532" spans="9:12" x14ac:dyDescent="0.15">
      <c r="I532" s="19"/>
      <c r="J532" s="19"/>
      <c r="K532" s="19"/>
      <c r="L532" s="19"/>
    </row>
    <row r="533" spans="9:12" x14ac:dyDescent="0.15">
      <c r="I533" s="19"/>
      <c r="J533" s="19"/>
      <c r="K533" s="19"/>
      <c r="L533" s="19"/>
    </row>
    <row r="534" spans="9:12" x14ac:dyDescent="0.15">
      <c r="I534" s="19"/>
      <c r="J534" s="19"/>
      <c r="K534" s="19"/>
      <c r="L534" s="19"/>
    </row>
    <row r="535" spans="9:12" x14ac:dyDescent="0.15">
      <c r="I535" s="19"/>
      <c r="J535" s="19"/>
      <c r="K535" s="19"/>
      <c r="L535" s="19"/>
    </row>
    <row r="536" spans="9:12" x14ac:dyDescent="0.15">
      <c r="I536" s="19"/>
      <c r="J536" s="19"/>
      <c r="K536" s="19"/>
      <c r="L536" s="19"/>
    </row>
    <row r="537" spans="9:12" x14ac:dyDescent="0.15">
      <c r="I537" s="19"/>
      <c r="J537" s="19"/>
      <c r="K537" s="19"/>
      <c r="L537" s="19"/>
    </row>
    <row r="538" spans="9:12" x14ac:dyDescent="0.15">
      <c r="I538" s="19"/>
      <c r="J538" s="19"/>
      <c r="K538" s="19"/>
      <c r="L538" s="19"/>
    </row>
    <row r="539" spans="9:12" x14ac:dyDescent="0.15">
      <c r="I539" s="19"/>
      <c r="J539" s="19"/>
      <c r="K539" s="19"/>
      <c r="L539" s="19"/>
    </row>
    <row r="540" spans="9:12" x14ac:dyDescent="0.15">
      <c r="I540" s="19"/>
      <c r="J540" s="19"/>
      <c r="K540" s="19"/>
      <c r="L540" s="19"/>
    </row>
    <row r="541" spans="9:12" x14ac:dyDescent="0.15">
      <c r="I541" s="19"/>
      <c r="J541" s="19"/>
      <c r="K541" s="19"/>
      <c r="L541" s="19"/>
    </row>
    <row r="542" spans="9:12" x14ac:dyDescent="0.15">
      <c r="I542" s="19"/>
      <c r="J542" s="19"/>
      <c r="K542" s="19"/>
      <c r="L542" s="19"/>
    </row>
    <row r="543" spans="9:12" x14ac:dyDescent="0.15">
      <c r="I543" s="19"/>
      <c r="J543" s="19"/>
      <c r="K543" s="19"/>
      <c r="L543" s="19"/>
    </row>
    <row r="544" spans="9:12" x14ac:dyDescent="0.15">
      <c r="I544" s="19"/>
      <c r="J544" s="19"/>
      <c r="K544" s="19"/>
      <c r="L544" s="19"/>
    </row>
    <row r="545" spans="9:12" x14ac:dyDescent="0.15">
      <c r="I545" s="19"/>
      <c r="J545" s="19"/>
      <c r="K545" s="19"/>
      <c r="L545" s="19"/>
    </row>
    <row r="546" spans="9:12" x14ac:dyDescent="0.15">
      <c r="I546" s="19"/>
      <c r="J546" s="19"/>
      <c r="K546" s="19"/>
      <c r="L546" s="19"/>
    </row>
    <row r="547" spans="9:12" x14ac:dyDescent="0.15">
      <c r="I547" s="19"/>
      <c r="J547" s="19"/>
      <c r="K547" s="19"/>
      <c r="L547" s="19"/>
    </row>
    <row r="548" spans="9:12" x14ac:dyDescent="0.15">
      <c r="I548" s="19"/>
      <c r="J548" s="19"/>
      <c r="K548" s="19"/>
      <c r="L548" s="19"/>
    </row>
    <row r="549" spans="9:12" x14ac:dyDescent="0.15">
      <c r="I549" s="19"/>
      <c r="J549" s="19"/>
      <c r="K549" s="19"/>
      <c r="L549" s="19"/>
    </row>
    <row r="550" spans="9:12" x14ac:dyDescent="0.15">
      <c r="I550" s="19"/>
      <c r="J550" s="19"/>
      <c r="K550" s="19"/>
      <c r="L550" s="19"/>
    </row>
    <row r="551" spans="9:12" x14ac:dyDescent="0.15">
      <c r="I551" s="19"/>
      <c r="J551" s="19"/>
      <c r="K551" s="19"/>
      <c r="L551" s="19"/>
    </row>
    <row r="552" spans="9:12" x14ac:dyDescent="0.15">
      <c r="I552" s="19"/>
      <c r="J552" s="19"/>
      <c r="K552" s="19"/>
      <c r="L552" s="19"/>
    </row>
    <row r="553" spans="9:12" x14ac:dyDescent="0.15">
      <c r="I553" s="19"/>
      <c r="J553" s="19"/>
      <c r="K553" s="19"/>
      <c r="L553" s="19"/>
    </row>
    <row r="554" spans="9:12" x14ac:dyDescent="0.15">
      <c r="I554" s="19"/>
      <c r="J554" s="19"/>
      <c r="K554" s="19"/>
      <c r="L554" s="19"/>
    </row>
    <row r="555" spans="9:12" x14ac:dyDescent="0.15">
      <c r="I555" s="19"/>
      <c r="J555" s="19"/>
      <c r="K555" s="19"/>
      <c r="L555" s="19"/>
    </row>
    <row r="556" spans="9:12" x14ac:dyDescent="0.15">
      <c r="I556" s="19"/>
      <c r="J556" s="19"/>
      <c r="K556" s="19"/>
      <c r="L556" s="19"/>
    </row>
    <row r="557" spans="9:12" x14ac:dyDescent="0.15">
      <c r="I557" s="19"/>
      <c r="J557" s="19"/>
      <c r="K557" s="19"/>
      <c r="L557" s="19"/>
    </row>
    <row r="558" spans="9:12" x14ac:dyDescent="0.15">
      <c r="I558" s="19"/>
      <c r="J558" s="19"/>
      <c r="K558" s="19"/>
      <c r="L558" s="19"/>
    </row>
    <row r="559" spans="9:12" x14ac:dyDescent="0.15">
      <c r="I559" s="19"/>
      <c r="J559" s="19"/>
      <c r="K559" s="19"/>
      <c r="L559" s="19"/>
    </row>
    <row r="560" spans="9:12" x14ac:dyDescent="0.15">
      <c r="I560" s="19"/>
      <c r="J560" s="19"/>
      <c r="K560" s="19"/>
      <c r="L560" s="19"/>
    </row>
    <row r="561" spans="9:12" x14ac:dyDescent="0.15">
      <c r="I561" s="19"/>
      <c r="J561" s="19"/>
      <c r="K561" s="19"/>
      <c r="L561" s="19"/>
    </row>
    <row r="562" spans="9:12" x14ac:dyDescent="0.15">
      <c r="I562" s="19"/>
      <c r="J562" s="19"/>
      <c r="K562" s="19"/>
      <c r="L562" s="19"/>
    </row>
    <row r="563" spans="9:12" x14ac:dyDescent="0.15">
      <c r="I563" s="19"/>
      <c r="J563" s="19"/>
      <c r="K563" s="19"/>
      <c r="L563" s="19"/>
    </row>
    <row r="564" spans="9:12" x14ac:dyDescent="0.15">
      <c r="I564" s="19"/>
      <c r="J564" s="19"/>
      <c r="K564" s="19"/>
      <c r="L564" s="19"/>
    </row>
    <row r="565" spans="9:12" x14ac:dyDescent="0.15">
      <c r="I565" s="19"/>
      <c r="J565" s="19"/>
      <c r="K565" s="19"/>
      <c r="L565" s="19"/>
    </row>
    <row r="566" spans="9:12" x14ac:dyDescent="0.15">
      <c r="I566" s="19"/>
      <c r="J566" s="19"/>
      <c r="K566" s="19"/>
      <c r="L566" s="19"/>
    </row>
    <row r="567" spans="9:12" x14ac:dyDescent="0.15">
      <c r="I567" s="19"/>
      <c r="J567" s="19"/>
      <c r="K567" s="19"/>
      <c r="L567" s="19"/>
    </row>
    <row r="568" spans="9:12" x14ac:dyDescent="0.15">
      <c r="I568" s="19"/>
      <c r="J568" s="19"/>
      <c r="K568" s="19"/>
      <c r="L568" s="19"/>
    </row>
    <row r="569" spans="9:12" x14ac:dyDescent="0.15">
      <c r="I569" s="19"/>
      <c r="J569" s="19"/>
      <c r="K569" s="19"/>
      <c r="L569" s="19"/>
    </row>
    <row r="570" spans="9:12" x14ac:dyDescent="0.15">
      <c r="I570" s="19"/>
      <c r="J570" s="19"/>
      <c r="K570" s="19"/>
      <c r="L570" s="19"/>
    </row>
    <row r="571" spans="9:12" x14ac:dyDescent="0.15">
      <c r="I571" s="19"/>
      <c r="J571" s="19"/>
      <c r="K571" s="19"/>
      <c r="L571" s="19"/>
    </row>
    <row r="572" spans="9:12" x14ac:dyDescent="0.15">
      <c r="I572" s="19"/>
      <c r="J572" s="19"/>
      <c r="K572" s="19"/>
      <c r="L572" s="19"/>
    </row>
    <row r="573" spans="9:12" x14ac:dyDescent="0.15">
      <c r="I573" s="19"/>
      <c r="J573" s="19"/>
      <c r="K573" s="19"/>
      <c r="L573" s="19"/>
    </row>
    <row r="574" spans="9:12" x14ac:dyDescent="0.15">
      <c r="I574" s="19"/>
      <c r="J574" s="19"/>
      <c r="K574" s="19"/>
      <c r="L574" s="19"/>
    </row>
    <row r="575" spans="9:12" x14ac:dyDescent="0.15">
      <c r="I575" s="19"/>
      <c r="J575" s="19"/>
      <c r="K575" s="19"/>
      <c r="L575" s="19"/>
    </row>
    <row r="576" spans="9:12" x14ac:dyDescent="0.15">
      <c r="I576" s="19"/>
      <c r="J576" s="19"/>
      <c r="K576" s="19"/>
      <c r="L576" s="19"/>
    </row>
    <row r="577" spans="9:12" x14ac:dyDescent="0.15">
      <c r="I577" s="19"/>
      <c r="J577" s="19"/>
      <c r="K577" s="19"/>
      <c r="L577" s="19"/>
    </row>
    <row r="578" spans="9:12" x14ac:dyDescent="0.15">
      <c r="I578" s="19"/>
      <c r="J578" s="19"/>
      <c r="K578" s="19"/>
      <c r="L578" s="19"/>
    </row>
    <row r="579" spans="9:12" x14ac:dyDescent="0.15">
      <c r="I579" s="19"/>
      <c r="J579" s="19"/>
      <c r="K579" s="19"/>
      <c r="L579" s="19"/>
    </row>
    <row r="580" spans="9:12" x14ac:dyDescent="0.15">
      <c r="I580" s="19"/>
      <c r="J580" s="19"/>
      <c r="K580" s="19"/>
      <c r="L580" s="19"/>
    </row>
    <row r="581" spans="9:12" x14ac:dyDescent="0.15">
      <c r="I581" s="19"/>
      <c r="J581" s="19"/>
      <c r="K581" s="19"/>
      <c r="L581" s="19"/>
    </row>
    <row r="582" spans="9:12" x14ac:dyDescent="0.15">
      <c r="I582" s="19"/>
      <c r="J582" s="19"/>
      <c r="K582" s="19"/>
      <c r="L582" s="19"/>
    </row>
    <row r="583" spans="9:12" x14ac:dyDescent="0.15">
      <c r="I583" s="19"/>
      <c r="J583" s="19"/>
      <c r="K583" s="19"/>
      <c r="L583" s="19"/>
    </row>
    <row r="584" spans="9:12" x14ac:dyDescent="0.15">
      <c r="I584" s="19"/>
      <c r="J584" s="19"/>
      <c r="K584" s="19"/>
      <c r="L584" s="19"/>
    </row>
    <row r="585" spans="9:12" x14ac:dyDescent="0.15">
      <c r="I585" s="19"/>
      <c r="J585" s="19"/>
      <c r="K585" s="19"/>
      <c r="L585" s="19"/>
    </row>
    <row r="586" spans="9:12" x14ac:dyDescent="0.15">
      <c r="I586" s="19"/>
      <c r="J586" s="19"/>
      <c r="K586" s="19"/>
      <c r="L586" s="19"/>
    </row>
    <row r="587" spans="9:12" x14ac:dyDescent="0.15">
      <c r="I587" s="19"/>
      <c r="J587" s="19"/>
      <c r="K587" s="19"/>
      <c r="L587" s="19"/>
    </row>
    <row r="588" spans="9:12" x14ac:dyDescent="0.15">
      <c r="I588" s="19"/>
      <c r="J588" s="19"/>
      <c r="K588" s="19"/>
      <c r="L588" s="19"/>
    </row>
    <row r="589" spans="9:12" x14ac:dyDescent="0.15">
      <c r="I589" s="19"/>
      <c r="J589" s="19"/>
      <c r="K589" s="19"/>
      <c r="L589" s="19"/>
    </row>
    <row r="590" spans="9:12" x14ac:dyDescent="0.15">
      <c r="I590" s="19"/>
      <c r="J590" s="19"/>
      <c r="K590" s="19"/>
      <c r="L590" s="19"/>
    </row>
    <row r="591" spans="9:12" x14ac:dyDescent="0.15">
      <c r="I591" s="19"/>
      <c r="J591" s="19"/>
      <c r="K591" s="19"/>
      <c r="L591" s="19"/>
    </row>
    <row r="592" spans="9:12" x14ac:dyDescent="0.15">
      <c r="I592" s="19"/>
      <c r="J592" s="19"/>
      <c r="K592" s="19"/>
      <c r="L592" s="19"/>
    </row>
    <row r="593" spans="9:12" x14ac:dyDescent="0.15">
      <c r="I593" s="19"/>
      <c r="J593" s="19"/>
      <c r="K593" s="19"/>
      <c r="L593" s="19"/>
    </row>
    <row r="594" spans="9:12" x14ac:dyDescent="0.15">
      <c r="I594" s="19"/>
      <c r="J594" s="19"/>
      <c r="K594" s="19"/>
      <c r="L594" s="19"/>
    </row>
    <row r="595" spans="9:12" x14ac:dyDescent="0.15">
      <c r="I595" s="19"/>
      <c r="J595" s="19"/>
      <c r="K595" s="19"/>
      <c r="L595" s="19"/>
    </row>
    <row r="596" spans="9:12" x14ac:dyDescent="0.15">
      <c r="I596" s="19"/>
      <c r="J596" s="19"/>
      <c r="K596" s="19"/>
      <c r="L596" s="19"/>
    </row>
    <row r="597" spans="9:12" x14ac:dyDescent="0.15">
      <c r="I597" s="19"/>
      <c r="J597" s="19"/>
      <c r="K597" s="19"/>
      <c r="L597" s="19"/>
    </row>
    <row r="598" spans="9:12" x14ac:dyDescent="0.15">
      <c r="I598" s="19"/>
      <c r="J598" s="19"/>
      <c r="K598" s="19"/>
      <c r="L598" s="19"/>
    </row>
    <row r="599" spans="9:12" x14ac:dyDescent="0.15">
      <c r="I599" s="19"/>
      <c r="J599" s="19"/>
      <c r="K599" s="19"/>
      <c r="L599" s="19"/>
    </row>
    <row r="600" spans="9:12" x14ac:dyDescent="0.15">
      <c r="I600" s="19"/>
      <c r="J600" s="19"/>
      <c r="K600" s="19"/>
      <c r="L600" s="19"/>
    </row>
    <row r="601" spans="9:12" x14ac:dyDescent="0.15">
      <c r="I601" s="19"/>
      <c r="J601" s="19"/>
      <c r="K601" s="19"/>
      <c r="L601" s="19"/>
    </row>
    <row r="602" spans="9:12" x14ac:dyDescent="0.15">
      <c r="I602" s="19"/>
      <c r="J602" s="19"/>
      <c r="K602" s="19"/>
      <c r="L602" s="19"/>
    </row>
    <row r="603" spans="9:12" x14ac:dyDescent="0.15">
      <c r="I603" s="19"/>
      <c r="J603" s="19"/>
      <c r="K603" s="19"/>
      <c r="L603" s="19"/>
    </row>
    <row r="604" spans="9:12" x14ac:dyDescent="0.15">
      <c r="I604" s="19"/>
      <c r="J604" s="19"/>
      <c r="K604" s="19"/>
      <c r="L604" s="19"/>
    </row>
    <row r="605" spans="9:12" x14ac:dyDescent="0.15">
      <c r="I605" s="19"/>
      <c r="J605" s="19"/>
      <c r="K605" s="19"/>
      <c r="L605" s="19"/>
    </row>
    <row r="606" spans="9:12" x14ac:dyDescent="0.15">
      <c r="I606" s="19"/>
      <c r="J606" s="19"/>
      <c r="K606" s="19"/>
      <c r="L606" s="19"/>
    </row>
    <row r="607" spans="9:12" x14ac:dyDescent="0.15">
      <c r="I607" s="19"/>
      <c r="J607" s="19"/>
      <c r="K607" s="19"/>
      <c r="L607" s="19"/>
    </row>
    <row r="608" spans="9:12" x14ac:dyDescent="0.15">
      <c r="I608" s="19"/>
      <c r="J608" s="19"/>
      <c r="K608" s="19"/>
      <c r="L608" s="19"/>
    </row>
    <row r="609" spans="9:12" x14ac:dyDescent="0.15">
      <c r="I609" s="19"/>
      <c r="J609" s="19"/>
      <c r="K609" s="19"/>
      <c r="L609" s="19"/>
    </row>
    <row r="610" spans="9:12" x14ac:dyDescent="0.15">
      <c r="I610" s="19"/>
      <c r="J610" s="19"/>
      <c r="K610" s="19"/>
      <c r="L610" s="19"/>
    </row>
    <row r="611" spans="9:12" x14ac:dyDescent="0.15">
      <c r="I611" s="19"/>
      <c r="J611" s="19"/>
      <c r="K611" s="19"/>
      <c r="L611" s="19"/>
    </row>
    <row r="612" spans="9:12" x14ac:dyDescent="0.15">
      <c r="I612" s="19"/>
      <c r="J612" s="19"/>
      <c r="K612" s="19"/>
      <c r="L612" s="19"/>
    </row>
    <row r="613" spans="9:12" x14ac:dyDescent="0.15">
      <c r="I613" s="19"/>
      <c r="J613" s="19"/>
      <c r="K613" s="19"/>
      <c r="L613" s="19"/>
    </row>
    <row r="614" spans="9:12" x14ac:dyDescent="0.15">
      <c r="I614" s="19"/>
      <c r="J614" s="19"/>
      <c r="K614" s="19"/>
      <c r="L614" s="19"/>
    </row>
    <row r="615" spans="9:12" x14ac:dyDescent="0.15">
      <c r="I615" s="19"/>
      <c r="J615" s="19"/>
      <c r="K615" s="19"/>
      <c r="L615" s="19"/>
    </row>
    <row r="616" spans="9:12" x14ac:dyDescent="0.15">
      <c r="I616" s="19"/>
      <c r="J616" s="19"/>
      <c r="K616" s="19"/>
      <c r="L616" s="19"/>
    </row>
    <row r="617" spans="9:12" x14ac:dyDescent="0.15">
      <c r="I617" s="19"/>
      <c r="J617" s="19"/>
      <c r="K617" s="19"/>
      <c r="L617" s="19"/>
    </row>
    <row r="618" spans="9:12" x14ac:dyDescent="0.15">
      <c r="I618" s="19"/>
      <c r="J618" s="19"/>
      <c r="K618" s="19"/>
      <c r="L618" s="19"/>
    </row>
    <row r="619" spans="9:12" x14ac:dyDescent="0.15">
      <c r="I619" s="19"/>
      <c r="J619" s="19"/>
      <c r="K619" s="19"/>
      <c r="L619" s="19"/>
    </row>
    <row r="620" spans="9:12" x14ac:dyDescent="0.15">
      <c r="I620" s="19"/>
      <c r="J620" s="19"/>
      <c r="K620" s="19"/>
      <c r="L620" s="19"/>
    </row>
    <row r="621" spans="9:12" x14ac:dyDescent="0.15">
      <c r="I621" s="19"/>
      <c r="J621" s="19"/>
      <c r="K621" s="19"/>
      <c r="L621" s="19"/>
    </row>
    <row r="622" spans="9:12" x14ac:dyDescent="0.15">
      <c r="I622" s="19"/>
      <c r="J622" s="19"/>
      <c r="K622" s="19"/>
      <c r="L622" s="19"/>
    </row>
    <row r="623" spans="9:12" x14ac:dyDescent="0.15">
      <c r="I623" s="19"/>
      <c r="J623" s="19"/>
      <c r="K623" s="19"/>
      <c r="L623" s="19"/>
    </row>
    <row r="624" spans="9:12" x14ac:dyDescent="0.15">
      <c r="I624" s="19"/>
      <c r="J624" s="19"/>
      <c r="K624" s="19"/>
      <c r="L624" s="19"/>
    </row>
    <row r="625" spans="9:12" x14ac:dyDescent="0.15">
      <c r="I625" s="19"/>
      <c r="J625" s="19"/>
      <c r="K625" s="19"/>
      <c r="L625" s="19"/>
    </row>
    <row r="626" spans="9:12" x14ac:dyDescent="0.15">
      <c r="I626" s="19"/>
      <c r="J626" s="19"/>
      <c r="K626" s="19"/>
      <c r="L626" s="19"/>
    </row>
    <row r="627" spans="9:12" x14ac:dyDescent="0.15">
      <c r="I627" s="19"/>
      <c r="J627" s="19"/>
      <c r="K627" s="19"/>
      <c r="L627" s="19"/>
    </row>
    <row r="628" spans="9:12" x14ac:dyDescent="0.15">
      <c r="I628" s="19"/>
      <c r="J628" s="19"/>
      <c r="K628" s="19"/>
      <c r="L628" s="19"/>
    </row>
    <row r="629" spans="9:12" x14ac:dyDescent="0.15">
      <c r="I629" s="19"/>
      <c r="J629" s="19"/>
      <c r="K629" s="19"/>
      <c r="L629" s="19"/>
    </row>
    <row r="630" spans="9:12" x14ac:dyDescent="0.15">
      <c r="I630" s="19"/>
      <c r="J630" s="19"/>
      <c r="K630" s="19"/>
      <c r="L630" s="19"/>
    </row>
    <row r="631" spans="9:12" x14ac:dyDescent="0.15">
      <c r="I631" s="19"/>
      <c r="J631" s="19"/>
      <c r="K631" s="19"/>
      <c r="L631" s="19"/>
    </row>
    <row r="632" spans="9:12" x14ac:dyDescent="0.15">
      <c r="I632" s="19"/>
      <c r="J632" s="19"/>
      <c r="K632" s="19"/>
      <c r="L632" s="19"/>
    </row>
    <row r="633" spans="9:12" x14ac:dyDescent="0.15">
      <c r="I633" s="19"/>
      <c r="J633" s="19"/>
      <c r="K633" s="19"/>
      <c r="L633" s="19"/>
    </row>
    <row r="634" spans="9:12" x14ac:dyDescent="0.15">
      <c r="I634" s="19"/>
      <c r="J634" s="19"/>
      <c r="K634" s="19"/>
      <c r="L634" s="19"/>
    </row>
    <row r="635" spans="9:12" x14ac:dyDescent="0.15">
      <c r="I635" s="19"/>
      <c r="J635" s="19"/>
      <c r="K635" s="19"/>
      <c r="L635" s="19"/>
    </row>
    <row r="636" spans="9:12" x14ac:dyDescent="0.15">
      <c r="I636" s="19"/>
      <c r="J636" s="19"/>
      <c r="K636" s="19"/>
      <c r="L636" s="19"/>
    </row>
    <row r="637" spans="9:12" x14ac:dyDescent="0.15">
      <c r="I637" s="19"/>
      <c r="J637" s="19"/>
      <c r="K637" s="19"/>
      <c r="L637" s="19"/>
    </row>
    <row r="638" spans="9:12" x14ac:dyDescent="0.15">
      <c r="I638" s="19"/>
      <c r="J638" s="19"/>
      <c r="K638" s="19"/>
      <c r="L638" s="19"/>
    </row>
    <row r="639" spans="9:12" x14ac:dyDescent="0.15">
      <c r="I639" s="19"/>
      <c r="J639" s="19"/>
      <c r="K639" s="19"/>
      <c r="L639" s="19"/>
    </row>
    <row r="640" spans="9:12" x14ac:dyDescent="0.15">
      <c r="I640" s="19"/>
      <c r="J640" s="19"/>
      <c r="K640" s="19"/>
      <c r="L640" s="19"/>
    </row>
    <row r="641" spans="9:12" x14ac:dyDescent="0.15">
      <c r="I641" s="19"/>
      <c r="J641" s="19"/>
      <c r="K641" s="19"/>
      <c r="L641" s="19"/>
    </row>
    <row r="642" spans="9:12" x14ac:dyDescent="0.15">
      <c r="I642" s="19"/>
      <c r="J642" s="19"/>
      <c r="K642" s="19"/>
      <c r="L642" s="19"/>
    </row>
    <row r="643" spans="9:12" x14ac:dyDescent="0.15">
      <c r="I643" s="19"/>
      <c r="J643" s="19"/>
      <c r="K643" s="19"/>
      <c r="L643" s="19"/>
    </row>
    <row r="644" spans="9:12" x14ac:dyDescent="0.15">
      <c r="I644" s="19"/>
      <c r="J644" s="19"/>
      <c r="K644" s="19"/>
      <c r="L644" s="19"/>
    </row>
    <row r="645" spans="9:12" x14ac:dyDescent="0.15">
      <c r="I645" s="19"/>
      <c r="J645" s="19"/>
      <c r="K645" s="19"/>
      <c r="L645" s="19"/>
    </row>
    <row r="646" spans="9:12" x14ac:dyDescent="0.15">
      <c r="I646" s="19"/>
      <c r="J646" s="19"/>
      <c r="K646" s="19"/>
      <c r="L646" s="19"/>
    </row>
    <row r="647" spans="9:12" x14ac:dyDescent="0.15">
      <c r="I647" s="19"/>
      <c r="J647" s="19"/>
      <c r="K647" s="19"/>
      <c r="L647" s="19"/>
    </row>
    <row r="648" spans="9:12" x14ac:dyDescent="0.15">
      <c r="I648" s="19"/>
      <c r="J648" s="19"/>
      <c r="K648" s="19"/>
      <c r="L648" s="19"/>
    </row>
    <row r="649" spans="9:12" x14ac:dyDescent="0.15">
      <c r="I649" s="19"/>
      <c r="J649" s="19"/>
      <c r="K649" s="19"/>
      <c r="L649" s="19"/>
    </row>
    <row r="650" spans="9:12" x14ac:dyDescent="0.15">
      <c r="I650" s="19"/>
      <c r="J650" s="19"/>
      <c r="K650" s="19"/>
      <c r="L650" s="19"/>
    </row>
    <row r="651" spans="9:12" x14ac:dyDescent="0.15">
      <c r="I651" s="19"/>
      <c r="J651" s="19"/>
      <c r="K651" s="19"/>
      <c r="L651" s="19"/>
    </row>
    <row r="652" spans="9:12" x14ac:dyDescent="0.15">
      <c r="I652" s="19"/>
      <c r="J652" s="19"/>
      <c r="K652" s="19"/>
      <c r="L652" s="19"/>
    </row>
    <row r="653" spans="9:12" x14ac:dyDescent="0.15">
      <c r="I653" s="19"/>
      <c r="J653" s="19"/>
      <c r="K653" s="19"/>
      <c r="L653" s="19"/>
    </row>
    <row r="654" spans="9:12" x14ac:dyDescent="0.15">
      <c r="I654" s="19"/>
      <c r="J654" s="19"/>
      <c r="K654" s="19"/>
      <c r="L654" s="19"/>
    </row>
    <row r="655" spans="9:12" x14ac:dyDescent="0.15">
      <c r="I655" s="19"/>
      <c r="J655" s="19"/>
      <c r="K655" s="19"/>
      <c r="L655" s="19"/>
    </row>
    <row r="656" spans="9:12" x14ac:dyDescent="0.15">
      <c r="I656" s="19"/>
      <c r="J656" s="19"/>
      <c r="K656" s="19"/>
      <c r="L656" s="19"/>
    </row>
    <row r="657" spans="9:12" x14ac:dyDescent="0.15">
      <c r="I657" s="19"/>
      <c r="J657" s="19"/>
      <c r="K657" s="19"/>
      <c r="L657" s="19"/>
    </row>
    <row r="658" spans="9:12" x14ac:dyDescent="0.15">
      <c r="I658" s="19"/>
      <c r="J658" s="19"/>
      <c r="K658" s="19"/>
      <c r="L658" s="19"/>
    </row>
    <row r="659" spans="9:12" x14ac:dyDescent="0.15">
      <c r="I659" s="19"/>
      <c r="J659" s="19"/>
      <c r="K659" s="19"/>
      <c r="L659" s="19"/>
    </row>
    <row r="660" spans="9:12" x14ac:dyDescent="0.15">
      <c r="I660" s="19"/>
      <c r="J660" s="19"/>
      <c r="K660" s="19"/>
      <c r="L660" s="19"/>
    </row>
    <row r="661" spans="9:12" x14ac:dyDescent="0.15">
      <c r="I661" s="19"/>
      <c r="J661" s="19"/>
      <c r="K661" s="19"/>
      <c r="L661" s="19"/>
    </row>
    <row r="662" spans="9:12" x14ac:dyDescent="0.15">
      <c r="I662" s="19"/>
      <c r="J662" s="19"/>
      <c r="K662" s="19"/>
      <c r="L662" s="19"/>
    </row>
    <row r="663" spans="9:12" x14ac:dyDescent="0.15">
      <c r="I663" s="19"/>
      <c r="J663" s="19"/>
      <c r="K663" s="19"/>
      <c r="L663" s="19"/>
    </row>
    <row r="664" spans="9:12" x14ac:dyDescent="0.15">
      <c r="I664" s="19"/>
      <c r="J664" s="19"/>
      <c r="K664" s="19"/>
      <c r="L664" s="19"/>
    </row>
    <row r="665" spans="9:12" x14ac:dyDescent="0.15">
      <c r="I665" s="19"/>
      <c r="J665" s="19"/>
      <c r="K665" s="19"/>
      <c r="L665" s="19"/>
    </row>
    <row r="666" spans="9:12" x14ac:dyDescent="0.15">
      <c r="I666" s="19"/>
      <c r="J666" s="19"/>
      <c r="K666" s="19"/>
      <c r="L666" s="19"/>
    </row>
    <row r="667" spans="9:12" x14ac:dyDescent="0.15">
      <c r="I667" s="19"/>
      <c r="J667" s="19"/>
      <c r="K667" s="19"/>
      <c r="L667" s="19"/>
    </row>
    <row r="668" spans="9:12" x14ac:dyDescent="0.15">
      <c r="I668" s="19"/>
      <c r="J668" s="19"/>
      <c r="K668" s="19"/>
      <c r="L668" s="19"/>
    </row>
    <row r="669" spans="9:12" x14ac:dyDescent="0.15">
      <c r="I669" s="19"/>
      <c r="J669" s="19"/>
      <c r="K669" s="19"/>
      <c r="L669" s="19"/>
    </row>
    <row r="670" spans="9:12" x14ac:dyDescent="0.15">
      <c r="I670" s="19"/>
      <c r="J670" s="19"/>
      <c r="K670" s="19"/>
      <c r="L670" s="19"/>
    </row>
    <row r="671" spans="9:12" x14ac:dyDescent="0.15">
      <c r="I671" s="19"/>
      <c r="J671" s="19"/>
      <c r="K671" s="19"/>
      <c r="L671" s="19"/>
    </row>
    <row r="672" spans="9:12" x14ac:dyDescent="0.15">
      <c r="I672" s="19"/>
      <c r="J672" s="19"/>
      <c r="K672" s="19"/>
      <c r="L672" s="19"/>
    </row>
    <row r="673" spans="9:12" x14ac:dyDescent="0.15">
      <c r="I673" s="19"/>
      <c r="J673" s="19"/>
      <c r="K673" s="19"/>
      <c r="L673" s="19"/>
    </row>
    <row r="674" spans="9:12" x14ac:dyDescent="0.15">
      <c r="I674" s="19"/>
      <c r="J674" s="19"/>
      <c r="K674" s="19"/>
      <c r="L674" s="19"/>
    </row>
    <row r="675" spans="9:12" x14ac:dyDescent="0.15">
      <c r="I675" s="19"/>
      <c r="J675" s="19"/>
      <c r="K675" s="19"/>
      <c r="L675" s="19"/>
    </row>
    <row r="676" spans="9:12" x14ac:dyDescent="0.15">
      <c r="I676" s="19"/>
      <c r="J676" s="19"/>
      <c r="K676" s="19"/>
      <c r="L676" s="19"/>
    </row>
    <row r="677" spans="9:12" x14ac:dyDescent="0.15">
      <c r="I677" s="19"/>
      <c r="J677" s="19"/>
      <c r="K677" s="19"/>
      <c r="L677" s="19"/>
    </row>
    <row r="678" spans="9:12" x14ac:dyDescent="0.15">
      <c r="I678" s="19"/>
      <c r="J678" s="19"/>
      <c r="K678" s="19"/>
      <c r="L678" s="19"/>
    </row>
    <row r="679" spans="9:12" x14ac:dyDescent="0.15">
      <c r="I679" s="19"/>
      <c r="J679" s="19"/>
      <c r="K679" s="19"/>
      <c r="L679" s="19"/>
    </row>
    <row r="680" spans="9:12" x14ac:dyDescent="0.15">
      <c r="I680" s="19"/>
      <c r="J680" s="19"/>
      <c r="K680" s="19"/>
      <c r="L680" s="19"/>
    </row>
    <row r="681" spans="9:12" x14ac:dyDescent="0.15">
      <c r="I681" s="19"/>
      <c r="J681" s="19"/>
      <c r="K681" s="19"/>
      <c r="L681" s="19"/>
    </row>
    <row r="682" spans="9:12" x14ac:dyDescent="0.15">
      <c r="I682" s="19"/>
      <c r="J682" s="19"/>
      <c r="K682" s="19"/>
      <c r="L682" s="19"/>
    </row>
    <row r="683" spans="9:12" x14ac:dyDescent="0.15">
      <c r="I683" s="19"/>
      <c r="J683" s="19"/>
      <c r="K683" s="19"/>
      <c r="L683" s="19"/>
    </row>
    <row r="684" spans="9:12" x14ac:dyDescent="0.15">
      <c r="I684" s="19"/>
      <c r="J684" s="19"/>
      <c r="K684" s="19"/>
      <c r="L684" s="19"/>
    </row>
    <row r="685" spans="9:12" x14ac:dyDescent="0.15">
      <c r="I685" s="19"/>
      <c r="J685" s="19"/>
      <c r="K685" s="19"/>
      <c r="L685" s="19"/>
    </row>
    <row r="686" spans="9:12" x14ac:dyDescent="0.15">
      <c r="I686" s="19"/>
      <c r="J686" s="19"/>
      <c r="K686" s="19"/>
      <c r="L686" s="19"/>
    </row>
    <row r="687" spans="9:12" x14ac:dyDescent="0.15">
      <c r="I687" s="19"/>
      <c r="J687" s="19"/>
      <c r="K687" s="19"/>
      <c r="L687" s="19"/>
    </row>
    <row r="688" spans="9:12" x14ac:dyDescent="0.15">
      <c r="I688" s="19"/>
      <c r="J688" s="19"/>
      <c r="K688" s="19"/>
      <c r="L688" s="19"/>
    </row>
    <row r="689" spans="9:12" x14ac:dyDescent="0.15">
      <c r="I689" s="19"/>
      <c r="J689" s="19"/>
      <c r="K689" s="19"/>
      <c r="L689" s="19"/>
    </row>
    <row r="690" spans="9:12" x14ac:dyDescent="0.15">
      <c r="I690" s="19"/>
      <c r="J690" s="19"/>
      <c r="K690" s="19"/>
      <c r="L690" s="19"/>
    </row>
    <row r="691" spans="9:12" x14ac:dyDescent="0.15">
      <c r="I691" s="19"/>
      <c r="J691" s="19"/>
      <c r="K691" s="19"/>
      <c r="L691" s="19"/>
    </row>
    <row r="692" spans="9:12" x14ac:dyDescent="0.15">
      <c r="I692" s="19"/>
      <c r="J692" s="19"/>
      <c r="K692" s="19"/>
      <c r="L692" s="19"/>
    </row>
    <row r="693" spans="9:12" x14ac:dyDescent="0.15">
      <c r="I693" s="19"/>
      <c r="J693" s="19"/>
      <c r="K693" s="19"/>
      <c r="L693" s="19"/>
    </row>
    <row r="694" spans="9:12" x14ac:dyDescent="0.15">
      <c r="I694" s="19"/>
      <c r="J694" s="19"/>
      <c r="K694" s="19"/>
      <c r="L694" s="19"/>
    </row>
    <row r="695" spans="9:12" x14ac:dyDescent="0.15">
      <c r="I695" s="19"/>
      <c r="J695" s="19"/>
      <c r="K695" s="19"/>
      <c r="L695" s="19"/>
    </row>
    <row r="696" spans="9:12" x14ac:dyDescent="0.15">
      <c r="I696" s="19"/>
      <c r="J696" s="19"/>
      <c r="K696" s="19"/>
      <c r="L696" s="19"/>
    </row>
    <row r="697" spans="9:12" x14ac:dyDescent="0.15">
      <c r="I697" s="19"/>
      <c r="J697" s="19"/>
      <c r="K697" s="19"/>
      <c r="L697" s="19"/>
    </row>
    <row r="698" spans="9:12" x14ac:dyDescent="0.15">
      <c r="I698" s="19"/>
      <c r="J698" s="19"/>
      <c r="K698" s="19"/>
      <c r="L698" s="19"/>
    </row>
    <row r="699" spans="9:12" x14ac:dyDescent="0.15">
      <c r="I699" s="19"/>
      <c r="J699" s="19"/>
      <c r="K699" s="19"/>
      <c r="L699" s="19"/>
    </row>
    <row r="700" spans="9:12" x14ac:dyDescent="0.15">
      <c r="I700" s="19"/>
      <c r="J700" s="19"/>
      <c r="K700" s="19"/>
      <c r="L700" s="19"/>
    </row>
    <row r="701" spans="9:12" x14ac:dyDescent="0.15">
      <c r="I701" s="19"/>
      <c r="J701" s="19"/>
      <c r="K701" s="19"/>
      <c r="L701" s="19"/>
    </row>
    <row r="702" spans="9:12" x14ac:dyDescent="0.15">
      <c r="I702" s="19"/>
      <c r="J702" s="19"/>
      <c r="K702" s="19"/>
      <c r="L702" s="19"/>
    </row>
    <row r="703" spans="9:12" x14ac:dyDescent="0.15">
      <c r="I703" s="19"/>
      <c r="J703" s="19"/>
      <c r="K703" s="19"/>
      <c r="L703" s="19"/>
    </row>
    <row r="704" spans="9:12" x14ac:dyDescent="0.15">
      <c r="I704" s="19"/>
      <c r="J704" s="19"/>
      <c r="K704" s="19"/>
      <c r="L704" s="19"/>
    </row>
    <row r="705" spans="9:12" x14ac:dyDescent="0.15">
      <c r="I705" s="19"/>
      <c r="J705" s="19"/>
      <c r="K705" s="19"/>
      <c r="L705" s="19"/>
    </row>
    <row r="706" spans="9:12" x14ac:dyDescent="0.15">
      <c r="I706" s="19"/>
      <c r="J706" s="19"/>
      <c r="K706" s="19"/>
      <c r="L706" s="19"/>
    </row>
    <row r="707" spans="9:12" x14ac:dyDescent="0.15">
      <c r="I707" s="19"/>
      <c r="J707" s="19"/>
      <c r="K707" s="19"/>
      <c r="L707" s="19"/>
    </row>
    <row r="708" spans="9:12" x14ac:dyDescent="0.15">
      <c r="I708" s="19"/>
      <c r="J708" s="19"/>
      <c r="K708" s="19"/>
      <c r="L708" s="19"/>
    </row>
    <row r="709" spans="9:12" x14ac:dyDescent="0.15">
      <c r="I709" s="19"/>
      <c r="J709" s="19"/>
      <c r="K709" s="19"/>
      <c r="L709" s="19"/>
    </row>
    <row r="710" spans="9:12" x14ac:dyDescent="0.15">
      <c r="I710" s="19"/>
      <c r="J710" s="19"/>
      <c r="K710" s="19"/>
      <c r="L710" s="19"/>
    </row>
    <row r="711" spans="9:12" x14ac:dyDescent="0.15">
      <c r="I711" s="19"/>
      <c r="J711" s="19"/>
      <c r="K711" s="19"/>
      <c r="L711" s="19"/>
    </row>
    <row r="712" spans="9:12" x14ac:dyDescent="0.15">
      <c r="I712" s="19"/>
      <c r="J712" s="19"/>
      <c r="K712" s="19"/>
      <c r="L712" s="19"/>
    </row>
    <row r="713" spans="9:12" x14ac:dyDescent="0.15">
      <c r="I713" s="19"/>
      <c r="J713" s="19"/>
      <c r="K713" s="19"/>
      <c r="L713" s="19"/>
    </row>
    <row r="714" spans="9:12" x14ac:dyDescent="0.15">
      <c r="I714" s="19"/>
      <c r="J714" s="19"/>
      <c r="K714" s="19"/>
      <c r="L714" s="19"/>
    </row>
    <row r="715" spans="9:12" x14ac:dyDescent="0.15">
      <c r="I715" s="19"/>
      <c r="J715" s="19"/>
      <c r="K715" s="19"/>
      <c r="L715" s="19"/>
    </row>
    <row r="716" spans="9:12" x14ac:dyDescent="0.15">
      <c r="I716" s="19"/>
      <c r="J716" s="19"/>
      <c r="K716" s="19"/>
      <c r="L716" s="19"/>
    </row>
    <row r="717" spans="9:12" x14ac:dyDescent="0.15">
      <c r="I717" s="19"/>
      <c r="J717" s="19"/>
      <c r="K717" s="19"/>
      <c r="L717" s="19"/>
    </row>
    <row r="718" spans="9:12" x14ac:dyDescent="0.15">
      <c r="I718" s="19"/>
      <c r="J718" s="19"/>
      <c r="K718" s="19"/>
      <c r="L718" s="19"/>
    </row>
    <row r="719" spans="9:12" x14ac:dyDescent="0.15">
      <c r="I719" s="19"/>
      <c r="J719" s="19"/>
      <c r="K719" s="19"/>
      <c r="L719" s="19"/>
    </row>
    <row r="720" spans="9:12" x14ac:dyDescent="0.15">
      <c r="I720" s="19"/>
      <c r="J720" s="19"/>
      <c r="K720" s="19"/>
      <c r="L720" s="19"/>
    </row>
    <row r="721" spans="9:12" x14ac:dyDescent="0.15">
      <c r="I721" s="19"/>
      <c r="J721" s="19"/>
      <c r="K721" s="19"/>
      <c r="L721" s="19"/>
    </row>
    <row r="722" spans="9:12" x14ac:dyDescent="0.15">
      <c r="I722" s="19"/>
      <c r="J722" s="19"/>
      <c r="K722" s="19"/>
      <c r="L722" s="19"/>
    </row>
    <row r="723" spans="9:12" x14ac:dyDescent="0.15">
      <c r="I723" s="19"/>
      <c r="J723" s="19"/>
      <c r="K723" s="19"/>
      <c r="L723" s="19"/>
    </row>
    <row r="724" spans="9:12" x14ac:dyDescent="0.15">
      <c r="I724" s="19"/>
      <c r="J724" s="19"/>
      <c r="K724" s="19"/>
      <c r="L724" s="19"/>
    </row>
    <row r="725" spans="9:12" x14ac:dyDescent="0.15">
      <c r="I725" s="19"/>
      <c r="J725" s="19"/>
      <c r="K725" s="19"/>
      <c r="L725" s="19"/>
    </row>
    <row r="726" spans="9:12" x14ac:dyDescent="0.15">
      <c r="I726" s="19"/>
      <c r="J726" s="19"/>
      <c r="K726" s="19"/>
      <c r="L726" s="19"/>
    </row>
    <row r="727" spans="9:12" x14ac:dyDescent="0.15">
      <c r="I727" s="19"/>
      <c r="J727" s="19"/>
      <c r="K727" s="19"/>
      <c r="L727" s="19"/>
    </row>
    <row r="728" spans="9:12" x14ac:dyDescent="0.15">
      <c r="I728" s="19"/>
      <c r="J728" s="19"/>
      <c r="K728" s="19"/>
      <c r="L728" s="19"/>
    </row>
    <row r="729" spans="9:12" x14ac:dyDescent="0.15">
      <c r="I729" s="19"/>
      <c r="J729" s="19"/>
      <c r="K729" s="19"/>
      <c r="L729" s="19"/>
    </row>
    <row r="730" spans="9:12" x14ac:dyDescent="0.15">
      <c r="I730" s="19"/>
      <c r="J730" s="19"/>
      <c r="K730" s="19"/>
      <c r="L730" s="19"/>
    </row>
    <row r="731" spans="9:12" x14ac:dyDescent="0.15">
      <c r="I731" s="19"/>
      <c r="J731" s="19"/>
      <c r="K731" s="19"/>
      <c r="L731" s="19"/>
    </row>
    <row r="732" spans="9:12" x14ac:dyDescent="0.15">
      <c r="I732" s="19"/>
      <c r="J732" s="19"/>
      <c r="K732" s="19"/>
      <c r="L732" s="19"/>
    </row>
    <row r="733" spans="9:12" x14ac:dyDescent="0.15">
      <c r="I733" s="19"/>
      <c r="J733" s="19"/>
      <c r="K733" s="19"/>
      <c r="L733" s="19"/>
    </row>
    <row r="734" spans="9:12" x14ac:dyDescent="0.15">
      <c r="I734" s="19"/>
      <c r="J734" s="19"/>
      <c r="K734" s="19"/>
      <c r="L734" s="19"/>
    </row>
    <row r="735" spans="9:12" x14ac:dyDescent="0.15">
      <c r="I735" s="19"/>
      <c r="J735" s="19"/>
      <c r="K735" s="19"/>
      <c r="L735" s="19"/>
    </row>
    <row r="736" spans="9:12" x14ac:dyDescent="0.15">
      <c r="I736" s="19"/>
      <c r="J736" s="19"/>
      <c r="K736" s="19"/>
      <c r="L736" s="19"/>
    </row>
    <row r="737" spans="9:12" x14ac:dyDescent="0.15">
      <c r="I737" s="19"/>
      <c r="J737" s="19"/>
      <c r="K737" s="19"/>
      <c r="L737" s="19"/>
    </row>
    <row r="738" spans="9:12" x14ac:dyDescent="0.15">
      <c r="I738" s="19"/>
      <c r="J738" s="19"/>
      <c r="K738" s="19"/>
      <c r="L738" s="19"/>
    </row>
    <row r="739" spans="9:12" x14ac:dyDescent="0.15">
      <c r="I739" s="19"/>
      <c r="J739" s="19"/>
      <c r="K739" s="19"/>
      <c r="L739" s="19"/>
    </row>
    <row r="740" spans="9:12" x14ac:dyDescent="0.15">
      <c r="I740" s="19"/>
      <c r="J740" s="19"/>
      <c r="K740" s="19"/>
      <c r="L740" s="19"/>
    </row>
    <row r="741" spans="9:12" x14ac:dyDescent="0.15">
      <c r="I741" s="19"/>
      <c r="J741" s="19"/>
      <c r="K741" s="19"/>
      <c r="L741" s="19"/>
    </row>
    <row r="742" spans="9:12" x14ac:dyDescent="0.15">
      <c r="I742" s="19"/>
      <c r="J742" s="19"/>
      <c r="K742" s="19"/>
      <c r="L742" s="19"/>
    </row>
    <row r="743" spans="9:12" x14ac:dyDescent="0.15">
      <c r="I743" s="19"/>
      <c r="J743" s="19"/>
      <c r="K743" s="19"/>
      <c r="L743" s="19"/>
    </row>
    <row r="744" spans="9:12" x14ac:dyDescent="0.15">
      <c r="I744" s="19"/>
      <c r="J744" s="19"/>
      <c r="K744" s="19"/>
      <c r="L744" s="19"/>
    </row>
    <row r="745" spans="9:12" x14ac:dyDescent="0.15">
      <c r="I745" s="19"/>
      <c r="J745" s="19"/>
      <c r="K745" s="19"/>
      <c r="L745" s="19"/>
    </row>
    <row r="746" spans="9:12" x14ac:dyDescent="0.15">
      <c r="I746" s="19"/>
      <c r="J746" s="19"/>
      <c r="K746" s="19"/>
      <c r="L746" s="19"/>
    </row>
    <row r="747" spans="9:12" x14ac:dyDescent="0.15">
      <c r="I747" s="19"/>
      <c r="J747" s="19"/>
      <c r="K747" s="19"/>
      <c r="L747" s="19"/>
    </row>
    <row r="748" spans="9:12" x14ac:dyDescent="0.15">
      <c r="I748" s="19"/>
      <c r="J748" s="19"/>
      <c r="K748" s="19"/>
      <c r="L748" s="19"/>
    </row>
    <row r="749" spans="9:12" x14ac:dyDescent="0.15">
      <c r="I749" s="19"/>
      <c r="J749" s="19"/>
      <c r="K749" s="19"/>
      <c r="L749" s="19"/>
    </row>
    <row r="750" spans="9:12" x14ac:dyDescent="0.15">
      <c r="I750" s="19"/>
      <c r="J750" s="19"/>
      <c r="K750" s="19"/>
      <c r="L750" s="19"/>
    </row>
    <row r="751" spans="9:12" x14ac:dyDescent="0.15">
      <c r="I751" s="19"/>
      <c r="J751" s="19"/>
      <c r="K751" s="19"/>
      <c r="L751" s="19"/>
    </row>
    <row r="752" spans="9:12" x14ac:dyDescent="0.15">
      <c r="I752" s="19"/>
      <c r="J752" s="19"/>
      <c r="K752" s="19"/>
      <c r="L752" s="19"/>
    </row>
    <row r="753" spans="9:12" x14ac:dyDescent="0.15">
      <c r="I753" s="19"/>
      <c r="J753" s="19"/>
      <c r="K753" s="19"/>
      <c r="L753" s="19"/>
    </row>
    <row r="754" spans="9:12" x14ac:dyDescent="0.15">
      <c r="I754" s="19"/>
      <c r="J754" s="19"/>
      <c r="K754" s="19"/>
      <c r="L754" s="19"/>
    </row>
    <row r="755" spans="9:12" x14ac:dyDescent="0.15">
      <c r="I755" s="19"/>
      <c r="J755" s="19"/>
      <c r="K755" s="19"/>
      <c r="L755" s="19"/>
    </row>
    <row r="756" spans="9:12" x14ac:dyDescent="0.15">
      <c r="I756" s="19"/>
      <c r="J756" s="19"/>
      <c r="K756" s="19"/>
      <c r="L756" s="19"/>
    </row>
    <row r="757" spans="9:12" x14ac:dyDescent="0.15">
      <c r="I757" s="19"/>
      <c r="J757" s="19"/>
      <c r="K757" s="19"/>
      <c r="L757" s="19"/>
    </row>
    <row r="758" spans="9:12" x14ac:dyDescent="0.15">
      <c r="I758" s="19"/>
      <c r="J758" s="19"/>
      <c r="K758" s="19"/>
      <c r="L758" s="19"/>
    </row>
    <row r="759" spans="9:12" x14ac:dyDescent="0.15">
      <c r="I759" s="19"/>
      <c r="J759" s="19"/>
      <c r="K759" s="19"/>
      <c r="L759" s="19"/>
    </row>
    <row r="760" spans="9:12" x14ac:dyDescent="0.15">
      <c r="I760" s="19"/>
      <c r="J760" s="19"/>
      <c r="K760" s="19"/>
      <c r="L760" s="19"/>
    </row>
    <row r="761" spans="9:12" x14ac:dyDescent="0.15">
      <c r="I761" s="19"/>
      <c r="J761" s="19"/>
      <c r="K761" s="19"/>
      <c r="L761" s="19"/>
    </row>
    <row r="762" spans="9:12" x14ac:dyDescent="0.15">
      <c r="I762" s="19"/>
      <c r="J762" s="19"/>
      <c r="K762" s="19"/>
      <c r="L762" s="19"/>
    </row>
    <row r="763" spans="9:12" x14ac:dyDescent="0.15">
      <c r="I763" s="19"/>
      <c r="J763" s="19"/>
      <c r="K763" s="19"/>
      <c r="L763" s="19"/>
    </row>
    <row r="764" spans="9:12" x14ac:dyDescent="0.15">
      <c r="I764" s="19"/>
      <c r="J764" s="19"/>
      <c r="K764" s="19"/>
      <c r="L764" s="19"/>
    </row>
    <row r="765" spans="9:12" x14ac:dyDescent="0.15">
      <c r="I765" s="19"/>
      <c r="J765" s="19"/>
      <c r="K765" s="19"/>
      <c r="L765" s="19"/>
    </row>
    <row r="766" spans="9:12" x14ac:dyDescent="0.15">
      <c r="I766" s="19"/>
      <c r="J766" s="19"/>
      <c r="K766" s="19"/>
      <c r="L766" s="19"/>
    </row>
    <row r="767" spans="9:12" x14ac:dyDescent="0.15">
      <c r="I767" s="19"/>
      <c r="J767" s="19"/>
      <c r="K767" s="19"/>
      <c r="L767" s="19"/>
    </row>
    <row r="768" spans="9:12" x14ac:dyDescent="0.15">
      <c r="I768" s="19"/>
      <c r="J768" s="19"/>
      <c r="K768" s="19"/>
      <c r="L768" s="19"/>
    </row>
    <row r="769" spans="9:12" x14ac:dyDescent="0.15">
      <c r="I769" s="19"/>
      <c r="J769" s="19"/>
      <c r="K769" s="19"/>
      <c r="L769" s="19"/>
    </row>
    <row r="770" spans="9:12" x14ac:dyDescent="0.15">
      <c r="I770" s="19"/>
      <c r="J770" s="19"/>
      <c r="K770" s="19"/>
      <c r="L770" s="19"/>
    </row>
    <row r="771" spans="9:12" x14ac:dyDescent="0.15">
      <c r="I771" s="19"/>
      <c r="J771" s="19"/>
      <c r="K771" s="19"/>
      <c r="L771" s="19"/>
    </row>
    <row r="772" spans="9:12" x14ac:dyDescent="0.15">
      <c r="I772" s="19"/>
      <c r="J772" s="19"/>
      <c r="K772" s="19"/>
      <c r="L772" s="19"/>
    </row>
    <row r="773" spans="9:12" x14ac:dyDescent="0.15">
      <c r="I773" s="19"/>
      <c r="J773" s="19"/>
      <c r="K773" s="19"/>
      <c r="L773" s="19"/>
    </row>
    <row r="774" spans="9:12" x14ac:dyDescent="0.15">
      <c r="I774" s="19"/>
      <c r="J774" s="19"/>
      <c r="K774" s="19"/>
      <c r="L774" s="19"/>
    </row>
    <row r="775" spans="9:12" x14ac:dyDescent="0.15">
      <c r="I775" s="19"/>
      <c r="J775" s="19"/>
      <c r="K775" s="19"/>
      <c r="L775" s="19"/>
    </row>
    <row r="776" spans="9:12" x14ac:dyDescent="0.15">
      <c r="I776" s="19"/>
      <c r="J776" s="19"/>
      <c r="K776" s="19"/>
      <c r="L776" s="19"/>
    </row>
    <row r="777" spans="9:12" x14ac:dyDescent="0.15">
      <c r="I777" s="19"/>
      <c r="J777" s="19"/>
      <c r="K777" s="19"/>
      <c r="L777" s="19"/>
    </row>
    <row r="778" spans="9:12" x14ac:dyDescent="0.15">
      <c r="I778" s="19"/>
      <c r="J778" s="19"/>
      <c r="K778" s="19"/>
      <c r="L778" s="19"/>
    </row>
    <row r="779" spans="9:12" x14ac:dyDescent="0.15">
      <c r="I779" s="19"/>
      <c r="J779" s="19"/>
      <c r="K779" s="19"/>
      <c r="L779" s="19"/>
    </row>
    <row r="780" spans="9:12" x14ac:dyDescent="0.15">
      <c r="I780" s="19"/>
      <c r="J780" s="19"/>
      <c r="K780" s="19"/>
      <c r="L780" s="19"/>
    </row>
    <row r="781" spans="9:12" x14ac:dyDescent="0.15">
      <c r="I781" s="19"/>
      <c r="J781" s="19"/>
      <c r="K781" s="19"/>
      <c r="L781" s="19"/>
    </row>
    <row r="782" spans="9:12" x14ac:dyDescent="0.15">
      <c r="I782" s="19"/>
      <c r="J782" s="19"/>
      <c r="K782" s="19"/>
      <c r="L782" s="19"/>
    </row>
    <row r="783" spans="9:12" x14ac:dyDescent="0.15">
      <c r="I783" s="19"/>
      <c r="J783" s="19"/>
      <c r="K783" s="19"/>
      <c r="L783" s="19"/>
    </row>
    <row r="784" spans="9:12" x14ac:dyDescent="0.15">
      <c r="I784" s="19"/>
      <c r="J784" s="19"/>
      <c r="K784" s="19"/>
      <c r="L784" s="19"/>
    </row>
    <row r="785" spans="9:12" x14ac:dyDescent="0.15">
      <c r="I785" s="19"/>
      <c r="J785" s="19"/>
      <c r="K785" s="19"/>
      <c r="L785" s="19"/>
    </row>
    <row r="786" spans="9:12" x14ac:dyDescent="0.15">
      <c r="I786" s="19"/>
      <c r="J786" s="19"/>
      <c r="K786" s="19"/>
      <c r="L786" s="19"/>
    </row>
    <row r="787" spans="9:12" x14ac:dyDescent="0.15">
      <c r="I787" s="19"/>
      <c r="J787" s="19"/>
      <c r="K787" s="19"/>
      <c r="L787" s="19"/>
    </row>
    <row r="788" spans="9:12" x14ac:dyDescent="0.15">
      <c r="I788" s="19"/>
      <c r="J788" s="19"/>
      <c r="K788" s="19"/>
      <c r="L788" s="19"/>
    </row>
    <row r="789" spans="9:12" x14ac:dyDescent="0.15">
      <c r="I789" s="19"/>
      <c r="J789" s="19"/>
      <c r="K789" s="19"/>
      <c r="L789" s="19"/>
    </row>
    <row r="790" spans="9:12" x14ac:dyDescent="0.15">
      <c r="I790" s="19"/>
      <c r="J790" s="19"/>
      <c r="K790" s="19"/>
      <c r="L790" s="19"/>
    </row>
    <row r="791" spans="9:12" x14ac:dyDescent="0.15">
      <c r="I791" s="19"/>
      <c r="J791" s="19"/>
      <c r="K791" s="19"/>
      <c r="L791" s="19"/>
    </row>
    <row r="792" spans="9:12" x14ac:dyDescent="0.15">
      <c r="I792" s="19"/>
      <c r="J792" s="19"/>
      <c r="K792" s="19"/>
      <c r="L792" s="19"/>
    </row>
    <row r="793" spans="9:12" x14ac:dyDescent="0.15">
      <c r="I793" s="19"/>
      <c r="J793" s="19"/>
      <c r="K793" s="19"/>
      <c r="L793" s="19"/>
    </row>
    <row r="794" spans="9:12" x14ac:dyDescent="0.15">
      <c r="I794" s="19"/>
      <c r="J794" s="19"/>
      <c r="K794" s="19"/>
      <c r="L794" s="19"/>
    </row>
    <row r="795" spans="9:12" x14ac:dyDescent="0.15">
      <c r="I795" s="19"/>
      <c r="J795" s="19"/>
      <c r="K795" s="19"/>
      <c r="L795" s="19"/>
    </row>
    <row r="796" spans="9:12" x14ac:dyDescent="0.15">
      <c r="I796" s="19"/>
      <c r="J796" s="19"/>
      <c r="K796" s="19"/>
      <c r="L796" s="19"/>
    </row>
    <row r="797" spans="9:12" x14ac:dyDescent="0.15">
      <c r="I797" s="19"/>
      <c r="J797" s="19"/>
      <c r="K797" s="19"/>
      <c r="L797" s="19"/>
    </row>
    <row r="798" spans="9:12" x14ac:dyDescent="0.15">
      <c r="I798" s="19"/>
      <c r="J798" s="19"/>
      <c r="K798" s="19"/>
      <c r="L798" s="19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1:V798"/>
  <sheetViews>
    <sheetView zoomScale="75" zoomScaleNormal="75" zoomScalePageLayoutView="75" workbookViewId="0">
      <selection activeCell="E22" sqref="E22"/>
    </sheetView>
  </sheetViews>
  <sheetFormatPr baseColWidth="10" defaultColWidth="11.5" defaultRowHeight="13" x14ac:dyDescent="0.15"/>
  <cols>
    <col min="1" max="2" width="11.5" style="18"/>
    <col min="3" max="3" width="13.1640625" style="18" customWidth="1"/>
    <col min="8" max="8" width="4.5" style="18" customWidth="1"/>
    <col min="9" max="10" width="8.5" style="18" customWidth="1"/>
    <col min="11" max="11" width="13.5" style="18" customWidth="1"/>
    <col min="12" max="12" width="17.5" style="18" customWidth="1"/>
    <col min="13" max="13" width="12.5" style="18" customWidth="1"/>
    <col min="14" max="14" width="11.5" style="18"/>
    <col min="15" max="15" width="6.5" style="18" customWidth="1"/>
    <col min="16" max="16" width="9.5" style="18" customWidth="1"/>
    <col min="17" max="16384" width="11.5" style="18"/>
  </cols>
  <sheetData>
    <row r="1" spans="1:16" s="16" customFormat="1" ht="55.5" customHeight="1" x14ac:dyDescent="0.2">
      <c r="A1" s="16" t="s">
        <v>11</v>
      </c>
      <c r="B1" s="16" t="s">
        <v>6</v>
      </c>
      <c r="C1" s="16" t="s">
        <v>4</v>
      </c>
      <c r="D1"/>
      <c r="E1"/>
      <c r="F1"/>
      <c r="G1"/>
      <c r="I1" s="16" t="s">
        <v>0</v>
      </c>
      <c r="J1" s="16" t="s">
        <v>1</v>
      </c>
      <c r="K1" s="16" t="s">
        <v>2</v>
      </c>
      <c r="L1" s="16" t="s">
        <v>3</v>
      </c>
      <c r="M1" s="17" t="s">
        <v>12</v>
      </c>
      <c r="N1" s="17" t="s">
        <v>15</v>
      </c>
      <c r="O1" s="16" t="s">
        <v>13</v>
      </c>
      <c r="P1" s="16" t="s">
        <v>14</v>
      </c>
    </row>
    <row r="2" spans="1:16" x14ac:dyDescent="0.15">
      <c r="A2" s="18">
        <v>0.5</v>
      </c>
      <c r="B2" s="18">
        <v>0</v>
      </c>
      <c r="C2" s="18" t="s">
        <v>9</v>
      </c>
      <c r="I2" s="19">
        <f t="shared" ref="I2:J65" si="0">D2-F2</f>
        <v>0</v>
      </c>
      <c r="J2" s="19">
        <f t="shared" si="0"/>
        <v>0</v>
      </c>
      <c r="K2" s="19">
        <f t="shared" ref="K2:K65" si="1">I2-0.7*J2</f>
        <v>0</v>
      </c>
      <c r="L2" s="20" t="e">
        <f t="shared" ref="L2:L65" si="2">K2/J2</f>
        <v>#DIV/0!</v>
      </c>
      <c r="M2" s="20"/>
      <c r="N2" s="18" t="e">
        <f>LINEST(V64:V104,U64:U104)</f>
        <v>#VALUE!</v>
      </c>
      <c r="O2" s="21" t="e">
        <f>AVERAGE(M38:M45)</f>
        <v>#DIV/0!</v>
      </c>
    </row>
    <row r="3" spans="1:16" x14ac:dyDescent="0.15">
      <c r="A3" s="18">
        <v>1</v>
      </c>
      <c r="B3" s="18">
        <v>1</v>
      </c>
      <c r="C3" s="18" t="s">
        <v>7</v>
      </c>
      <c r="I3" s="19">
        <f t="shared" si="0"/>
        <v>0</v>
      </c>
      <c r="J3" s="19">
        <f t="shared" si="0"/>
        <v>0</v>
      </c>
      <c r="K3" s="19">
        <f t="shared" si="1"/>
        <v>0</v>
      </c>
      <c r="L3" s="20" t="e">
        <f t="shared" si="2"/>
        <v>#DIV/0!</v>
      </c>
      <c r="M3" s="20"/>
    </row>
    <row r="4" spans="1:16" ht="15" x14ac:dyDescent="0.15">
      <c r="A4" s="18">
        <v>1.5</v>
      </c>
      <c r="B4" s="18">
        <v>2</v>
      </c>
      <c r="I4" s="19">
        <f t="shared" si="0"/>
        <v>0</v>
      </c>
      <c r="J4" s="19">
        <f t="shared" si="0"/>
        <v>0</v>
      </c>
      <c r="K4" s="19">
        <f t="shared" si="1"/>
        <v>0</v>
      </c>
      <c r="L4" s="20" t="e">
        <f t="shared" si="2"/>
        <v>#DIV/0!</v>
      </c>
      <c r="M4" s="20"/>
      <c r="N4" s="16" t="s">
        <v>16</v>
      </c>
    </row>
    <row r="5" spans="1:16" x14ac:dyDescent="0.15">
      <c r="A5" s="18">
        <v>2</v>
      </c>
      <c r="B5" s="18">
        <v>3</v>
      </c>
      <c r="I5" s="19">
        <f t="shared" si="0"/>
        <v>0</v>
      </c>
      <c r="J5" s="19">
        <f t="shared" si="0"/>
        <v>0</v>
      </c>
      <c r="K5" s="19">
        <f t="shared" si="1"/>
        <v>0</v>
      </c>
      <c r="L5" s="20" t="e">
        <f t="shared" si="2"/>
        <v>#DIV/0!</v>
      </c>
      <c r="M5" s="20"/>
      <c r="N5" s="18" t="e">
        <f>RSQ(V64:V104,U64:U104)</f>
        <v>#DIV/0!</v>
      </c>
    </row>
    <row r="6" spans="1:16" x14ac:dyDescent="0.15">
      <c r="A6" s="18">
        <v>2.5</v>
      </c>
      <c r="B6" s="18">
        <v>4</v>
      </c>
      <c r="C6" s="18" t="s">
        <v>5</v>
      </c>
      <c r="I6" s="19">
        <f t="shared" si="0"/>
        <v>0</v>
      </c>
      <c r="J6" s="19">
        <f t="shared" si="0"/>
        <v>0</v>
      </c>
      <c r="K6" s="19">
        <f t="shared" si="1"/>
        <v>0</v>
      </c>
      <c r="L6" s="20" t="e">
        <f t="shared" si="2"/>
        <v>#DIV/0!</v>
      </c>
      <c r="M6" s="20" t="e">
        <f t="shared" ref="M6:M22" si="3">L6+ABS($N$2)*A6</f>
        <v>#DIV/0!</v>
      </c>
      <c r="P6" s="18" t="e">
        <f t="shared" ref="P6:P69" si="4">(M6-$O$2)/$O$2*100</f>
        <v>#DIV/0!</v>
      </c>
    </row>
    <row r="7" spans="1:16" x14ac:dyDescent="0.15">
      <c r="A7" s="18">
        <v>3</v>
      </c>
      <c r="B7" s="18">
        <v>5</v>
      </c>
      <c r="C7" s="18" t="s">
        <v>8</v>
      </c>
      <c r="I7" s="19">
        <f t="shared" si="0"/>
        <v>0</v>
      </c>
      <c r="J7" s="19">
        <f t="shared" si="0"/>
        <v>0</v>
      </c>
      <c r="K7" s="19">
        <f t="shared" si="1"/>
        <v>0</v>
      </c>
      <c r="L7" s="20" t="e">
        <f t="shared" si="2"/>
        <v>#DIV/0!</v>
      </c>
      <c r="M7" s="20" t="e">
        <f t="shared" si="3"/>
        <v>#DIV/0!</v>
      </c>
      <c r="P7" s="18" t="e">
        <f t="shared" si="4"/>
        <v>#DIV/0!</v>
      </c>
    </row>
    <row r="8" spans="1:16" x14ac:dyDescent="0.15">
      <c r="A8" s="18">
        <v>3.5</v>
      </c>
      <c r="B8" s="18">
        <v>6</v>
      </c>
      <c r="I8" s="19">
        <f t="shared" si="0"/>
        <v>0</v>
      </c>
      <c r="J8" s="19">
        <f t="shared" si="0"/>
        <v>0</v>
      </c>
      <c r="K8" s="19">
        <f t="shared" si="1"/>
        <v>0</v>
      </c>
      <c r="L8" s="20" t="e">
        <f t="shared" si="2"/>
        <v>#DIV/0!</v>
      </c>
      <c r="M8" s="20" t="e">
        <f t="shared" si="3"/>
        <v>#DIV/0!</v>
      </c>
      <c r="P8" s="18" t="e">
        <f t="shared" si="4"/>
        <v>#DIV/0!</v>
      </c>
    </row>
    <row r="9" spans="1:16" x14ac:dyDescent="0.15">
      <c r="A9" s="18">
        <v>4</v>
      </c>
      <c r="B9" s="18">
        <v>7</v>
      </c>
      <c r="I9" s="19">
        <f t="shared" si="0"/>
        <v>0</v>
      </c>
      <c r="J9" s="19">
        <f t="shared" si="0"/>
        <v>0</v>
      </c>
      <c r="K9" s="19">
        <f t="shared" si="1"/>
        <v>0</v>
      </c>
      <c r="L9" s="20" t="e">
        <f t="shared" si="2"/>
        <v>#DIV/0!</v>
      </c>
      <c r="M9" s="20" t="e">
        <f t="shared" si="3"/>
        <v>#DIV/0!</v>
      </c>
      <c r="P9" s="18" t="e">
        <f t="shared" si="4"/>
        <v>#DIV/0!</v>
      </c>
    </row>
    <row r="10" spans="1:16" x14ac:dyDescent="0.15">
      <c r="A10" s="18">
        <v>4.5</v>
      </c>
      <c r="B10" s="18">
        <v>8</v>
      </c>
      <c r="I10" s="19">
        <f t="shared" si="0"/>
        <v>0</v>
      </c>
      <c r="J10" s="19">
        <f t="shared" si="0"/>
        <v>0</v>
      </c>
      <c r="K10" s="19">
        <f t="shared" si="1"/>
        <v>0</v>
      </c>
      <c r="L10" s="20" t="e">
        <f t="shared" si="2"/>
        <v>#DIV/0!</v>
      </c>
      <c r="M10" s="20" t="e">
        <f t="shared" si="3"/>
        <v>#DIV/0!</v>
      </c>
      <c r="P10" s="18" t="e">
        <f t="shared" si="4"/>
        <v>#DIV/0!</v>
      </c>
    </row>
    <row r="11" spans="1:16" x14ac:dyDescent="0.15">
      <c r="A11" s="18">
        <v>5</v>
      </c>
      <c r="B11" s="18">
        <v>9</v>
      </c>
      <c r="I11" s="19">
        <f t="shared" si="0"/>
        <v>0</v>
      </c>
      <c r="J11" s="19">
        <f t="shared" si="0"/>
        <v>0</v>
      </c>
      <c r="K11" s="19">
        <f t="shared" si="1"/>
        <v>0</v>
      </c>
      <c r="L11" s="20" t="e">
        <f t="shared" si="2"/>
        <v>#DIV/0!</v>
      </c>
      <c r="M11" s="20" t="e">
        <f t="shared" si="3"/>
        <v>#DIV/0!</v>
      </c>
      <c r="P11" s="18" t="e">
        <f t="shared" si="4"/>
        <v>#DIV/0!</v>
      </c>
    </row>
    <row r="12" spans="1:16" x14ac:dyDescent="0.15">
      <c r="A12" s="18">
        <v>5.5</v>
      </c>
      <c r="B12" s="18">
        <v>10</v>
      </c>
      <c r="I12" s="19">
        <f t="shared" si="0"/>
        <v>0</v>
      </c>
      <c r="J12" s="19">
        <f t="shared" si="0"/>
        <v>0</v>
      </c>
      <c r="K12" s="19">
        <f t="shared" si="1"/>
        <v>0</v>
      </c>
      <c r="L12" s="20" t="e">
        <f t="shared" si="2"/>
        <v>#DIV/0!</v>
      </c>
      <c r="M12" s="20" t="e">
        <f t="shared" si="3"/>
        <v>#DIV/0!</v>
      </c>
      <c r="P12" s="18" t="e">
        <f t="shared" si="4"/>
        <v>#DIV/0!</v>
      </c>
    </row>
    <row r="13" spans="1:16" x14ac:dyDescent="0.15">
      <c r="A13" s="18">
        <v>6</v>
      </c>
      <c r="B13" s="18">
        <v>11</v>
      </c>
      <c r="I13" s="19">
        <f t="shared" si="0"/>
        <v>0</v>
      </c>
      <c r="J13" s="19">
        <f t="shared" si="0"/>
        <v>0</v>
      </c>
      <c r="K13" s="19">
        <f t="shared" si="1"/>
        <v>0</v>
      </c>
      <c r="L13" s="20" t="e">
        <f t="shared" si="2"/>
        <v>#DIV/0!</v>
      </c>
      <c r="M13" s="20" t="e">
        <f t="shared" si="3"/>
        <v>#DIV/0!</v>
      </c>
      <c r="P13" s="18" t="e">
        <f t="shared" si="4"/>
        <v>#DIV/0!</v>
      </c>
    </row>
    <row r="14" spans="1:16" x14ac:dyDescent="0.15">
      <c r="A14" s="18">
        <v>6.5</v>
      </c>
      <c r="B14" s="18">
        <v>12</v>
      </c>
      <c r="I14" s="19">
        <f t="shared" si="0"/>
        <v>0</v>
      </c>
      <c r="J14" s="19">
        <f t="shared" si="0"/>
        <v>0</v>
      </c>
      <c r="K14" s="19">
        <f t="shared" si="1"/>
        <v>0</v>
      </c>
      <c r="L14" s="20" t="e">
        <f t="shared" si="2"/>
        <v>#DIV/0!</v>
      </c>
      <c r="M14" s="20" t="e">
        <f t="shared" si="3"/>
        <v>#DIV/0!</v>
      </c>
      <c r="P14" s="18" t="e">
        <f t="shared" si="4"/>
        <v>#DIV/0!</v>
      </c>
    </row>
    <row r="15" spans="1:16" x14ac:dyDescent="0.15">
      <c r="A15" s="18">
        <v>7</v>
      </c>
      <c r="B15" s="18">
        <v>13</v>
      </c>
      <c r="I15" s="19">
        <f t="shared" si="0"/>
        <v>0</v>
      </c>
      <c r="J15" s="19">
        <f t="shared" si="0"/>
        <v>0</v>
      </c>
      <c r="K15" s="19">
        <f t="shared" si="1"/>
        <v>0</v>
      </c>
      <c r="L15" s="20" t="e">
        <f t="shared" si="2"/>
        <v>#DIV/0!</v>
      </c>
      <c r="M15" s="20" t="e">
        <f t="shared" si="3"/>
        <v>#DIV/0!</v>
      </c>
      <c r="P15" s="18" t="e">
        <f t="shared" si="4"/>
        <v>#DIV/0!</v>
      </c>
    </row>
    <row r="16" spans="1:16" x14ac:dyDescent="0.15">
      <c r="A16" s="18">
        <v>7.5</v>
      </c>
      <c r="B16" s="18">
        <v>14</v>
      </c>
      <c r="I16" s="19">
        <f t="shared" si="0"/>
        <v>0</v>
      </c>
      <c r="J16" s="19">
        <f t="shared" si="0"/>
        <v>0</v>
      </c>
      <c r="K16" s="19">
        <f t="shared" si="1"/>
        <v>0</v>
      </c>
      <c r="L16" s="20" t="e">
        <f t="shared" si="2"/>
        <v>#DIV/0!</v>
      </c>
      <c r="M16" s="20" t="e">
        <f t="shared" si="3"/>
        <v>#DIV/0!</v>
      </c>
      <c r="P16" s="18" t="e">
        <f t="shared" si="4"/>
        <v>#DIV/0!</v>
      </c>
    </row>
    <row r="17" spans="1:16" x14ac:dyDescent="0.15">
      <c r="A17" s="18">
        <v>8</v>
      </c>
      <c r="B17" s="18">
        <v>15</v>
      </c>
      <c r="I17" s="19">
        <f t="shared" si="0"/>
        <v>0</v>
      </c>
      <c r="J17" s="19">
        <f t="shared" si="0"/>
        <v>0</v>
      </c>
      <c r="K17" s="19">
        <f t="shared" si="1"/>
        <v>0</v>
      </c>
      <c r="L17" s="20" t="e">
        <f t="shared" si="2"/>
        <v>#DIV/0!</v>
      </c>
      <c r="M17" s="20" t="e">
        <f t="shared" si="3"/>
        <v>#DIV/0!</v>
      </c>
      <c r="P17" s="18" t="e">
        <f t="shared" si="4"/>
        <v>#DIV/0!</v>
      </c>
    </row>
    <row r="18" spans="1:16" x14ac:dyDescent="0.15">
      <c r="A18" s="18">
        <v>8.5</v>
      </c>
      <c r="B18" s="18">
        <v>16</v>
      </c>
      <c r="I18" s="19">
        <f t="shared" si="0"/>
        <v>0</v>
      </c>
      <c r="J18" s="19">
        <f t="shared" si="0"/>
        <v>0</v>
      </c>
      <c r="K18" s="19">
        <f t="shared" si="1"/>
        <v>0</v>
      </c>
      <c r="L18" s="20" t="e">
        <f t="shared" si="2"/>
        <v>#DIV/0!</v>
      </c>
      <c r="M18" s="20" t="e">
        <f t="shared" si="3"/>
        <v>#DIV/0!</v>
      </c>
      <c r="P18" s="18" t="e">
        <f t="shared" si="4"/>
        <v>#DIV/0!</v>
      </c>
    </row>
    <row r="19" spans="1:16" x14ac:dyDescent="0.15">
      <c r="A19" s="18">
        <v>9</v>
      </c>
      <c r="B19" s="18">
        <v>17</v>
      </c>
      <c r="I19" s="19">
        <f t="shared" si="0"/>
        <v>0</v>
      </c>
      <c r="J19" s="19">
        <f t="shared" si="0"/>
        <v>0</v>
      </c>
      <c r="K19" s="19">
        <f t="shared" si="1"/>
        <v>0</v>
      </c>
      <c r="L19" s="20" t="e">
        <f t="shared" si="2"/>
        <v>#DIV/0!</v>
      </c>
      <c r="M19" s="20" t="e">
        <f t="shared" si="3"/>
        <v>#DIV/0!</v>
      </c>
      <c r="P19" s="18" t="e">
        <f t="shared" si="4"/>
        <v>#DIV/0!</v>
      </c>
    </row>
    <row r="20" spans="1:16" x14ac:dyDescent="0.15">
      <c r="A20" s="18">
        <v>9.5</v>
      </c>
      <c r="B20" s="18">
        <v>18</v>
      </c>
      <c r="I20" s="19">
        <f t="shared" si="0"/>
        <v>0</v>
      </c>
      <c r="J20" s="19">
        <f t="shared" si="0"/>
        <v>0</v>
      </c>
      <c r="K20" s="19">
        <f t="shared" si="1"/>
        <v>0</v>
      </c>
      <c r="L20" s="20" t="e">
        <f t="shared" si="2"/>
        <v>#DIV/0!</v>
      </c>
      <c r="M20" s="20" t="e">
        <f t="shared" si="3"/>
        <v>#DIV/0!</v>
      </c>
      <c r="P20" s="18" t="e">
        <f t="shared" si="4"/>
        <v>#DIV/0!</v>
      </c>
    </row>
    <row r="21" spans="1:16" x14ac:dyDescent="0.15">
      <c r="A21" s="18">
        <v>10</v>
      </c>
      <c r="B21" s="18">
        <v>19</v>
      </c>
      <c r="I21" s="19">
        <f t="shared" si="0"/>
        <v>0</v>
      </c>
      <c r="J21" s="19">
        <f t="shared" si="0"/>
        <v>0</v>
      </c>
      <c r="K21" s="19">
        <f t="shared" si="1"/>
        <v>0</v>
      </c>
      <c r="L21" s="20" t="e">
        <f t="shared" si="2"/>
        <v>#DIV/0!</v>
      </c>
      <c r="M21" s="20" t="e">
        <f t="shared" si="3"/>
        <v>#DIV/0!</v>
      </c>
      <c r="P21" s="18" t="e">
        <f t="shared" si="4"/>
        <v>#DIV/0!</v>
      </c>
    </row>
    <row r="22" spans="1:16" x14ac:dyDescent="0.15">
      <c r="A22" s="18">
        <v>10.5</v>
      </c>
      <c r="B22" s="18">
        <v>20</v>
      </c>
      <c r="I22" s="19">
        <f t="shared" si="0"/>
        <v>0</v>
      </c>
      <c r="J22" s="19">
        <f t="shared" si="0"/>
        <v>0</v>
      </c>
      <c r="K22" s="19">
        <f t="shared" si="1"/>
        <v>0</v>
      </c>
      <c r="L22" s="20" t="e">
        <f t="shared" si="2"/>
        <v>#DIV/0!</v>
      </c>
      <c r="M22" s="20" t="e">
        <f t="shared" si="3"/>
        <v>#DIV/0!</v>
      </c>
      <c r="P22" s="18" t="e">
        <f t="shared" si="4"/>
        <v>#DIV/0!</v>
      </c>
    </row>
    <row r="23" spans="1:16" x14ac:dyDescent="0.15">
      <c r="A23" s="18">
        <v>11</v>
      </c>
      <c r="B23" s="18">
        <v>21</v>
      </c>
      <c r="I23" s="19">
        <f t="shared" si="0"/>
        <v>0</v>
      </c>
      <c r="J23" s="19">
        <f t="shared" si="0"/>
        <v>0</v>
      </c>
      <c r="K23" s="19">
        <f t="shared" si="1"/>
        <v>0</v>
      </c>
      <c r="L23" s="20" t="e">
        <f t="shared" si="2"/>
        <v>#DIV/0!</v>
      </c>
      <c r="M23" s="20" t="e">
        <f>L23+ABS($N$2)*A23</f>
        <v>#DIV/0!</v>
      </c>
      <c r="P23" s="18" t="e">
        <f t="shared" si="4"/>
        <v>#DIV/0!</v>
      </c>
    </row>
    <row r="24" spans="1:16" x14ac:dyDescent="0.15">
      <c r="A24" s="18">
        <v>11.5</v>
      </c>
      <c r="B24" s="18">
        <v>22</v>
      </c>
      <c r="I24" s="19">
        <f t="shared" si="0"/>
        <v>0</v>
      </c>
      <c r="J24" s="19">
        <f t="shared" si="0"/>
        <v>0</v>
      </c>
      <c r="K24" s="19">
        <f t="shared" si="1"/>
        <v>0</v>
      </c>
      <c r="L24" s="20" t="e">
        <f t="shared" si="2"/>
        <v>#DIV/0!</v>
      </c>
      <c r="M24" s="20" t="e">
        <f t="shared" ref="M24:M87" si="5">L24+ABS($N$2)*A24</f>
        <v>#DIV/0!</v>
      </c>
      <c r="P24" s="18" t="e">
        <f t="shared" si="4"/>
        <v>#DIV/0!</v>
      </c>
    </row>
    <row r="25" spans="1:16" x14ac:dyDescent="0.15">
      <c r="A25" s="18">
        <v>12</v>
      </c>
      <c r="B25" s="18">
        <v>23</v>
      </c>
      <c r="I25" s="19">
        <f t="shared" si="0"/>
        <v>0</v>
      </c>
      <c r="J25" s="19">
        <f t="shared" si="0"/>
        <v>0</v>
      </c>
      <c r="K25" s="19">
        <f t="shared" si="1"/>
        <v>0</v>
      </c>
      <c r="L25" s="20" t="e">
        <f t="shared" si="2"/>
        <v>#DIV/0!</v>
      </c>
      <c r="M25" s="20" t="e">
        <f t="shared" si="5"/>
        <v>#DIV/0!</v>
      </c>
      <c r="P25" s="18" t="e">
        <f t="shared" si="4"/>
        <v>#DIV/0!</v>
      </c>
    </row>
    <row r="26" spans="1:16" x14ac:dyDescent="0.15">
      <c r="A26" s="18">
        <v>12.5</v>
      </c>
      <c r="B26" s="18">
        <v>24</v>
      </c>
      <c r="I26" s="19">
        <f t="shared" si="0"/>
        <v>0</v>
      </c>
      <c r="J26" s="19">
        <f t="shared" si="0"/>
        <v>0</v>
      </c>
      <c r="K26" s="19">
        <f t="shared" si="1"/>
        <v>0</v>
      </c>
      <c r="L26" s="20" t="e">
        <f t="shared" si="2"/>
        <v>#DIV/0!</v>
      </c>
      <c r="M26" s="20" t="e">
        <f t="shared" si="5"/>
        <v>#DIV/0!</v>
      </c>
      <c r="P26" s="18" t="e">
        <f t="shared" si="4"/>
        <v>#DIV/0!</v>
      </c>
    </row>
    <row r="27" spans="1:16" x14ac:dyDescent="0.15">
      <c r="A27" s="18">
        <v>13</v>
      </c>
      <c r="B27" s="18">
        <v>25</v>
      </c>
      <c r="I27" s="19">
        <f t="shared" si="0"/>
        <v>0</v>
      </c>
      <c r="J27" s="19">
        <f t="shared" si="0"/>
        <v>0</v>
      </c>
      <c r="K27" s="19">
        <f t="shared" si="1"/>
        <v>0</v>
      </c>
      <c r="L27" s="20" t="e">
        <f t="shared" si="2"/>
        <v>#DIV/0!</v>
      </c>
      <c r="M27" s="20" t="e">
        <f t="shared" si="5"/>
        <v>#DIV/0!</v>
      </c>
      <c r="P27" s="18" t="e">
        <f t="shared" si="4"/>
        <v>#DIV/0!</v>
      </c>
    </row>
    <row r="28" spans="1:16" x14ac:dyDescent="0.15">
      <c r="A28" s="18">
        <v>13.5</v>
      </c>
      <c r="B28" s="18">
        <v>26</v>
      </c>
      <c r="I28" s="19">
        <f t="shared" si="0"/>
        <v>0</v>
      </c>
      <c r="J28" s="19">
        <f t="shared" si="0"/>
        <v>0</v>
      </c>
      <c r="K28" s="19">
        <f t="shared" si="1"/>
        <v>0</v>
      </c>
      <c r="L28" s="20" t="e">
        <f t="shared" si="2"/>
        <v>#DIV/0!</v>
      </c>
      <c r="M28" s="20" t="e">
        <f t="shared" si="5"/>
        <v>#DIV/0!</v>
      </c>
      <c r="P28" s="18" t="e">
        <f t="shared" si="4"/>
        <v>#DIV/0!</v>
      </c>
    </row>
    <row r="29" spans="1:16" x14ac:dyDescent="0.15">
      <c r="A29" s="18">
        <v>14</v>
      </c>
      <c r="B29" s="18">
        <v>27</v>
      </c>
      <c r="I29" s="19">
        <f t="shared" si="0"/>
        <v>0</v>
      </c>
      <c r="J29" s="19">
        <f t="shared" si="0"/>
        <v>0</v>
      </c>
      <c r="K29" s="19">
        <f t="shared" si="1"/>
        <v>0</v>
      </c>
      <c r="L29" s="20" t="e">
        <f t="shared" si="2"/>
        <v>#DIV/0!</v>
      </c>
      <c r="M29" s="20" t="e">
        <f t="shared" si="5"/>
        <v>#DIV/0!</v>
      </c>
      <c r="P29" s="18" t="e">
        <f t="shared" si="4"/>
        <v>#DIV/0!</v>
      </c>
    </row>
    <row r="30" spans="1:16" x14ac:dyDescent="0.15">
      <c r="A30" s="18">
        <v>14.5</v>
      </c>
      <c r="B30" s="18">
        <v>28</v>
      </c>
      <c r="I30" s="19">
        <f t="shared" si="0"/>
        <v>0</v>
      </c>
      <c r="J30" s="19">
        <f t="shared" si="0"/>
        <v>0</v>
      </c>
      <c r="K30" s="19">
        <f t="shared" si="1"/>
        <v>0</v>
      </c>
      <c r="L30" s="20" t="e">
        <f t="shared" si="2"/>
        <v>#DIV/0!</v>
      </c>
      <c r="M30" s="20" t="e">
        <f t="shared" si="5"/>
        <v>#DIV/0!</v>
      </c>
      <c r="P30" s="18" t="e">
        <f t="shared" si="4"/>
        <v>#DIV/0!</v>
      </c>
    </row>
    <row r="31" spans="1:16" x14ac:dyDescent="0.15">
      <c r="A31" s="18">
        <v>15</v>
      </c>
      <c r="B31" s="18">
        <v>29</v>
      </c>
      <c r="I31" s="19">
        <f t="shared" si="0"/>
        <v>0</v>
      </c>
      <c r="J31" s="19">
        <f t="shared" si="0"/>
        <v>0</v>
      </c>
      <c r="K31" s="19">
        <f t="shared" si="1"/>
        <v>0</v>
      </c>
      <c r="L31" s="20" t="e">
        <f t="shared" si="2"/>
        <v>#DIV/0!</v>
      </c>
      <c r="M31" s="20" t="e">
        <f t="shared" si="5"/>
        <v>#DIV/0!</v>
      </c>
      <c r="P31" s="18" t="e">
        <f t="shared" si="4"/>
        <v>#DIV/0!</v>
      </c>
    </row>
    <row r="32" spans="1:16" x14ac:dyDescent="0.15">
      <c r="A32" s="18">
        <v>15.5</v>
      </c>
      <c r="B32" s="18">
        <v>30</v>
      </c>
      <c r="I32" s="19">
        <f t="shared" si="0"/>
        <v>0</v>
      </c>
      <c r="J32" s="19">
        <f t="shared" si="0"/>
        <v>0</v>
      </c>
      <c r="K32" s="19">
        <f t="shared" si="1"/>
        <v>0</v>
      </c>
      <c r="L32" s="20" t="e">
        <f t="shared" si="2"/>
        <v>#DIV/0!</v>
      </c>
      <c r="M32" s="20" t="e">
        <f t="shared" si="5"/>
        <v>#DIV/0!</v>
      </c>
      <c r="P32" s="18" t="e">
        <f t="shared" si="4"/>
        <v>#DIV/0!</v>
      </c>
    </row>
    <row r="33" spans="1:16" x14ac:dyDescent="0.15">
      <c r="A33" s="18">
        <v>16</v>
      </c>
      <c r="B33" s="18">
        <v>31</v>
      </c>
      <c r="I33" s="19">
        <f t="shared" si="0"/>
        <v>0</v>
      </c>
      <c r="J33" s="19">
        <f t="shared" si="0"/>
        <v>0</v>
      </c>
      <c r="K33" s="19">
        <f t="shared" si="1"/>
        <v>0</v>
      </c>
      <c r="L33" s="20" t="e">
        <f t="shared" si="2"/>
        <v>#DIV/0!</v>
      </c>
      <c r="M33" s="20" t="e">
        <f t="shared" si="5"/>
        <v>#DIV/0!</v>
      </c>
      <c r="P33" s="18" t="e">
        <f t="shared" si="4"/>
        <v>#DIV/0!</v>
      </c>
    </row>
    <row r="34" spans="1:16" x14ac:dyDescent="0.15">
      <c r="A34" s="18">
        <v>16.5</v>
      </c>
      <c r="B34" s="18">
        <v>32</v>
      </c>
      <c r="I34" s="19">
        <f t="shared" si="0"/>
        <v>0</v>
      </c>
      <c r="J34" s="19">
        <f t="shared" si="0"/>
        <v>0</v>
      </c>
      <c r="K34" s="19">
        <f t="shared" si="1"/>
        <v>0</v>
      </c>
      <c r="L34" s="20" t="e">
        <f t="shared" si="2"/>
        <v>#DIV/0!</v>
      </c>
      <c r="M34" s="20" t="e">
        <f t="shared" si="5"/>
        <v>#DIV/0!</v>
      </c>
      <c r="P34" s="18" t="e">
        <f t="shared" si="4"/>
        <v>#DIV/0!</v>
      </c>
    </row>
    <row r="35" spans="1:16" x14ac:dyDescent="0.15">
      <c r="A35" s="18">
        <v>17</v>
      </c>
      <c r="B35" s="18">
        <v>33</v>
      </c>
      <c r="I35" s="19">
        <f t="shared" si="0"/>
        <v>0</v>
      </c>
      <c r="J35" s="19">
        <f t="shared" si="0"/>
        <v>0</v>
      </c>
      <c r="K35" s="19">
        <f t="shared" si="1"/>
        <v>0</v>
      </c>
      <c r="L35" s="20" t="e">
        <f t="shared" si="2"/>
        <v>#DIV/0!</v>
      </c>
      <c r="M35" s="20" t="e">
        <f t="shared" si="5"/>
        <v>#DIV/0!</v>
      </c>
      <c r="P35" s="18" t="e">
        <f t="shared" si="4"/>
        <v>#DIV/0!</v>
      </c>
    </row>
    <row r="36" spans="1:16" x14ac:dyDescent="0.15">
      <c r="A36" s="18">
        <v>17.5</v>
      </c>
      <c r="B36" s="18">
        <v>34</v>
      </c>
      <c r="I36" s="19">
        <f t="shared" si="0"/>
        <v>0</v>
      </c>
      <c r="J36" s="19">
        <f t="shared" si="0"/>
        <v>0</v>
      </c>
      <c r="K36" s="19">
        <f t="shared" si="1"/>
        <v>0</v>
      </c>
      <c r="L36" s="20" t="e">
        <f t="shared" si="2"/>
        <v>#DIV/0!</v>
      </c>
      <c r="M36" s="20" t="e">
        <f t="shared" si="5"/>
        <v>#DIV/0!</v>
      </c>
      <c r="P36" s="18" t="e">
        <f t="shared" si="4"/>
        <v>#DIV/0!</v>
      </c>
    </row>
    <row r="37" spans="1:16" x14ac:dyDescent="0.15">
      <c r="A37" s="18">
        <v>18</v>
      </c>
      <c r="B37" s="18">
        <v>35</v>
      </c>
      <c r="I37" s="19">
        <f t="shared" si="0"/>
        <v>0</v>
      </c>
      <c r="J37" s="19">
        <f t="shared" si="0"/>
        <v>0</v>
      </c>
      <c r="K37" s="19">
        <f t="shared" si="1"/>
        <v>0</v>
      </c>
      <c r="L37" s="20" t="e">
        <f t="shared" si="2"/>
        <v>#DIV/0!</v>
      </c>
      <c r="M37" s="20" t="e">
        <f t="shared" si="5"/>
        <v>#DIV/0!</v>
      </c>
      <c r="P37" s="18" t="e">
        <f t="shared" si="4"/>
        <v>#DIV/0!</v>
      </c>
    </row>
    <row r="38" spans="1:16" x14ac:dyDescent="0.15">
      <c r="A38" s="18">
        <v>18.5</v>
      </c>
      <c r="B38" s="18">
        <v>36</v>
      </c>
      <c r="I38" s="19">
        <f t="shared" si="0"/>
        <v>0</v>
      </c>
      <c r="J38" s="19">
        <f t="shared" si="0"/>
        <v>0</v>
      </c>
      <c r="K38" s="19">
        <f t="shared" si="1"/>
        <v>0</v>
      </c>
      <c r="L38" s="20" t="e">
        <f t="shared" si="2"/>
        <v>#DIV/0!</v>
      </c>
      <c r="M38" s="20" t="e">
        <f t="shared" si="5"/>
        <v>#DIV/0!</v>
      </c>
      <c r="P38" s="18" t="e">
        <f t="shared" si="4"/>
        <v>#DIV/0!</v>
      </c>
    </row>
    <row r="39" spans="1:16" x14ac:dyDescent="0.15">
      <c r="A39" s="18">
        <v>19</v>
      </c>
      <c r="B39" s="18">
        <v>37</v>
      </c>
      <c r="I39" s="19">
        <f t="shared" si="0"/>
        <v>0</v>
      </c>
      <c r="J39" s="19">
        <f t="shared" si="0"/>
        <v>0</v>
      </c>
      <c r="K39" s="19">
        <f t="shared" si="1"/>
        <v>0</v>
      </c>
      <c r="L39" s="20" t="e">
        <f t="shared" si="2"/>
        <v>#DIV/0!</v>
      </c>
      <c r="M39" s="20" t="e">
        <f t="shared" si="5"/>
        <v>#DIV/0!</v>
      </c>
      <c r="P39" s="18" t="e">
        <f t="shared" si="4"/>
        <v>#DIV/0!</v>
      </c>
    </row>
    <row r="40" spans="1:16" x14ac:dyDescent="0.15">
      <c r="A40" s="18">
        <v>19.5</v>
      </c>
      <c r="B40" s="18">
        <v>38</v>
      </c>
      <c r="I40" s="19">
        <f t="shared" si="0"/>
        <v>0</v>
      </c>
      <c r="J40" s="19">
        <f t="shared" si="0"/>
        <v>0</v>
      </c>
      <c r="K40" s="19">
        <f t="shared" si="1"/>
        <v>0</v>
      </c>
      <c r="L40" s="20" t="e">
        <f t="shared" si="2"/>
        <v>#DIV/0!</v>
      </c>
      <c r="M40" s="20" t="e">
        <f t="shared" si="5"/>
        <v>#DIV/0!</v>
      </c>
      <c r="P40" s="18" t="e">
        <f t="shared" si="4"/>
        <v>#DIV/0!</v>
      </c>
    </row>
    <row r="41" spans="1:16" x14ac:dyDescent="0.15">
      <c r="A41" s="18">
        <v>20</v>
      </c>
      <c r="B41" s="18">
        <v>39</v>
      </c>
      <c r="I41" s="19">
        <f t="shared" si="0"/>
        <v>0</v>
      </c>
      <c r="J41" s="19">
        <f t="shared" si="0"/>
        <v>0</v>
      </c>
      <c r="K41" s="19">
        <f t="shared" si="1"/>
        <v>0</v>
      </c>
      <c r="L41" s="20" t="e">
        <f t="shared" si="2"/>
        <v>#DIV/0!</v>
      </c>
      <c r="M41" s="20" t="e">
        <f t="shared" si="5"/>
        <v>#DIV/0!</v>
      </c>
      <c r="P41" s="18" t="e">
        <f t="shared" si="4"/>
        <v>#DIV/0!</v>
      </c>
    </row>
    <row r="42" spans="1:16" x14ac:dyDescent="0.15">
      <c r="A42" s="18">
        <v>20.5</v>
      </c>
      <c r="B42" s="18">
        <v>40</v>
      </c>
      <c r="I42" s="19">
        <f t="shared" si="0"/>
        <v>0</v>
      </c>
      <c r="J42" s="19">
        <f t="shared" si="0"/>
        <v>0</v>
      </c>
      <c r="K42" s="19">
        <f t="shared" si="1"/>
        <v>0</v>
      </c>
      <c r="L42" s="20" t="e">
        <f t="shared" si="2"/>
        <v>#DIV/0!</v>
      </c>
      <c r="M42" s="20" t="e">
        <f t="shared" si="5"/>
        <v>#DIV/0!</v>
      </c>
      <c r="P42" s="18" t="e">
        <f t="shared" si="4"/>
        <v>#DIV/0!</v>
      </c>
    </row>
    <row r="43" spans="1:16" x14ac:dyDescent="0.15">
      <c r="A43" s="18">
        <v>21</v>
      </c>
      <c r="B43" s="18">
        <v>41</v>
      </c>
      <c r="I43" s="19">
        <f t="shared" si="0"/>
        <v>0</v>
      </c>
      <c r="J43" s="19">
        <f t="shared" si="0"/>
        <v>0</v>
      </c>
      <c r="K43" s="19">
        <f t="shared" si="1"/>
        <v>0</v>
      </c>
      <c r="L43" s="20" t="e">
        <f t="shared" si="2"/>
        <v>#DIV/0!</v>
      </c>
      <c r="M43" s="20" t="e">
        <f t="shared" si="5"/>
        <v>#DIV/0!</v>
      </c>
      <c r="P43" s="18" t="e">
        <f t="shared" si="4"/>
        <v>#DIV/0!</v>
      </c>
    </row>
    <row r="44" spans="1:16" x14ac:dyDescent="0.15">
      <c r="A44" s="18">
        <v>21.5</v>
      </c>
      <c r="B44" s="18">
        <v>42</v>
      </c>
      <c r="I44" s="19">
        <f t="shared" si="0"/>
        <v>0</v>
      </c>
      <c r="J44" s="19">
        <f t="shared" si="0"/>
        <v>0</v>
      </c>
      <c r="K44" s="19">
        <f t="shared" si="1"/>
        <v>0</v>
      </c>
      <c r="L44" s="20" t="e">
        <f t="shared" si="2"/>
        <v>#DIV/0!</v>
      </c>
      <c r="M44" s="20" t="e">
        <f t="shared" si="5"/>
        <v>#DIV/0!</v>
      </c>
      <c r="P44" s="18" t="e">
        <f t="shared" si="4"/>
        <v>#DIV/0!</v>
      </c>
    </row>
    <row r="45" spans="1:16" x14ac:dyDescent="0.15">
      <c r="A45" s="18">
        <v>22</v>
      </c>
      <c r="B45" s="18">
        <v>43</v>
      </c>
      <c r="I45" s="19">
        <f t="shared" si="0"/>
        <v>0</v>
      </c>
      <c r="J45" s="19">
        <f t="shared" si="0"/>
        <v>0</v>
      </c>
      <c r="K45" s="19">
        <f t="shared" si="1"/>
        <v>0</v>
      </c>
      <c r="L45" s="20" t="e">
        <f t="shared" si="2"/>
        <v>#DIV/0!</v>
      </c>
      <c r="M45" s="20" t="e">
        <f t="shared" si="5"/>
        <v>#DIV/0!</v>
      </c>
      <c r="P45" s="18" t="e">
        <f t="shared" si="4"/>
        <v>#DIV/0!</v>
      </c>
    </row>
    <row r="46" spans="1:16" ht="15" x14ac:dyDescent="0.2">
      <c r="A46" s="18">
        <v>22.5</v>
      </c>
      <c r="B46" s="18">
        <v>44</v>
      </c>
      <c r="C46" s="24" t="s">
        <v>27</v>
      </c>
      <c r="I46" s="19">
        <f t="shared" si="0"/>
        <v>0</v>
      </c>
      <c r="J46" s="19">
        <f t="shared" si="0"/>
        <v>0</v>
      </c>
      <c r="K46" s="19">
        <f t="shared" si="1"/>
        <v>0</v>
      </c>
      <c r="L46" s="20" t="e">
        <f t="shared" si="2"/>
        <v>#DIV/0!</v>
      </c>
      <c r="M46" s="20" t="e">
        <f t="shared" si="5"/>
        <v>#DIV/0!</v>
      </c>
      <c r="P46" s="18" t="e">
        <f t="shared" si="4"/>
        <v>#DIV/0!</v>
      </c>
    </row>
    <row r="47" spans="1:16" x14ac:dyDescent="0.15">
      <c r="A47" s="18">
        <v>23</v>
      </c>
      <c r="B47" s="18">
        <v>45</v>
      </c>
      <c r="I47" s="19">
        <f t="shared" si="0"/>
        <v>0</v>
      </c>
      <c r="J47" s="19">
        <f t="shared" si="0"/>
        <v>0</v>
      </c>
      <c r="K47" s="19">
        <f t="shared" si="1"/>
        <v>0</v>
      </c>
      <c r="L47" s="20" t="e">
        <f t="shared" si="2"/>
        <v>#DIV/0!</v>
      </c>
      <c r="M47" s="20" t="e">
        <f t="shared" si="5"/>
        <v>#DIV/0!</v>
      </c>
      <c r="P47" s="18" t="e">
        <f t="shared" si="4"/>
        <v>#DIV/0!</v>
      </c>
    </row>
    <row r="48" spans="1:16" x14ac:dyDescent="0.15">
      <c r="A48" s="18">
        <v>23.5</v>
      </c>
      <c r="B48" s="18">
        <v>46</v>
      </c>
      <c r="I48" s="19">
        <f t="shared" si="0"/>
        <v>0</v>
      </c>
      <c r="J48" s="19">
        <f t="shared" si="0"/>
        <v>0</v>
      </c>
      <c r="K48" s="19">
        <f t="shared" si="1"/>
        <v>0</v>
      </c>
      <c r="L48" s="20" t="e">
        <f t="shared" si="2"/>
        <v>#DIV/0!</v>
      </c>
      <c r="M48" s="20" t="e">
        <f t="shared" si="5"/>
        <v>#DIV/0!</v>
      </c>
      <c r="P48" s="18" t="e">
        <f t="shared" si="4"/>
        <v>#DIV/0!</v>
      </c>
    </row>
    <row r="49" spans="1:22" x14ac:dyDescent="0.15">
      <c r="A49" s="18">
        <v>24</v>
      </c>
      <c r="B49" s="18">
        <v>47</v>
      </c>
      <c r="I49" s="19">
        <f t="shared" si="0"/>
        <v>0</v>
      </c>
      <c r="J49" s="19">
        <f t="shared" si="0"/>
        <v>0</v>
      </c>
      <c r="K49" s="19">
        <f t="shared" si="1"/>
        <v>0</v>
      </c>
      <c r="L49" s="20" t="e">
        <f t="shared" si="2"/>
        <v>#DIV/0!</v>
      </c>
      <c r="M49" s="20" t="e">
        <f t="shared" si="5"/>
        <v>#DIV/0!</v>
      </c>
      <c r="P49" s="18" t="e">
        <f t="shared" si="4"/>
        <v>#DIV/0!</v>
      </c>
    </row>
    <row r="50" spans="1:22" x14ac:dyDescent="0.15">
      <c r="A50" s="18">
        <v>24.5</v>
      </c>
      <c r="B50" s="18">
        <v>48</v>
      </c>
      <c r="I50" s="19">
        <f t="shared" si="0"/>
        <v>0</v>
      </c>
      <c r="J50" s="19">
        <f t="shared" si="0"/>
        <v>0</v>
      </c>
      <c r="K50" s="19">
        <f t="shared" si="1"/>
        <v>0</v>
      </c>
      <c r="L50" s="20" t="e">
        <f t="shared" si="2"/>
        <v>#DIV/0!</v>
      </c>
      <c r="M50" s="20" t="e">
        <f t="shared" si="5"/>
        <v>#DIV/0!</v>
      </c>
      <c r="P50" s="18" t="e">
        <f t="shared" si="4"/>
        <v>#DIV/0!</v>
      </c>
    </row>
    <row r="51" spans="1:22" x14ac:dyDescent="0.15">
      <c r="A51" s="18">
        <v>25</v>
      </c>
      <c r="B51" s="18">
        <v>49</v>
      </c>
      <c r="I51" s="19">
        <f t="shared" si="0"/>
        <v>0</v>
      </c>
      <c r="J51" s="19">
        <f t="shared" si="0"/>
        <v>0</v>
      </c>
      <c r="K51" s="19">
        <f t="shared" si="1"/>
        <v>0</v>
      </c>
      <c r="L51" s="20" t="e">
        <f t="shared" si="2"/>
        <v>#DIV/0!</v>
      </c>
      <c r="M51" s="20" t="e">
        <f t="shared" si="5"/>
        <v>#DIV/0!</v>
      </c>
      <c r="P51" s="18" t="e">
        <f t="shared" si="4"/>
        <v>#DIV/0!</v>
      </c>
    </row>
    <row r="52" spans="1:22" x14ac:dyDescent="0.15">
      <c r="A52" s="18">
        <v>25.5</v>
      </c>
      <c r="B52" s="18">
        <v>50</v>
      </c>
      <c r="I52" s="19">
        <f t="shared" si="0"/>
        <v>0</v>
      </c>
      <c r="J52" s="19">
        <f t="shared" si="0"/>
        <v>0</v>
      </c>
      <c r="K52" s="19">
        <f t="shared" si="1"/>
        <v>0</v>
      </c>
      <c r="L52" s="20" t="e">
        <f t="shared" si="2"/>
        <v>#DIV/0!</v>
      </c>
      <c r="M52" s="20" t="e">
        <f t="shared" si="5"/>
        <v>#DIV/0!</v>
      </c>
      <c r="P52" s="18" t="e">
        <f t="shared" si="4"/>
        <v>#DIV/0!</v>
      </c>
      <c r="R52" s="29"/>
      <c r="S52" s="29"/>
      <c r="T52" s="29"/>
    </row>
    <row r="53" spans="1:22" x14ac:dyDescent="0.15">
      <c r="A53" s="18">
        <v>26</v>
      </c>
      <c r="B53" s="18">
        <v>51</v>
      </c>
      <c r="I53" s="19">
        <f t="shared" si="0"/>
        <v>0</v>
      </c>
      <c r="J53" s="19">
        <f t="shared" si="0"/>
        <v>0</v>
      </c>
      <c r="K53" s="19">
        <f t="shared" si="1"/>
        <v>0</v>
      </c>
      <c r="L53" s="20" t="e">
        <f t="shared" si="2"/>
        <v>#DIV/0!</v>
      </c>
      <c r="M53" s="20" t="e">
        <f t="shared" si="5"/>
        <v>#DIV/0!</v>
      </c>
      <c r="P53" s="18" t="e">
        <f t="shared" si="4"/>
        <v>#DIV/0!</v>
      </c>
      <c r="R53" s="29"/>
      <c r="S53" s="34"/>
      <c r="T53" s="29"/>
      <c r="U53" s="22"/>
    </row>
    <row r="54" spans="1:22" x14ac:dyDescent="0.15">
      <c r="A54" s="18">
        <v>26.5</v>
      </c>
      <c r="B54" s="18">
        <v>52</v>
      </c>
      <c r="I54" s="19">
        <f t="shared" si="0"/>
        <v>0</v>
      </c>
      <c r="J54" s="19">
        <f t="shared" si="0"/>
        <v>0</v>
      </c>
      <c r="K54" s="19">
        <f t="shared" si="1"/>
        <v>0</v>
      </c>
      <c r="L54" s="20" t="e">
        <f t="shared" si="2"/>
        <v>#DIV/0!</v>
      </c>
      <c r="M54" s="20" t="e">
        <f t="shared" si="5"/>
        <v>#DIV/0!</v>
      </c>
      <c r="P54" s="18" t="e">
        <f t="shared" si="4"/>
        <v>#DIV/0!</v>
      </c>
      <c r="R54" s="29"/>
      <c r="S54" s="34"/>
      <c r="T54" s="29"/>
    </row>
    <row r="55" spans="1:22" x14ac:dyDescent="0.15">
      <c r="A55" s="18">
        <v>27</v>
      </c>
      <c r="B55" s="18">
        <v>53</v>
      </c>
      <c r="I55" s="19">
        <f t="shared" si="0"/>
        <v>0</v>
      </c>
      <c r="J55" s="19">
        <f t="shared" si="0"/>
        <v>0</v>
      </c>
      <c r="K55" s="19">
        <f t="shared" si="1"/>
        <v>0</v>
      </c>
      <c r="L55" s="20" t="e">
        <f t="shared" si="2"/>
        <v>#DIV/0!</v>
      </c>
      <c r="M55" s="20" t="e">
        <f t="shared" si="5"/>
        <v>#DIV/0!</v>
      </c>
      <c r="P55" s="18" t="e">
        <f t="shared" si="4"/>
        <v>#DIV/0!</v>
      </c>
      <c r="R55" s="35"/>
      <c r="S55" s="34"/>
      <c r="T55" s="29"/>
    </row>
    <row r="56" spans="1:22" x14ac:dyDescent="0.15">
      <c r="A56" s="18">
        <v>27.5</v>
      </c>
      <c r="B56" s="18">
        <v>54</v>
      </c>
      <c r="I56" s="19">
        <f t="shared" si="0"/>
        <v>0</v>
      </c>
      <c r="J56" s="19">
        <f t="shared" si="0"/>
        <v>0</v>
      </c>
      <c r="K56" s="19">
        <f t="shared" si="1"/>
        <v>0</v>
      </c>
      <c r="L56" s="20" t="e">
        <f t="shared" si="2"/>
        <v>#DIV/0!</v>
      </c>
      <c r="M56" s="20" t="e">
        <f t="shared" si="5"/>
        <v>#DIV/0!</v>
      </c>
      <c r="P56" s="18" t="e">
        <f t="shared" si="4"/>
        <v>#DIV/0!</v>
      </c>
      <c r="R56" s="35"/>
      <c r="S56" s="34"/>
      <c r="T56" s="29"/>
    </row>
    <row r="57" spans="1:22" x14ac:dyDescent="0.15">
      <c r="A57" s="18">
        <v>28</v>
      </c>
      <c r="B57" s="18">
        <v>55</v>
      </c>
      <c r="I57" s="19">
        <f t="shared" si="0"/>
        <v>0</v>
      </c>
      <c r="J57" s="19">
        <f t="shared" si="0"/>
        <v>0</v>
      </c>
      <c r="K57" s="19">
        <f t="shared" si="1"/>
        <v>0</v>
      </c>
      <c r="L57" s="20" t="e">
        <f t="shared" si="2"/>
        <v>#DIV/0!</v>
      </c>
      <c r="M57" s="20" t="e">
        <f t="shared" si="5"/>
        <v>#DIV/0!</v>
      </c>
      <c r="P57" s="18" t="e">
        <f t="shared" si="4"/>
        <v>#DIV/0!</v>
      </c>
      <c r="R57" s="29"/>
      <c r="S57" s="34"/>
      <c r="T57" s="29"/>
    </row>
    <row r="58" spans="1:22" x14ac:dyDescent="0.15">
      <c r="A58" s="18">
        <v>28.5</v>
      </c>
      <c r="B58" s="18">
        <v>56</v>
      </c>
      <c r="I58" s="19">
        <f t="shared" si="0"/>
        <v>0</v>
      </c>
      <c r="J58" s="19">
        <f t="shared" si="0"/>
        <v>0</v>
      </c>
      <c r="K58" s="19">
        <f t="shared" si="1"/>
        <v>0</v>
      </c>
      <c r="L58" s="20" t="e">
        <f t="shared" si="2"/>
        <v>#DIV/0!</v>
      </c>
      <c r="M58" s="20" t="e">
        <f t="shared" si="5"/>
        <v>#DIV/0!</v>
      </c>
      <c r="P58" s="18" t="e">
        <f t="shared" si="4"/>
        <v>#DIV/0!</v>
      </c>
      <c r="R58" s="29"/>
      <c r="S58" s="34"/>
      <c r="T58" s="29"/>
    </row>
    <row r="59" spans="1:22" x14ac:dyDescent="0.15">
      <c r="A59" s="18">
        <v>29</v>
      </c>
      <c r="B59" s="18">
        <v>57</v>
      </c>
      <c r="I59" s="19">
        <f t="shared" si="0"/>
        <v>0</v>
      </c>
      <c r="J59" s="19">
        <f t="shared" si="0"/>
        <v>0</v>
      </c>
      <c r="K59" s="19">
        <f t="shared" si="1"/>
        <v>0</v>
      </c>
      <c r="L59" s="20" t="e">
        <f t="shared" si="2"/>
        <v>#DIV/0!</v>
      </c>
      <c r="M59" s="20" t="e">
        <f t="shared" si="5"/>
        <v>#DIV/0!</v>
      </c>
      <c r="P59" s="18" t="e">
        <f t="shared" si="4"/>
        <v>#DIV/0!</v>
      </c>
      <c r="R59" s="36"/>
      <c r="S59" s="34"/>
      <c r="T59" s="29"/>
    </row>
    <row r="60" spans="1:22" x14ac:dyDescent="0.15">
      <c r="A60" s="18">
        <v>29.5</v>
      </c>
      <c r="B60" s="18">
        <v>58</v>
      </c>
      <c r="I60" s="19">
        <f t="shared" si="0"/>
        <v>0</v>
      </c>
      <c r="J60" s="19">
        <f t="shared" si="0"/>
        <v>0</v>
      </c>
      <c r="K60" s="19">
        <f t="shared" si="1"/>
        <v>0</v>
      </c>
      <c r="L60" s="20" t="e">
        <f t="shared" si="2"/>
        <v>#DIV/0!</v>
      </c>
      <c r="M60" s="20" t="e">
        <f t="shared" si="5"/>
        <v>#DIV/0!</v>
      </c>
      <c r="P60" s="18" t="e">
        <f t="shared" si="4"/>
        <v>#DIV/0!</v>
      </c>
      <c r="R60" s="35"/>
      <c r="S60" s="34"/>
      <c r="T60" s="29"/>
    </row>
    <row r="61" spans="1:22" x14ac:dyDescent="0.15">
      <c r="A61" s="18">
        <v>30</v>
      </c>
      <c r="B61" s="18">
        <v>59</v>
      </c>
      <c r="I61" s="19">
        <f t="shared" si="0"/>
        <v>0</v>
      </c>
      <c r="J61" s="19">
        <f t="shared" si="0"/>
        <v>0</v>
      </c>
      <c r="K61" s="19">
        <f t="shared" si="1"/>
        <v>0</v>
      </c>
      <c r="L61" s="20" t="e">
        <f t="shared" si="2"/>
        <v>#DIV/0!</v>
      </c>
      <c r="M61" s="20" t="e">
        <f t="shared" si="5"/>
        <v>#DIV/0!</v>
      </c>
      <c r="P61" s="18" t="e">
        <f t="shared" si="4"/>
        <v>#DIV/0!</v>
      </c>
      <c r="R61" s="35"/>
      <c r="S61" s="34"/>
      <c r="T61" s="29"/>
    </row>
    <row r="62" spans="1:22" x14ac:dyDescent="0.15">
      <c r="A62" s="18">
        <v>30.5</v>
      </c>
      <c r="B62" s="18">
        <v>60</v>
      </c>
      <c r="I62" s="19">
        <f t="shared" si="0"/>
        <v>0</v>
      </c>
      <c r="J62" s="19">
        <f t="shared" si="0"/>
        <v>0</v>
      </c>
      <c r="K62" s="19">
        <f t="shared" si="1"/>
        <v>0</v>
      </c>
      <c r="L62" s="20" t="e">
        <f t="shared" si="2"/>
        <v>#DIV/0!</v>
      </c>
      <c r="M62" s="20" t="e">
        <f t="shared" si="5"/>
        <v>#DIV/0!</v>
      </c>
      <c r="P62" s="18" t="e">
        <f t="shared" si="4"/>
        <v>#DIV/0!</v>
      </c>
      <c r="R62" s="29"/>
      <c r="S62" s="29"/>
      <c r="T62" s="29"/>
      <c r="U62" s="16" t="s">
        <v>17</v>
      </c>
    </row>
    <row r="63" spans="1:22" x14ac:dyDescent="0.15">
      <c r="A63" s="18">
        <v>31</v>
      </c>
      <c r="B63" s="18">
        <v>61</v>
      </c>
      <c r="I63" s="19">
        <f t="shared" si="0"/>
        <v>0</v>
      </c>
      <c r="J63" s="19">
        <f t="shared" si="0"/>
        <v>0</v>
      </c>
      <c r="K63" s="19">
        <f t="shared" si="1"/>
        <v>0</v>
      </c>
      <c r="L63" s="20" t="e">
        <f t="shared" si="2"/>
        <v>#DIV/0!</v>
      </c>
      <c r="M63" s="20" t="e">
        <f t="shared" si="5"/>
        <v>#DIV/0!</v>
      </c>
      <c r="P63" s="18" t="e">
        <f t="shared" si="4"/>
        <v>#DIV/0!</v>
      </c>
      <c r="R63" s="29"/>
      <c r="S63" s="29"/>
      <c r="T63" s="29"/>
    </row>
    <row r="64" spans="1:22" x14ac:dyDescent="0.15">
      <c r="A64" s="18">
        <v>31.5</v>
      </c>
      <c r="B64" s="18">
        <v>62</v>
      </c>
      <c r="I64" s="19">
        <f t="shared" si="0"/>
        <v>0</v>
      </c>
      <c r="J64" s="19">
        <f t="shared" si="0"/>
        <v>0</v>
      </c>
      <c r="K64" s="19">
        <f t="shared" si="1"/>
        <v>0</v>
      </c>
      <c r="L64" s="20" t="e">
        <f t="shared" si="2"/>
        <v>#DIV/0!</v>
      </c>
      <c r="M64" s="20" t="e">
        <f t="shared" si="5"/>
        <v>#DIV/0!</v>
      </c>
      <c r="P64" s="18" t="e">
        <f t="shared" si="4"/>
        <v>#DIV/0!</v>
      </c>
      <c r="R64" s="29"/>
      <c r="S64" s="29"/>
      <c r="T64" s="29"/>
      <c r="U64" s="18">
        <v>12.5</v>
      </c>
      <c r="V64" s="20" t="e">
        <f t="shared" ref="V64:V83" si="6">L26</f>
        <v>#DIV/0!</v>
      </c>
    </row>
    <row r="65" spans="1:22" x14ac:dyDescent="0.15">
      <c r="A65" s="18">
        <v>32</v>
      </c>
      <c r="B65" s="18">
        <v>63</v>
      </c>
      <c r="I65" s="19">
        <f t="shared" si="0"/>
        <v>0</v>
      </c>
      <c r="J65" s="19">
        <f t="shared" si="0"/>
        <v>0</v>
      </c>
      <c r="K65" s="19">
        <f t="shared" si="1"/>
        <v>0</v>
      </c>
      <c r="L65" s="20" t="e">
        <f t="shared" si="2"/>
        <v>#DIV/0!</v>
      </c>
      <c r="M65" s="20" t="e">
        <f t="shared" si="5"/>
        <v>#DIV/0!</v>
      </c>
      <c r="P65" s="18" t="e">
        <f t="shared" si="4"/>
        <v>#DIV/0!</v>
      </c>
      <c r="R65" s="29"/>
      <c r="S65" s="29"/>
      <c r="T65" s="29"/>
      <c r="U65" s="18">
        <v>13</v>
      </c>
      <c r="V65" s="20" t="e">
        <f t="shared" si="6"/>
        <v>#DIV/0!</v>
      </c>
    </row>
    <row r="66" spans="1:22" x14ac:dyDescent="0.15">
      <c r="A66" s="18">
        <v>32.5</v>
      </c>
      <c r="B66" s="18">
        <v>64</v>
      </c>
      <c r="I66" s="19">
        <f t="shared" ref="I66:J129" si="7">D66-F66</f>
        <v>0</v>
      </c>
      <c r="J66" s="19">
        <f t="shared" si="7"/>
        <v>0</v>
      </c>
      <c r="K66" s="19">
        <f t="shared" ref="K66:K129" si="8">I66-0.7*J66</f>
        <v>0</v>
      </c>
      <c r="L66" s="20" t="e">
        <f t="shared" ref="L66:L129" si="9">K66/J66</f>
        <v>#DIV/0!</v>
      </c>
      <c r="M66" s="20" t="e">
        <f t="shared" si="5"/>
        <v>#DIV/0!</v>
      </c>
      <c r="P66" s="18" t="e">
        <f t="shared" si="4"/>
        <v>#DIV/0!</v>
      </c>
      <c r="R66" s="29"/>
      <c r="S66" s="29"/>
      <c r="T66" s="29"/>
      <c r="U66" s="18">
        <v>13.5</v>
      </c>
      <c r="V66" s="20" t="e">
        <f t="shared" si="6"/>
        <v>#DIV/0!</v>
      </c>
    </row>
    <row r="67" spans="1:22" x14ac:dyDescent="0.15">
      <c r="A67" s="18">
        <v>33</v>
      </c>
      <c r="B67" s="18">
        <v>65</v>
      </c>
      <c r="I67" s="19">
        <f t="shared" si="7"/>
        <v>0</v>
      </c>
      <c r="J67" s="19">
        <f t="shared" si="7"/>
        <v>0</v>
      </c>
      <c r="K67" s="19">
        <f t="shared" si="8"/>
        <v>0</v>
      </c>
      <c r="L67" s="20" t="e">
        <f t="shared" si="9"/>
        <v>#DIV/0!</v>
      </c>
      <c r="M67" s="20" t="e">
        <f t="shared" si="5"/>
        <v>#DIV/0!</v>
      </c>
      <c r="P67" s="18" t="e">
        <f t="shared" si="4"/>
        <v>#DIV/0!</v>
      </c>
      <c r="R67" s="29"/>
      <c r="S67" s="29"/>
      <c r="T67" s="29"/>
      <c r="U67" s="18">
        <v>14</v>
      </c>
      <c r="V67" s="20" t="e">
        <f t="shared" si="6"/>
        <v>#DIV/0!</v>
      </c>
    </row>
    <row r="68" spans="1:22" x14ac:dyDescent="0.15">
      <c r="A68" s="18">
        <v>33.5</v>
      </c>
      <c r="B68" s="18">
        <v>66</v>
      </c>
      <c r="I68" s="19">
        <f t="shared" si="7"/>
        <v>0</v>
      </c>
      <c r="J68" s="19">
        <f t="shared" si="7"/>
        <v>0</v>
      </c>
      <c r="K68" s="19">
        <f t="shared" si="8"/>
        <v>0</v>
      </c>
      <c r="L68" s="20" t="e">
        <f t="shared" si="9"/>
        <v>#DIV/0!</v>
      </c>
      <c r="M68" s="20" t="e">
        <f t="shared" si="5"/>
        <v>#DIV/0!</v>
      </c>
      <c r="P68" s="18" t="e">
        <f t="shared" si="4"/>
        <v>#DIV/0!</v>
      </c>
      <c r="R68" s="29"/>
      <c r="S68" s="29"/>
      <c r="T68" s="29"/>
      <c r="U68" s="18">
        <v>14.5</v>
      </c>
      <c r="V68" s="20" t="e">
        <f t="shared" si="6"/>
        <v>#DIV/0!</v>
      </c>
    </row>
    <row r="69" spans="1:22" x14ac:dyDescent="0.15">
      <c r="A69" s="18">
        <v>34</v>
      </c>
      <c r="B69" s="18">
        <v>67</v>
      </c>
      <c r="I69" s="19">
        <f t="shared" si="7"/>
        <v>0</v>
      </c>
      <c r="J69" s="19">
        <f t="shared" si="7"/>
        <v>0</v>
      </c>
      <c r="K69" s="19">
        <f t="shared" si="8"/>
        <v>0</v>
      </c>
      <c r="L69" s="20" t="e">
        <f t="shared" si="9"/>
        <v>#DIV/0!</v>
      </c>
      <c r="M69" s="20" t="e">
        <f t="shared" si="5"/>
        <v>#DIV/0!</v>
      </c>
      <c r="P69" s="18" t="e">
        <f t="shared" si="4"/>
        <v>#DIV/0!</v>
      </c>
      <c r="U69" s="18">
        <v>15</v>
      </c>
      <c r="V69" s="20" t="e">
        <f t="shared" si="6"/>
        <v>#DIV/0!</v>
      </c>
    </row>
    <row r="70" spans="1:22" x14ac:dyDescent="0.15">
      <c r="A70" s="18">
        <v>34.5</v>
      </c>
      <c r="B70" s="18">
        <v>68</v>
      </c>
      <c r="I70" s="19">
        <f t="shared" si="7"/>
        <v>0</v>
      </c>
      <c r="J70" s="19">
        <f t="shared" si="7"/>
        <v>0</v>
      </c>
      <c r="K70" s="19">
        <f t="shared" si="8"/>
        <v>0</v>
      </c>
      <c r="L70" s="20" t="e">
        <f t="shared" si="9"/>
        <v>#DIV/0!</v>
      </c>
      <c r="M70" s="20" t="e">
        <f t="shared" si="5"/>
        <v>#DIV/0!</v>
      </c>
      <c r="P70" s="18" t="e">
        <f t="shared" ref="P70:P133" si="10">(M70-$O$2)/$O$2*100</f>
        <v>#DIV/0!</v>
      </c>
      <c r="U70" s="18">
        <v>15.5</v>
      </c>
      <c r="V70" s="20" t="e">
        <f t="shared" si="6"/>
        <v>#DIV/0!</v>
      </c>
    </row>
    <row r="71" spans="1:22" x14ac:dyDescent="0.15">
      <c r="A71" s="18">
        <v>35</v>
      </c>
      <c r="B71" s="18">
        <v>69</v>
      </c>
      <c r="I71" s="19">
        <f t="shared" si="7"/>
        <v>0</v>
      </c>
      <c r="J71" s="19">
        <f t="shared" si="7"/>
        <v>0</v>
      </c>
      <c r="K71" s="19">
        <f t="shared" si="8"/>
        <v>0</v>
      </c>
      <c r="L71" s="20" t="e">
        <f t="shared" si="9"/>
        <v>#DIV/0!</v>
      </c>
      <c r="M71" s="20" t="e">
        <f t="shared" si="5"/>
        <v>#DIV/0!</v>
      </c>
      <c r="P71" s="18" t="e">
        <f t="shared" si="10"/>
        <v>#DIV/0!</v>
      </c>
      <c r="U71" s="18">
        <v>16</v>
      </c>
      <c r="V71" s="20" t="e">
        <f t="shared" si="6"/>
        <v>#DIV/0!</v>
      </c>
    </row>
    <row r="72" spans="1:22" x14ac:dyDescent="0.15">
      <c r="A72" s="18">
        <v>35.5</v>
      </c>
      <c r="B72" s="18">
        <v>70</v>
      </c>
      <c r="I72" s="19">
        <f t="shared" si="7"/>
        <v>0</v>
      </c>
      <c r="J72" s="19">
        <f t="shared" si="7"/>
        <v>0</v>
      </c>
      <c r="K72" s="19">
        <f t="shared" si="8"/>
        <v>0</v>
      </c>
      <c r="L72" s="20" t="e">
        <f t="shared" si="9"/>
        <v>#DIV/0!</v>
      </c>
      <c r="M72" s="20" t="e">
        <f t="shared" si="5"/>
        <v>#DIV/0!</v>
      </c>
      <c r="P72" s="18" t="e">
        <f t="shared" si="10"/>
        <v>#DIV/0!</v>
      </c>
      <c r="U72" s="18">
        <v>16.5</v>
      </c>
      <c r="V72" s="20" t="e">
        <f t="shared" si="6"/>
        <v>#DIV/0!</v>
      </c>
    </row>
    <row r="73" spans="1:22" x14ac:dyDescent="0.15">
      <c r="A73" s="18">
        <v>36</v>
      </c>
      <c r="B73" s="18">
        <v>71</v>
      </c>
      <c r="I73" s="19">
        <f t="shared" si="7"/>
        <v>0</v>
      </c>
      <c r="J73" s="19">
        <f t="shared" si="7"/>
        <v>0</v>
      </c>
      <c r="K73" s="19">
        <f t="shared" si="8"/>
        <v>0</v>
      </c>
      <c r="L73" s="20" t="e">
        <f t="shared" si="9"/>
        <v>#DIV/0!</v>
      </c>
      <c r="M73" s="20" t="e">
        <f t="shared" si="5"/>
        <v>#DIV/0!</v>
      </c>
      <c r="P73" s="18" t="e">
        <f t="shared" si="10"/>
        <v>#DIV/0!</v>
      </c>
      <c r="U73" s="18">
        <v>17</v>
      </c>
      <c r="V73" s="20" t="e">
        <f t="shared" si="6"/>
        <v>#DIV/0!</v>
      </c>
    </row>
    <row r="74" spans="1:22" x14ac:dyDescent="0.15">
      <c r="A74" s="18">
        <v>36.5</v>
      </c>
      <c r="B74" s="18">
        <v>72</v>
      </c>
      <c r="I74" s="19">
        <f t="shared" si="7"/>
        <v>0</v>
      </c>
      <c r="J74" s="19">
        <f t="shared" si="7"/>
        <v>0</v>
      </c>
      <c r="K74" s="19">
        <f t="shared" si="8"/>
        <v>0</v>
      </c>
      <c r="L74" s="20" t="e">
        <f t="shared" si="9"/>
        <v>#DIV/0!</v>
      </c>
      <c r="M74" s="20" t="e">
        <f t="shared" si="5"/>
        <v>#DIV/0!</v>
      </c>
      <c r="P74" s="18" t="e">
        <f t="shared" si="10"/>
        <v>#DIV/0!</v>
      </c>
      <c r="U74" s="18">
        <v>17.5</v>
      </c>
      <c r="V74" s="20" t="e">
        <f t="shared" si="6"/>
        <v>#DIV/0!</v>
      </c>
    </row>
    <row r="75" spans="1:22" x14ac:dyDescent="0.15">
      <c r="A75" s="18">
        <v>37</v>
      </c>
      <c r="B75" s="18">
        <v>73</v>
      </c>
      <c r="I75" s="19">
        <f t="shared" si="7"/>
        <v>0</v>
      </c>
      <c r="J75" s="19">
        <f t="shared" si="7"/>
        <v>0</v>
      </c>
      <c r="K75" s="19">
        <f t="shared" si="8"/>
        <v>0</v>
      </c>
      <c r="L75" s="20" t="e">
        <f t="shared" si="9"/>
        <v>#DIV/0!</v>
      </c>
      <c r="M75" s="20" t="e">
        <f t="shared" si="5"/>
        <v>#DIV/0!</v>
      </c>
      <c r="P75" s="18" t="e">
        <f t="shared" si="10"/>
        <v>#DIV/0!</v>
      </c>
      <c r="U75" s="18">
        <v>18</v>
      </c>
      <c r="V75" s="20" t="e">
        <f t="shared" si="6"/>
        <v>#DIV/0!</v>
      </c>
    </row>
    <row r="76" spans="1:22" x14ac:dyDescent="0.15">
      <c r="A76" s="18">
        <v>37.5</v>
      </c>
      <c r="B76" s="18">
        <v>74</v>
      </c>
      <c r="I76" s="19">
        <f t="shared" si="7"/>
        <v>0</v>
      </c>
      <c r="J76" s="19">
        <f t="shared" si="7"/>
        <v>0</v>
      </c>
      <c r="K76" s="19">
        <f t="shared" si="8"/>
        <v>0</v>
      </c>
      <c r="L76" s="20" t="e">
        <f t="shared" si="9"/>
        <v>#DIV/0!</v>
      </c>
      <c r="M76" s="20" t="e">
        <f t="shared" si="5"/>
        <v>#DIV/0!</v>
      </c>
      <c r="P76" s="18" t="e">
        <f t="shared" si="10"/>
        <v>#DIV/0!</v>
      </c>
      <c r="U76" s="18">
        <v>18.5</v>
      </c>
      <c r="V76" s="20" t="e">
        <f t="shared" si="6"/>
        <v>#DIV/0!</v>
      </c>
    </row>
    <row r="77" spans="1:22" x14ac:dyDescent="0.15">
      <c r="A77" s="18">
        <v>38</v>
      </c>
      <c r="B77" s="18">
        <v>75</v>
      </c>
      <c r="I77" s="19">
        <f t="shared" si="7"/>
        <v>0</v>
      </c>
      <c r="J77" s="19">
        <f t="shared" si="7"/>
        <v>0</v>
      </c>
      <c r="K77" s="19">
        <f t="shared" si="8"/>
        <v>0</v>
      </c>
      <c r="L77" s="20" t="e">
        <f t="shared" si="9"/>
        <v>#DIV/0!</v>
      </c>
      <c r="M77" s="20" t="e">
        <f t="shared" si="5"/>
        <v>#DIV/0!</v>
      </c>
      <c r="P77" s="18" t="e">
        <f t="shared" si="10"/>
        <v>#DIV/0!</v>
      </c>
      <c r="U77" s="18">
        <v>19</v>
      </c>
      <c r="V77" s="20" t="e">
        <f t="shared" si="6"/>
        <v>#DIV/0!</v>
      </c>
    </row>
    <row r="78" spans="1:22" x14ac:dyDescent="0.15">
      <c r="A78" s="18">
        <v>38.5</v>
      </c>
      <c r="B78" s="18">
        <v>76</v>
      </c>
      <c r="I78" s="19">
        <f t="shared" si="7"/>
        <v>0</v>
      </c>
      <c r="J78" s="19">
        <f t="shared" si="7"/>
        <v>0</v>
      </c>
      <c r="K78" s="19">
        <f t="shared" si="8"/>
        <v>0</v>
      </c>
      <c r="L78" s="20" t="e">
        <f t="shared" si="9"/>
        <v>#DIV/0!</v>
      </c>
      <c r="M78" s="20" t="e">
        <f t="shared" si="5"/>
        <v>#DIV/0!</v>
      </c>
      <c r="P78" s="18" t="e">
        <f t="shared" si="10"/>
        <v>#DIV/0!</v>
      </c>
      <c r="U78" s="18">
        <v>19.5</v>
      </c>
      <c r="V78" s="20" t="e">
        <f t="shared" si="6"/>
        <v>#DIV/0!</v>
      </c>
    </row>
    <row r="79" spans="1:22" x14ac:dyDescent="0.15">
      <c r="A79" s="18">
        <v>39</v>
      </c>
      <c r="B79" s="18">
        <v>77</v>
      </c>
      <c r="I79" s="19">
        <f t="shared" si="7"/>
        <v>0</v>
      </c>
      <c r="J79" s="19">
        <f t="shared" si="7"/>
        <v>0</v>
      </c>
      <c r="K79" s="19">
        <f t="shared" si="8"/>
        <v>0</v>
      </c>
      <c r="L79" s="20" t="e">
        <f t="shared" si="9"/>
        <v>#DIV/0!</v>
      </c>
      <c r="M79" s="20" t="e">
        <f t="shared" si="5"/>
        <v>#DIV/0!</v>
      </c>
      <c r="P79" s="18" t="e">
        <f t="shared" si="10"/>
        <v>#DIV/0!</v>
      </c>
      <c r="U79" s="18">
        <v>20</v>
      </c>
      <c r="V79" s="20" t="e">
        <f t="shared" si="6"/>
        <v>#DIV/0!</v>
      </c>
    </row>
    <row r="80" spans="1:22" x14ac:dyDescent="0.15">
      <c r="A80" s="18">
        <v>39.5</v>
      </c>
      <c r="B80" s="18">
        <v>78</v>
      </c>
      <c r="I80" s="19">
        <f t="shared" si="7"/>
        <v>0</v>
      </c>
      <c r="J80" s="19">
        <f t="shared" si="7"/>
        <v>0</v>
      </c>
      <c r="K80" s="19">
        <f t="shared" si="8"/>
        <v>0</v>
      </c>
      <c r="L80" s="20" t="e">
        <f t="shared" si="9"/>
        <v>#DIV/0!</v>
      </c>
      <c r="M80" s="20" t="e">
        <f t="shared" si="5"/>
        <v>#DIV/0!</v>
      </c>
      <c r="P80" s="18" t="e">
        <f t="shared" si="10"/>
        <v>#DIV/0!</v>
      </c>
      <c r="U80" s="18">
        <v>20.5</v>
      </c>
      <c r="V80" s="20" t="e">
        <f t="shared" si="6"/>
        <v>#DIV/0!</v>
      </c>
    </row>
    <row r="81" spans="1:22" x14ac:dyDescent="0.15">
      <c r="A81" s="18">
        <v>40</v>
      </c>
      <c r="B81" s="18">
        <v>79</v>
      </c>
      <c r="I81" s="19">
        <f t="shared" si="7"/>
        <v>0</v>
      </c>
      <c r="J81" s="19">
        <f t="shared" si="7"/>
        <v>0</v>
      </c>
      <c r="K81" s="19">
        <f t="shared" si="8"/>
        <v>0</v>
      </c>
      <c r="L81" s="20" t="e">
        <f t="shared" si="9"/>
        <v>#DIV/0!</v>
      </c>
      <c r="M81" s="20" t="e">
        <f t="shared" si="5"/>
        <v>#DIV/0!</v>
      </c>
      <c r="P81" s="18" t="e">
        <f t="shared" si="10"/>
        <v>#DIV/0!</v>
      </c>
      <c r="U81" s="18">
        <v>21</v>
      </c>
      <c r="V81" s="20" t="e">
        <f t="shared" si="6"/>
        <v>#DIV/0!</v>
      </c>
    </row>
    <row r="82" spans="1:22" x14ac:dyDescent="0.15">
      <c r="A82" s="18">
        <v>40.5</v>
      </c>
      <c r="B82" s="18">
        <v>80</v>
      </c>
      <c r="I82" s="19">
        <f t="shared" si="7"/>
        <v>0</v>
      </c>
      <c r="J82" s="19">
        <f t="shared" si="7"/>
        <v>0</v>
      </c>
      <c r="K82" s="19">
        <f t="shared" si="8"/>
        <v>0</v>
      </c>
      <c r="L82" s="20" t="e">
        <f t="shared" si="9"/>
        <v>#DIV/0!</v>
      </c>
      <c r="M82" s="20" t="e">
        <f t="shared" si="5"/>
        <v>#DIV/0!</v>
      </c>
      <c r="P82" s="18" t="e">
        <f t="shared" si="10"/>
        <v>#DIV/0!</v>
      </c>
      <c r="U82" s="18">
        <v>21.5</v>
      </c>
      <c r="V82" s="20" t="e">
        <f t="shared" si="6"/>
        <v>#DIV/0!</v>
      </c>
    </row>
    <row r="83" spans="1:22" x14ac:dyDescent="0.15">
      <c r="A83" s="18">
        <v>41</v>
      </c>
      <c r="B83" s="18">
        <v>81</v>
      </c>
      <c r="I83" s="19">
        <f t="shared" si="7"/>
        <v>0</v>
      </c>
      <c r="J83" s="19">
        <f t="shared" si="7"/>
        <v>0</v>
      </c>
      <c r="K83" s="19">
        <f t="shared" si="8"/>
        <v>0</v>
      </c>
      <c r="L83" s="20" t="e">
        <f t="shared" si="9"/>
        <v>#DIV/0!</v>
      </c>
      <c r="M83" s="20" t="e">
        <f t="shared" si="5"/>
        <v>#DIV/0!</v>
      </c>
      <c r="P83" s="18" t="e">
        <f t="shared" si="10"/>
        <v>#DIV/0!</v>
      </c>
      <c r="U83" s="18">
        <v>22</v>
      </c>
      <c r="V83" s="20" t="e">
        <f t="shared" si="6"/>
        <v>#DIV/0!</v>
      </c>
    </row>
    <row r="84" spans="1:22" x14ac:dyDescent="0.15">
      <c r="A84" s="18">
        <v>41.5</v>
      </c>
      <c r="B84" s="18">
        <v>82</v>
      </c>
      <c r="I84" s="19">
        <f t="shared" si="7"/>
        <v>0</v>
      </c>
      <c r="J84" s="19">
        <f t="shared" si="7"/>
        <v>0</v>
      </c>
      <c r="K84" s="19">
        <f t="shared" si="8"/>
        <v>0</v>
      </c>
      <c r="L84" s="20" t="e">
        <f t="shared" si="9"/>
        <v>#DIV/0!</v>
      </c>
      <c r="M84" s="20" t="e">
        <f t="shared" si="5"/>
        <v>#DIV/0!</v>
      </c>
      <c r="P84" s="18" t="e">
        <f t="shared" si="10"/>
        <v>#DIV/0!</v>
      </c>
      <c r="U84" s="18">
        <v>65</v>
      </c>
      <c r="V84" s="20" t="e">
        <f t="shared" ref="V84:V104" si="11">L131</f>
        <v>#DIV/0!</v>
      </c>
    </row>
    <row r="85" spans="1:22" x14ac:dyDescent="0.15">
      <c r="A85" s="18">
        <v>42</v>
      </c>
      <c r="B85" s="18">
        <v>83</v>
      </c>
      <c r="I85" s="19">
        <f t="shared" si="7"/>
        <v>0</v>
      </c>
      <c r="J85" s="19">
        <f t="shared" si="7"/>
        <v>0</v>
      </c>
      <c r="K85" s="19">
        <f t="shared" si="8"/>
        <v>0</v>
      </c>
      <c r="L85" s="20" t="e">
        <f t="shared" si="9"/>
        <v>#DIV/0!</v>
      </c>
      <c r="M85" s="20" t="e">
        <f t="shared" si="5"/>
        <v>#DIV/0!</v>
      </c>
      <c r="P85" s="18" t="e">
        <f t="shared" si="10"/>
        <v>#DIV/0!</v>
      </c>
      <c r="U85" s="18">
        <v>65.5</v>
      </c>
      <c r="V85" s="20" t="e">
        <f t="shared" si="11"/>
        <v>#DIV/0!</v>
      </c>
    </row>
    <row r="86" spans="1:22" x14ac:dyDescent="0.15">
      <c r="A86" s="18">
        <v>42.5</v>
      </c>
      <c r="B86" s="18">
        <v>84</v>
      </c>
      <c r="I86" s="19">
        <f t="shared" si="7"/>
        <v>0</v>
      </c>
      <c r="J86" s="19">
        <f t="shared" si="7"/>
        <v>0</v>
      </c>
      <c r="K86" s="19">
        <f t="shared" si="8"/>
        <v>0</v>
      </c>
      <c r="L86" s="20" t="e">
        <f t="shared" si="9"/>
        <v>#DIV/0!</v>
      </c>
      <c r="M86" s="20" t="e">
        <f t="shared" si="5"/>
        <v>#DIV/0!</v>
      </c>
      <c r="P86" s="18" t="e">
        <f t="shared" si="10"/>
        <v>#DIV/0!</v>
      </c>
      <c r="U86" s="18">
        <v>66</v>
      </c>
      <c r="V86" s="20" t="e">
        <f t="shared" si="11"/>
        <v>#DIV/0!</v>
      </c>
    </row>
    <row r="87" spans="1:22" ht="15" x14ac:dyDescent="0.2">
      <c r="A87" s="18">
        <v>43</v>
      </c>
      <c r="B87" s="18">
        <v>85</v>
      </c>
      <c r="C87" s="26" t="s">
        <v>28</v>
      </c>
      <c r="I87" s="19">
        <f t="shared" si="7"/>
        <v>0</v>
      </c>
      <c r="J87" s="19">
        <f t="shared" si="7"/>
        <v>0</v>
      </c>
      <c r="K87" s="19">
        <f t="shared" si="8"/>
        <v>0</v>
      </c>
      <c r="L87" s="20" t="e">
        <f t="shared" si="9"/>
        <v>#DIV/0!</v>
      </c>
      <c r="M87" s="20" t="e">
        <f t="shared" si="5"/>
        <v>#DIV/0!</v>
      </c>
      <c r="P87" s="18" t="e">
        <f t="shared" si="10"/>
        <v>#DIV/0!</v>
      </c>
      <c r="U87" s="18">
        <v>66.5</v>
      </c>
      <c r="V87" s="20" t="e">
        <f t="shared" si="11"/>
        <v>#DIV/0!</v>
      </c>
    </row>
    <row r="88" spans="1:22" x14ac:dyDescent="0.15">
      <c r="A88" s="18">
        <v>43.5</v>
      </c>
      <c r="B88" s="18">
        <v>86</v>
      </c>
      <c r="I88" s="19">
        <f t="shared" si="7"/>
        <v>0</v>
      </c>
      <c r="J88" s="19">
        <f t="shared" si="7"/>
        <v>0</v>
      </c>
      <c r="K88" s="19">
        <f t="shared" si="8"/>
        <v>0</v>
      </c>
      <c r="L88" s="20" t="e">
        <f t="shared" si="9"/>
        <v>#DIV/0!</v>
      </c>
      <c r="M88" s="20" t="e">
        <f t="shared" ref="M88:M151" si="12">L88+ABS($N$2)*A88</f>
        <v>#DIV/0!</v>
      </c>
      <c r="P88" s="18" t="e">
        <f t="shared" si="10"/>
        <v>#DIV/0!</v>
      </c>
      <c r="U88" s="18">
        <v>67</v>
      </c>
      <c r="V88" s="20" t="e">
        <f t="shared" si="11"/>
        <v>#DIV/0!</v>
      </c>
    </row>
    <row r="89" spans="1:22" x14ac:dyDescent="0.15">
      <c r="A89" s="18">
        <v>44</v>
      </c>
      <c r="B89" s="18">
        <v>87</v>
      </c>
      <c r="I89" s="19">
        <f t="shared" si="7"/>
        <v>0</v>
      </c>
      <c r="J89" s="19">
        <f t="shared" si="7"/>
        <v>0</v>
      </c>
      <c r="K89" s="19">
        <f t="shared" si="8"/>
        <v>0</v>
      </c>
      <c r="L89" s="20" t="e">
        <f t="shared" si="9"/>
        <v>#DIV/0!</v>
      </c>
      <c r="M89" s="20" t="e">
        <f t="shared" si="12"/>
        <v>#DIV/0!</v>
      </c>
      <c r="P89" s="18" t="e">
        <f t="shared" si="10"/>
        <v>#DIV/0!</v>
      </c>
      <c r="U89" s="18">
        <v>67.5</v>
      </c>
      <c r="V89" s="20" t="e">
        <f t="shared" si="11"/>
        <v>#DIV/0!</v>
      </c>
    </row>
    <row r="90" spans="1:22" x14ac:dyDescent="0.15">
      <c r="A90" s="18">
        <v>44.5</v>
      </c>
      <c r="B90" s="18">
        <v>88</v>
      </c>
      <c r="I90" s="19">
        <f t="shared" si="7"/>
        <v>0</v>
      </c>
      <c r="J90" s="19">
        <f t="shared" si="7"/>
        <v>0</v>
      </c>
      <c r="K90" s="19">
        <f t="shared" si="8"/>
        <v>0</v>
      </c>
      <c r="L90" s="20" t="e">
        <f t="shared" si="9"/>
        <v>#DIV/0!</v>
      </c>
      <c r="M90" s="20" t="e">
        <f t="shared" si="12"/>
        <v>#DIV/0!</v>
      </c>
      <c r="P90" s="18" t="e">
        <f t="shared" si="10"/>
        <v>#DIV/0!</v>
      </c>
      <c r="U90" s="18">
        <v>68</v>
      </c>
      <c r="V90" s="20" t="e">
        <f t="shared" si="11"/>
        <v>#DIV/0!</v>
      </c>
    </row>
    <row r="91" spans="1:22" x14ac:dyDescent="0.15">
      <c r="A91" s="18">
        <v>45</v>
      </c>
      <c r="B91" s="18">
        <v>89</v>
      </c>
      <c r="I91" s="19">
        <f t="shared" si="7"/>
        <v>0</v>
      </c>
      <c r="J91" s="19">
        <f t="shared" si="7"/>
        <v>0</v>
      </c>
      <c r="K91" s="19">
        <f t="shared" si="8"/>
        <v>0</v>
      </c>
      <c r="L91" s="20" t="e">
        <f t="shared" si="9"/>
        <v>#DIV/0!</v>
      </c>
      <c r="M91" s="20" t="e">
        <f t="shared" si="12"/>
        <v>#DIV/0!</v>
      </c>
      <c r="P91" s="18" t="e">
        <f t="shared" si="10"/>
        <v>#DIV/0!</v>
      </c>
      <c r="U91" s="18">
        <v>68.5</v>
      </c>
      <c r="V91" s="20" t="e">
        <f t="shared" si="11"/>
        <v>#DIV/0!</v>
      </c>
    </row>
    <row r="92" spans="1:22" x14ac:dyDescent="0.15">
      <c r="A92" s="18">
        <v>45.5</v>
      </c>
      <c r="B92" s="18">
        <v>90</v>
      </c>
      <c r="I92" s="19">
        <f t="shared" si="7"/>
        <v>0</v>
      </c>
      <c r="J92" s="19">
        <f t="shared" si="7"/>
        <v>0</v>
      </c>
      <c r="K92" s="19">
        <f t="shared" si="8"/>
        <v>0</v>
      </c>
      <c r="L92" s="20" t="e">
        <f t="shared" si="9"/>
        <v>#DIV/0!</v>
      </c>
      <c r="M92" s="20" t="e">
        <f t="shared" si="12"/>
        <v>#DIV/0!</v>
      </c>
      <c r="P92" s="18" t="e">
        <f t="shared" si="10"/>
        <v>#DIV/0!</v>
      </c>
      <c r="U92" s="18">
        <v>69</v>
      </c>
      <c r="V92" s="20" t="e">
        <f t="shared" si="11"/>
        <v>#DIV/0!</v>
      </c>
    </row>
    <row r="93" spans="1:22" x14ac:dyDescent="0.15">
      <c r="A93" s="18">
        <v>46</v>
      </c>
      <c r="B93" s="18">
        <v>91</v>
      </c>
      <c r="I93" s="19">
        <f t="shared" si="7"/>
        <v>0</v>
      </c>
      <c r="J93" s="19">
        <f t="shared" si="7"/>
        <v>0</v>
      </c>
      <c r="K93" s="19">
        <f t="shared" si="8"/>
        <v>0</v>
      </c>
      <c r="L93" s="20" t="e">
        <f t="shared" si="9"/>
        <v>#DIV/0!</v>
      </c>
      <c r="M93" s="20" t="e">
        <f t="shared" si="12"/>
        <v>#DIV/0!</v>
      </c>
      <c r="P93" s="18" t="e">
        <f t="shared" si="10"/>
        <v>#DIV/0!</v>
      </c>
      <c r="U93" s="18">
        <v>69.5</v>
      </c>
      <c r="V93" s="20" t="e">
        <f t="shared" si="11"/>
        <v>#DIV/0!</v>
      </c>
    </row>
    <row r="94" spans="1:22" x14ac:dyDescent="0.15">
      <c r="A94" s="18">
        <v>46.5</v>
      </c>
      <c r="B94" s="18">
        <v>92</v>
      </c>
      <c r="I94" s="19">
        <f t="shared" si="7"/>
        <v>0</v>
      </c>
      <c r="J94" s="19">
        <f t="shared" si="7"/>
        <v>0</v>
      </c>
      <c r="K94" s="19">
        <f t="shared" si="8"/>
        <v>0</v>
      </c>
      <c r="L94" s="20" t="e">
        <f t="shared" si="9"/>
        <v>#DIV/0!</v>
      </c>
      <c r="M94" s="20" t="e">
        <f t="shared" si="12"/>
        <v>#DIV/0!</v>
      </c>
      <c r="P94" s="18" t="e">
        <f t="shared" si="10"/>
        <v>#DIV/0!</v>
      </c>
      <c r="U94" s="18">
        <v>70</v>
      </c>
      <c r="V94" s="20" t="e">
        <f t="shared" si="11"/>
        <v>#DIV/0!</v>
      </c>
    </row>
    <row r="95" spans="1:22" x14ac:dyDescent="0.15">
      <c r="A95" s="18">
        <v>47</v>
      </c>
      <c r="B95" s="18">
        <v>93</v>
      </c>
      <c r="I95" s="19">
        <f t="shared" si="7"/>
        <v>0</v>
      </c>
      <c r="J95" s="19">
        <f t="shared" si="7"/>
        <v>0</v>
      </c>
      <c r="K95" s="19">
        <f t="shared" si="8"/>
        <v>0</v>
      </c>
      <c r="L95" s="20" t="e">
        <f t="shared" si="9"/>
        <v>#DIV/0!</v>
      </c>
      <c r="M95" s="20" t="e">
        <f t="shared" si="12"/>
        <v>#DIV/0!</v>
      </c>
      <c r="P95" s="18" t="e">
        <f t="shared" si="10"/>
        <v>#DIV/0!</v>
      </c>
      <c r="U95" s="18">
        <v>70.5</v>
      </c>
      <c r="V95" s="20" t="e">
        <f t="shared" si="11"/>
        <v>#DIV/0!</v>
      </c>
    </row>
    <row r="96" spans="1:22" x14ac:dyDescent="0.15">
      <c r="A96" s="18">
        <v>47.5</v>
      </c>
      <c r="B96" s="18">
        <v>94</v>
      </c>
      <c r="I96" s="19">
        <f t="shared" si="7"/>
        <v>0</v>
      </c>
      <c r="J96" s="19">
        <f t="shared" si="7"/>
        <v>0</v>
      </c>
      <c r="K96" s="19">
        <f t="shared" si="8"/>
        <v>0</v>
      </c>
      <c r="L96" s="20" t="e">
        <f t="shared" si="9"/>
        <v>#DIV/0!</v>
      </c>
      <c r="M96" s="20" t="e">
        <f t="shared" si="12"/>
        <v>#DIV/0!</v>
      </c>
      <c r="P96" s="18" t="e">
        <f t="shared" si="10"/>
        <v>#DIV/0!</v>
      </c>
      <c r="U96" s="18">
        <v>71</v>
      </c>
      <c r="V96" s="20" t="e">
        <f t="shared" si="11"/>
        <v>#DIV/0!</v>
      </c>
    </row>
    <row r="97" spans="1:22" x14ac:dyDescent="0.15">
      <c r="A97" s="18">
        <v>48</v>
      </c>
      <c r="B97" s="18">
        <v>95</v>
      </c>
      <c r="I97" s="19">
        <f t="shared" si="7"/>
        <v>0</v>
      </c>
      <c r="J97" s="19">
        <f t="shared" si="7"/>
        <v>0</v>
      </c>
      <c r="K97" s="19">
        <f t="shared" si="8"/>
        <v>0</v>
      </c>
      <c r="L97" s="20" t="e">
        <f t="shared" si="9"/>
        <v>#DIV/0!</v>
      </c>
      <c r="M97" s="20" t="e">
        <f t="shared" si="12"/>
        <v>#DIV/0!</v>
      </c>
      <c r="P97" s="18" t="e">
        <f t="shared" si="10"/>
        <v>#DIV/0!</v>
      </c>
      <c r="U97" s="18">
        <v>71.5</v>
      </c>
      <c r="V97" s="20" t="e">
        <f t="shared" si="11"/>
        <v>#DIV/0!</v>
      </c>
    </row>
    <row r="98" spans="1:22" x14ac:dyDescent="0.15">
      <c r="A98" s="18">
        <v>48.5</v>
      </c>
      <c r="B98" s="18">
        <v>96</v>
      </c>
      <c r="I98" s="19">
        <f t="shared" si="7"/>
        <v>0</v>
      </c>
      <c r="J98" s="19">
        <f t="shared" si="7"/>
        <v>0</v>
      </c>
      <c r="K98" s="19">
        <f t="shared" si="8"/>
        <v>0</v>
      </c>
      <c r="L98" s="20" t="e">
        <f t="shared" si="9"/>
        <v>#DIV/0!</v>
      </c>
      <c r="M98" s="20" t="e">
        <f t="shared" si="12"/>
        <v>#DIV/0!</v>
      </c>
      <c r="P98" s="18" t="e">
        <f t="shared" si="10"/>
        <v>#DIV/0!</v>
      </c>
      <c r="U98" s="18">
        <v>72</v>
      </c>
      <c r="V98" s="20" t="e">
        <f t="shared" si="11"/>
        <v>#DIV/0!</v>
      </c>
    </row>
    <row r="99" spans="1:22" x14ac:dyDescent="0.15">
      <c r="A99" s="18">
        <v>49</v>
      </c>
      <c r="B99" s="18">
        <v>97</v>
      </c>
      <c r="I99" s="19">
        <f t="shared" si="7"/>
        <v>0</v>
      </c>
      <c r="J99" s="19">
        <f t="shared" si="7"/>
        <v>0</v>
      </c>
      <c r="K99" s="19">
        <f t="shared" si="8"/>
        <v>0</v>
      </c>
      <c r="L99" s="20" t="e">
        <f t="shared" si="9"/>
        <v>#DIV/0!</v>
      </c>
      <c r="M99" s="20" t="e">
        <f t="shared" si="12"/>
        <v>#DIV/0!</v>
      </c>
      <c r="P99" s="18" t="e">
        <f t="shared" si="10"/>
        <v>#DIV/0!</v>
      </c>
      <c r="U99" s="18">
        <v>72.5</v>
      </c>
      <c r="V99" s="20" t="e">
        <f t="shared" si="11"/>
        <v>#DIV/0!</v>
      </c>
    </row>
    <row r="100" spans="1:22" x14ac:dyDescent="0.15">
      <c r="A100" s="18">
        <v>49.5</v>
      </c>
      <c r="B100" s="18">
        <v>98</v>
      </c>
      <c r="I100" s="19">
        <f t="shared" si="7"/>
        <v>0</v>
      </c>
      <c r="J100" s="19">
        <f t="shared" si="7"/>
        <v>0</v>
      </c>
      <c r="K100" s="19">
        <f t="shared" si="8"/>
        <v>0</v>
      </c>
      <c r="L100" s="20" t="e">
        <f t="shared" si="9"/>
        <v>#DIV/0!</v>
      </c>
      <c r="M100" s="20" t="e">
        <f t="shared" si="12"/>
        <v>#DIV/0!</v>
      </c>
      <c r="P100" s="18" t="e">
        <f t="shared" si="10"/>
        <v>#DIV/0!</v>
      </c>
      <c r="U100" s="18">
        <v>73</v>
      </c>
      <c r="V100" s="20" t="e">
        <f t="shared" si="11"/>
        <v>#DIV/0!</v>
      </c>
    </row>
    <row r="101" spans="1:22" x14ac:dyDescent="0.15">
      <c r="A101" s="18">
        <v>50</v>
      </c>
      <c r="B101" s="18">
        <v>99</v>
      </c>
      <c r="I101" s="19">
        <f t="shared" si="7"/>
        <v>0</v>
      </c>
      <c r="J101" s="19">
        <f t="shared" si="7"/>
        <v>0</v>
      </c>
      <c r="K101" s="19">
        <f t="shared" si="8"/>
        <v>0</v>
      </c>
      <c r="L101" s="20" t="e">
        <f t="shared" si="9"/>
        <v>#DIV/0!</v>
      </c>
      <c r="M101" s="20" t="e">
        <f t="shared" si="12"/>
        <v>#DIV/0!</v>
      </c>
      <c r="P101" s="18" t="e">
        <f t="shared" si="10"/>
        <v>#DIV/0!</v>
      </c>
      <c r="U101" s="18">
        <v>73.5</v>
      </c>
      <c r="V101" s="20" t="e">
        <f t="shared" si="11"/>
        <v>#DIV/0!</v>
      </c>
    </row>
    <row r="102" spans="1:22" x14ac:dyDescent="0.15">
      <c r="A102" s="18">
        <v>50.5</v>
      </c>
      <c r="B102" s="18">
        <v>100</v>
      </c>
      <c r="I102" s="19">
        <f t="shared" si="7"/>
        <v>0</v>
      </c>
      <c r="J102" s="19">
        <f t="shared" si="7"/>
        <v>0</v>
      </c>
      <c r="K102" s="19">
        <f t="shared" si="8"/>
        <v>0</v>
      </c>
      <c r="L102" s="20" t="e">
        <f t="shared" si="9"/>
        <v>#DIV/0!</v>
      </c>
      <c r="M102" s="20" t="e">
        <f t="shared" si="12"/>
        <v>#DIV/0!</v>
      </c>
      <c r="P102" s="18" t="e">
        <f t="shared" si="10"/>
        <v>#DIV/0!</v>
      </c>
      <c r="U102" s="18">
        <v>74</v>
      </c>
      <c r="V102" s="20" t="e">
        <f t="shared" si="11"/>
        <v>#DIV/0!</v>
      </c>
    </row>
    <row r="103" spans="1:22" x14ac:dyDescent="0.15">
      <c r="A103" s="18">
        <v>51</v>
      </c>
      <c r="B103" s="18">
        <v>101</v>
      </c>
      <c r="I103" s="19">
        <f t="shared" si="7"/>
        <v>0</v>
      </c>
      <c r="J103" s="19">
        <f t="shared" si="7"/>
        <v>0</v>
      </c>
      <c r="K103" s="19">
        <f t="shared" si="8"/>
        <v>0</v>
      </c>
      <c r="L103" s="20" t="e">
        <f t="shared" si="9"/>
        <v>#DIV/0!</v>
      </c>
      <c r="M103" s="20" t="e">
        <f t="shared" si="12"/>
        <v>#DIV/0!</v>
      </c>
      <c r="P103" s="18" t="e">
        <f t="shared" si="10"/>
        <v>#DIV/0!</v>
      </c>
      <c r="U103" s="18">
        <v>74.5</v>
      </c>
      <c r="V103" s="20" t="e">
        <f t="shared" si="11"/>
        <v>#DIV/0!</v>
      </c>
    </row>
    <row r="104" spans="1:22" x14ac:dyDescent="0.15">
      <c r="A104" s="18">
        <v>51.5</v>
      </c>
      <c r="B104" s="18">
        <v>102</v>
      </c>
      <c r="I104" s="19">
        <f t="shared" si="7"/>
        <v>0</v>
      </c>
      <c r="J104" s="19">
        <f t="shared" si="7"/>
        <v>0</v>
      </c>
      <c r="K104" s="19">
        <f t="shared" si="8"/>
        <v>0</v>
      </c>
      <c r="L104" s="20" t="e">
        <f t="shared" si="9"/>
        <v>#DIV/0!</v>
      </c>
      <c r="M104" s="20" t="e">
        <f t="shared" si="12"/>
        <v>#DIV/0!</v>
      </c>
      <c r="P104" s="18" t="e">
        <f t="shared" si="10"/>
        <v>#DIV/0!</v>
      </c>
      <c r="U104" s="18">
        <v>75</v>
      </c>
      <c r="V104" s="20" t="e">
        <f t="shared" si="11"/>
        <v>#DIV/0!</v>
      </c>
    </row>
    <row r="105" spans="1:22" x14ac:dyDescent="0.15">
      <c r="A105" s="18">
        <v>52</v>
      </c>
      <c r="B105" s="18">
        <v>103</v>
      </c>
      <c r="I105" s="19">
        <f t="shared" si="7"/>
        <v>0</v>
      </c>
      <c r="J105" s="19">
        <f t="shared" si="7"/>
        <v>0</v>
      </c>
      <c r="K105" s="19">
        <f t="shared" si="8"/>
        <v>0</v>
      </c>
      <c r="L105" s="20" t="e">
        <f t="shared" si="9"/>
        <v>#DIV/0!</v>
      </c>
      <c r="M105" s="20" t="e">
        <f t="shared" si="12"/>
        <v>#DIV/0!</v>
      </c>
      <c r="P105" s="18" t="e">
        <f t="shared" si="10"/>
        <v>#DIV/0!</v>
      </c>
      <c r="V105" s="20"/>
    </row>
    <row r="106" spans="1:22" x14ac:dyDescent="0.15">
      <c r="A106" s="18">
        <v>52.5</v>
      </c>
      <c r="B106" s="18">
        <v>104</v>
      </c>
      <c r="I106" s="19">
        <f t="shared" si="7"/>
        <v>0</v>
      </c>
      <c r="J106" s="19">
        <f t="shared" si="7"/>
        <v>0</v>
      </c>
      <c r="K106" s="19">
        <f t="shared" si="8"/>
        <v>0</v>
      </c>
      <c r="L106" s="20" t="e">
        <f t="shared" si="9"/>
        <v>#DIV/0!</v>
      </c>
      <c r="M106" s="20" t="e">
        <f t="shared" si="12"/>
        <v>#DIV/0!</v>
      </c>
      <c r="P106" s="18" t="e">
        <f t="shared" si="10"/>
        <v>#DIV/0!</v>
      </c>
    </row>
    <row r="107" spans="1:22" x14ac:dyDescent="0.15">
      <c r="A107" s="18">
        <v>53</v>
      </c>
      <c r="B107" s="18">
        <v>105</v>
      </c>
      <c r="I107" s="19">
        <f t="shared" si="7"/>
        <v>0</v>
      </c>
      <c r="J107" s="19">
        <f t="shared" si="7"/>
        <v>0</v>
      </c>
      <c r="K107" s="19">
        <f t="shared" si="8"/>
        <v>0</v>
      </c>
      <c r="L107" s="20" t="e">
        <f t="shared" si="9"/>
        <v>#DIV/0!</v>
      </c>
      <c r="M107" s="20" t="e">
        <f t="shared" si="12"/>
        <v>#DIV/0!</v>
      </c>
      <c r="P107" s="18" t="e">
        <f t="shared" si="10"/>
        <v>#DIV/0!</v>
      </c>
    </row>
    <row r="108" spans="1:22" x14ac:dyDescent="0.15">
      <c r="A108" s="18">
        <v>53.5</v>
      </c>
      <c r="B108" s="18">
        <v>106</v>
      </c>
      <c r="I108" s="19">
        <f t="shared" si="7"/>
        <v>0</v>
      </c>
      <c r="J108" s="19">
        <f t="shared" si="7"/>
        <v>0</v>
      </c>
      <c r="K108" s="19">
        <f t="shared" si="8"/>
        <v>0</v>
      </c>
      <c r="L108" s="20" t="e">
        <f t="shared" si="9"/>
        <v>#DIV/0!</v>
      </c>
      <c r="M108" s="20" t="e">
        <f t="shared" si="12"/>
        <v>#DIV/0!</v>
      </c>
      <c r="P108" s="18" t="e">
        <f t="shared" si="10"/>
        <v>#DIV/0!</v>
      </c>
    </row>
    <row r="109" spans="1:22" x14ac:dyDescent="0.15">
      <c r="A109" s="18">
        <v>54</v>
      </c>
      <c r="B109" s="18">
        <v>107</v>
      </c>
      <c r="I109" s="19">
        <f t="shared" si="7"/>
        <v>0</v>
      </c>
      <c r="J109" s="19">
        <f t="shared" si="7"/>
        <v>0</v>
      </c>
      <c r="K109" s="19">
        <f t="shared" si="8"/>
        <v>0</v>
      </c>
      <c r="L109" s="20" t="e">
        <f t="shared" si="9"/>
        <v>#DIV/0!</v>
      </c>
      <c r="M109" s="20" t="e">
        <f t="shared" si="12"/>
        <v>#DIV/0!</v>
      </c>
      <c r="P109" s="18" t="e">
        <f t="shared" si="10"/>
        <v>#DIV/0!</v>
      </c>
    </row>
    <row r="110" spans="1:22" x14ac:dyDescent="0.15">
      <c r="A110" s="18">
        <v>54.5</v>
      </c>
      <c r="B110" s="18">
        <v>108</v>
      </c>
      <c r="I110" s="19">
        <f t="shared" si="7"/>
        <v>0</v>
      </c>
      <c r="J110" s="19">
        <f t="shared" si="7"/>
        <v>0</v>
      </c>
      <c r="K110" s="19">
        <f t="shared" si="8"/>
        <v>0</v>
      </c>
      <c r="L110" s="20" t="e">
        <f t="shared" si="9"/>
        <v>#DIV/0!</v>
      </c>
      <c r="M110" s="20" t="e">
        <f t="shared" si="12"/>
        <v>#DIV/0!</v>
      </c>
      <c r="P110" s="18" t="e">
        <f t="shared" si="10"/>
        <v>#DIV/0!</v>
      </c>
    </row>
    <row r="111" spans="1:22" x14ac:dyDescent="0.15">
      <c r="A111" s="18">
        <v>55</v>
      </c>
      <c r="B111" s="18">
        <v>109</v>
      </c>
      <c r="I111" s="19">
        <f t="shared" si="7"/>
        <v>0</v>
      </c>
      <c r="J111" s="19">
        <f t="shared" si="7"/>
        <v>0</v>
      </c>
      <c r="K111" s="19">
        <f t="shared" si="8"/>
        <v>0</v>
      </c>
      <c r="L111" s="20" t="e">
        <f t="shared" si="9"/>
        <v>#DIV/0!</v>
      </c>
      <c r="M111" s="20" t="e">
        <f t="shared" si="12"/>
        <v>#DIV/0!</v>
      </c>
      <c r="P111" s="18" t="e">
        <f t="shared" si="10"/>
        <v>#DIV/0!</v>
      </c>
    </row>
    <row r="112" spans="1:22" x14ac:dyDescent="0.15">
      <c r="A112" s="18">
        <v>55.5</v>
      </c>
      <c r="B112" s="18">
        <v>110</v>
      </c>
      <c r="I112" s="19">
        <f t="shared" si="7"/>
        <v>0</v>
      </c>
      <c r="J112" s="19">
        <f t="shared" si="7"/>
        <v>0</v>
      </c>
      <c r="K112" s="19">
        <f t="shared" si="8"/>
        <v>0</v>
      </c>
      <c r="L112" s="20" t="e">
        <f t="shared" si="9"/>
        <v>#DIV/0!</v>
      </c>
      <c r="M112" s="20" t="e">
        <f t="shared" si="12"/>
        <v>#DIV/0!</v>
      </c>
      <c r="P112" s="18" t="e">
        <f t="shared" si="10"/>
        <v>#DIV/0!</v>
      </c>
    </row>
    <row r="113" spans="1:16" x14ac:dyDescent="0.15">
      <c r="A113" s="18">
        <v>56</v>
      </c>
      <c r="B113" s="18">
        <v>111</v>
      </c>
      <c r="I113" s="19">
        <f t="shared" si="7"/>
        <v>0</v>
      </c>
      <c r="J113" s="19">
        <f t="shared" si="7"/>
        <v>0</v>
      </c>
      <c r="K113" s="19">
        <f t="shared" si="8"/>
        <v>0</v>
      </c>
      <c r="L113" s="20" t="e">
        <f t="shared" si="9"/>
        <v>#DIV/0!</v>
      </c>
      <c r="M113" s="20" t="e">
        <f t="shared" si="12"/>
        <v>#DIV/0!</v>
      </c>
      <c r="P113" s="18" t="e">
        <f t="shared" si="10"/>
        <v>#DIV/0!</v>
      </c>
    </row>
    <row r="114" spans="1:16" x14ac:dyDescent="0.15">
      <c r="A114" s="18">
        <v>56.5</v>
      </c>
      <c r="B114" s="18">
        <v>112</v>
      </c>
      <c r="I114" s="19">
        <f t="shared" si="7"/>
        <v>0</v>
      </c>
      <c r="J114" s="19">
        <f t="shared" si="7"/>
        <v>0</v>
      </c>
      <c r="K114" s="19">
        <f t="shared" si="8"/>
        <v>0</v>
      </c>
      <c r="L114" s="20" t="e">
        <f t="shared" si="9"/>
        <v>#DIV/0!</v>
      </c>
      <c r="M114" s="20" t="e">
        <f t="shared" si="12"/>
        <v>#DIV/0!</v>
      </c>
      <c r="P114" s="18" t="e">
        <f t="shared" si="10"/>
        <v>#DIV/0!</v>
      </c>
    </row>
    <row r="115" spans="1:16" x14ac:dyDescent="0.15">
      <c r="A115" s="18">
        <v>57</v>
      </c>
      <c r="B115" s="18">
        <v>113</v>
      </c>
      <c r="I115" s="19">
        <f t="shared" si="7"/>
        <v>0</v>
      </c>
      <c r="J115" s="19">
        <f t="shared" si="7"/>
        <v>0</v>
      </c>
      <c r="K115" s="19">
        <f t="shared" si="8"/>
        <v>0</v>
      </c>
      <c r="L115" s="20" t="e">
        <f t="shared" si="9"/>
        <v>#DIV/0!</v>
      </c>
      <c r="M115" s="20" t="e">
        <f t="shared" si="12"/>
        <v>#DIV/0!</v>
      </c>
      <c r="P115" s="18" t="e">
        <f t="shared" si="10"/>
        <v>#DIV/0!</v>
      </c>
    </row>
    <row r="116" spans="1:16" x14ac:dyDescent="0.15">
      <c r="A116" s="18">
        <v>57.5</v>
      </c>
      <c r="B116" s="18">
        <v>114</v>
      </c>
      <c r="I116" s="19">
        <f t="shared" si="7"/>
        <v>0</v>
      </c>
      <c r="J116" s="19">
        <f t="shared" si="7"/>
        <v>0</v>
      </c>
      <c r="K116" s="19">
        <f t="shared" si="8"/>
        <v>0</v>
      </c>
      <c r="L116" s="20" t="e">
        <f t="shared" si="9"/>
        <v>#DIV/0!</v>
      </c>
      <c r="M116" s="20" t="e">
        <f t="shared" si="12"/>
        <v>#DIV/0!</v>
      </c>
      <c r="P116" s="18" t="e">
        <f t="shared" si="10"/>
        <v>#DIV/0!</v>
      </c>
    </row>
    <row r="117" spans="1:16" x14ac:dyDescent="0.15">
      <c r="A117" s="18">
        <v>58</v>
      </c>
      <c r="B117" s="18">
        <v>115</v>
      </c>
      <c r="I117" s="19">
        <f t="shared" si="7"/>
        <v>0</v>
      </c>
      <c r="J117" s="19">
        <f t="shared" si="7"/>
        <v>0</v>
      </c>
      <c r="K117" s="19">
        <f t="shared" si="8"/>
        <v>0</v>
      </c>
      <c r="L117" s="20" t="e">
        <f t="shared" si="9"/>
        <v>#DIV/0!</v>
      </c>
      <c r="M117" s="20" t="e">
        <f t="shared" si="12"/>
        <v>#DIV/0!</v>
      </c>
      <c r="P117" s="18" t="e">
        <f t="shared" si="10"/>
        <v>#DIV/0!</v>
      </c>
    </row>
    <row r="118" spans="1:16" x14ac:dyDescent="0.15">
      <c r="A118" s="18">
        <v>58.5</v>
      </c>
      <c r="B118" s="18">
        <v>116</v>
      </c>
      <c r="I118" s="19">
        <f t="shared" si="7"/>
        <v>0</v>
      </c>
      <c r="J118" s="19">
        <f t="shared" si="7"/>
        <v>0</v>
      </c>
      <c r="K118" s="19">
        <f t="shared" si="8"/>
        <v>0</v>
      </c>
      <c r="L118" s="20" t="e">
        <f t="shared" si="9"/>
        <v>#DIV/0!</v>
      </c>
      <c r="M118" s="20" t="e">
        <f t="shared" si="12"/>
        <v>#DIV/0!</v>
      </c>
      <c r="P118" s="18" t="e">
        <f t="shared" si="10"/>
        <v>#DIV/0!</v>
      </c>
    </row>
    <row r="119" spans="1:16" x14ac:dyDescent="0.15">
      <c r="A119" s="18">
        <v>59</v>
      </c>
      <c r="B119" s="18">
        <v>117</v>
      </c>
      <c r="I119" s="19">
        <f t="shared" si="7"/>
        <v>0</v>
      </c>
      <c r="J119" s="19">
        <f t="shared" si="7"/>
        <v>0</v>
      </c>
      <c r="K119" s="19">
        <f t="shared" si="8"/>
        <v>0</v>
      </c>
      <c r="L119" s="20" t="e">
        <f t="shared" si="9"/>
        <v>#DIV/0!</v>
      </c>
      <c r="M119" s="20" t="e">
        <f t="shared" si="12"/>
        <v>#DIV/0!</v>
      </c>
      <c r="P119" s="18" t="e">
        <f t="shared" si="10"/>
        <v>#DIV/0!</v>
      </c>
    </row>
    <row r="120" spans="1:16" x14ac:dyDescent="0.15">
      <c r="A120" s="18">
        <v>59.5</v>
      </c>
      <c r="B120" s="18">
        <v>118</v>
      </c>
      <c r="I120" s="19">
        <f t="shared" si="7"/>
        <v>0</v>
      </c>
      <c r="J120" s="19">
        <f t="shared" si="7"/>
        <v>0</v>
      </c>
      <c r="K120" s="19">
        <f t="shared" si="8"/>
        <v>0</v>
      </c>
      <c r="L120" s="20" t="e">
        <f t="shared" si="9"/>
        <v>#DIV/0!</v>
      </c>
      <c r="M120" s="20" t="e">
        <f t="shared" si="12"/>
        <v>#DIV/0!</v>
      </c>
      <c r="P120" s="18" t="e">
        <f t="shared" si="10"/>
        <v>#DIV/0!</v>
      </c>
    </row>
    <row r="121" spans="1:16" x14ac:dyDescent="0.15">
      <c r="A121" s="18">
        <v>60</v>
      </c>
      <c r="B121" s="18">
        <v>119</v>
      </c>
      <c r="I121" s="19">
        <f t="shared" si="7"/>
        <v>0</v>
      </c>
      <c r="J121" s="19">
        <f t="shared" si="7"/>
        <v>0</v>
      </c>
      <c r="K121" s="19">
        <f t="shared" si="8"/>
        <v>0</v>
      </c>
      <c r="L121" s="20" t="e">
        <f t="shared" si="9"/>
        <v>#DIV/0!</v>
      </c>
      <c r="M121" s="20" t="e">
        <f t="shared" si="12"/>
        <v>#DIV/0!</v>
      </c>
      <c r="P121" s="18" t="e">
        <f t="shared" si="10"/>
        <v>#DIV/0!</v>
      </c>
    </row>
    <row r="122" spans="1:16" x14ac:dyDescent="0.15">
      <c r="A122" s="18">
        <v>60.5</v>
      </c>
      <c r="B122" s="18">
        <v>120</v>
      </c>
      <c r="I122" s="19">
        <f t="shared" si="7"/>
        <v>0</v>
      </c>
      <c r="J122" s="19">
        <f t="shared" si="7"/>
        <v>0</v>
      </c>
      <c r="K122" s="19">
        <f t="shared" si="8"/>
        <v>0</v>
      </c>
      <c r="L122" s="20" t="e">
        <f t="shared" si="9"/>
        <v>#DIV/0!</v>
      </c>
      <c r="M122" s="20" t="e">
        <f t="shared" si="12"/>
        <v>#DIV/0!</v>
      </c>
      <c r="P122" s="18" t="e">
        <f t="shared" si="10"/>
        <v>#DIV/0!</v>
      </c>
    </row>
    <row r="123" spans="1:16" x14ac:dyDescent="0.15">
      <c r="A123" s="18">
        <v>61</v>
      </c>
      <c r="B123" s="18">
        <v>121</v>
      </c>
      <c r="I123" s="19">
        <f t="shared" si="7"/>
        <v>0</v>
      </c>
      <c r="J123" s="19">
        <f t="shared" si="7"/>
        <v>0</v>
      </c>
      <c r="K123" s="19">
        <f t="shared" si="8"/>
        <v>0</v>
      </c>
      <c r="L123" s="20" t="e">
        <f t="shared" si="9"/>
        <v>#DIV/0!</v>
      </c>
      <c r="M123" s="20" t="e">
        <f t="shared" si="12"/>
        <v>#DIV/0!</v>
      </c>
      <c r="P123" s="18" t="e">
        <f t="shared" si="10"/>
        <v>#DIV/0!</v>
      </c>
    </row>
    <row r="124" spans="1:16" x14ac:dyDescent="0.15">
      <c r="A124" s="18">
        <v>61.5</v>
      </c>
      <c r="B124" s="18">
        <v>122</v>
      </c>
      <c r="I124" s="19">
        <f t="shared" si="7"/>
        <v>0</v>
      </c>
      <c r="J124" s="19">
        <f t="shared" si="7"/>
        <v>0</v>
      </c>
      <c r="K124" s="19">
        <f t="shared" si="8"/>
        <v>0</v>
      </c>
      <c r="L124" s="20" t="e">
        <f t="shared" si="9"/>
        <v>#DIV/0!</v>
      </c>
      <c r="M124" s="20" t="e">
        <f t="shared" si="12"/>
        <v>#DIV/0!</v>
      </c>
      <c r="P124" s="18" t="e">
        <f t="shared" si="10"/>
        <v>#DIV/0!</v>
      </c>
    </row>
    <row r="125" spans="1:16" x14ac:dyDescent="0.15">
      <c r="A125" s="18">
        <v>62</v>
      </c>
      <c r="B125" s="18">
        <v>123</v>
      </c>
      <c r="I125" s="19">
        <f t="shared" si="7"/>
        <v>0</v>
      </c>
      <c r="J125" s="19">
        <f t="shared" si="7"/>
        <v>0</v>
      </c>
      <c r="K125" s="19">
        <f t="shared" si="8"/>
        <v>0</v>
      </c>
      <c r="L125" s="20" t="e">
        <f t="shared" si="9"/>
        <v>#DIV/0!</v>
      </c>
      <c r="M125" s="20" t="e">
        <f t="shared" si="12"/>
        <v>#DIV/0!</v>
      </c>
      <c r="P125" s="18" t="e">
        <f t="shared" si="10"/>
        <v>#DIV/0!</v>
      </c>
    </row>
    <row r="126" spans="1:16" x14ac:dyDescent="0.15">
      <c r="A126" s="18">
        <v>62.5</v>
      </c>
      <c r="B126" s="18">
        <v>124</v>
      </c>
      <c r="I126" s="19">
        <f t="shared" si="7"/>
        <v>0</v>
      </c>
      <c r="J126" s="19">
        <f t="shared" si="7"/>
        <v>0</v>
      </c>
      <c r="K126" s="19">
        <f t="shared" si="8"/>
        <v>0</v>
      </c>
      <c r="L126" s="20" t="e">
        <f t="shared" si="9"/>
        <v>#DIV/0!</v>
      </c>
      <c r="M126" s="20" t="e">
        <f t="shared" si="12"/>
        <v>#DIV/0!</v>
      </c>
      <c r="P126" s="18" t="e">
        <f t="shared" si="10"/>
        <v>#DIV/0!</v>
      </c>
    </row>
    <row r="127" spans="1:16" x14ac:dyDescent="0.15">
      <c r="A127" s="18">
        <v>63</v>
      </c>
      <c r="B127" s="18">
        <v>125</v>
      </c>
      <c r="I127" s="19">
        <f t="shared" si="7"/>
        <v>0</v>
      </c>
      <c r="J127" s="19">
        <f t="shared" si="7"/>
        <v>0</v>
      </c>
      <c r="K127" s="19">
        <f t="shared" si="8"/>
        <v>0</v>
      </c>
      <c r="L127" s="20" t="e">
        <f t="shared" si="9"/>
        <v>#DIV/0!</v>
      </c>
      <c r="M127" s="20" t="e">
        <f t="shared" si="12"/>
        <v>#DIV/0!</v>
      </c>
      <c r="P127" s="18" t="e">
        <f t="shared" si="10"/>
        <v>#DIV/0!</v>
      </c>
    </row>
    <row r="128" spans="1:16" x14ac:dyDescent="0.15">
      <c r="A128" s="18">
        <v>63.5</v>
      </c>
      <c r="B128" s="18">
        <v>126</v>
      </c>
      <c r="I128" s="19">
        <f t="shared" si="7"/>
        <v>0</v>
      </c>
      <c r="J128" s="19">
        <f t="shared" si="7"/>
        <v>0</v>
      </c>
      <c r="K128" s="19">
        <f t="shared" si="8"/>
        <v>0</v>
      </c>
      <c r="L128" s="20" t="e">
        <f t="shared" si="9"/>
        <v>#DIV/0!</v>
      </c>
      <c r="M128" s="20" t="e">
        <f t="shared" si="12"/>
        <v>#DIV/0!</v>
      </c>
      <c r="P128" s="18" t="e">
        <f t="shared" si="10"/>
        <v>#DIV/0!</v>
      </c>
    </row>
    <row r="129" spans="1:16" x14ac:dyDescent="0.15">
      <c r="A129" s="18">
        <v>64</v>
      </c>
      <c r="B129" s="18">
        <v>127</v>
      </c>
      <c r="I129" s="19">
        <f t="shared" si="7"/>
        <v>0</v>
      </c>
      <c r="J129" s="19">
        <f t="shared" si="7"/>
        <v>0</v>
      </c>
      <c r="K129" s="19">
        <f t="shared" si="8"/>
        <v>0</v>
      </c>
      <c r="L129" s="20" t="e">
        <f t="shared" si="9"/>
        <v>#DIV/0!</v>
      </c>
      <c r="M129" s="20" t="e">
        <f t="shared" si="12"/>
        <v>#DIV/0!</v>
      </c>
      <c r="P129" s="18" t="e">
        <f t="shared" si="10"/>
        <v>#DIV/0!</v>
      </c>
    </row>
    <row r="130" spans="1:16" x14ac:dyDescent="0.15">
      <c r="A130" s="18">
        <v>64.5</v>
      </c>
      <c r="B130" s="18">
        <v>128</v>
      </c>
      <c r="I130" s="19">
        <f t="shared" ref="I130:J152" si="13">D130-F130</f>
        <v>0</v>
      </c>
      <c r="J130" s="19">
        <f t="shared" si="13"/>
        <v>0</v>
      </c>
      <c r="K130" s="19">
        <f t="shared" ref="K130:K152" si="14">I130-0.7*J130</f>
        <v>0</v>
      </c>
      <c r="L130" s="20" t="e">
        <f t="shared" ref="L130:L152" si="15">K130/J130</f>
        <v>#DIV/0!</v>
      </c>
      <c r="M130" s="20" t="e">
        <f t="shared" si="12"/>
        <v>#DIV/0!</v>
      </c>
      <c r="P130" s="18" t="e">
        <f t="shared" si="10"/>
        <v>#DIV/0!</v>
      </c>
    </row>
    <row r="131" spans="1:16" x14ac:dyDescent="0.15">
      <c r="A131" s="18">
        <v>65</v>
      </c>
      <c r="B131" s="18">
        <v>129</v>
      </c>
      <c r="I131" s="19">
        <f t="shared" si="13"/>
        <v>0</v>
      </c>
      <c r="J131" s="19">
        <f t="shared" si="13"/>
        <v>0</v>
      </c>
      <c r="K131" s="19">
        <f t="shared" si="14"/>
        <v>0</v>
      </c>
      <c r="L131" s="20" t="e">
        <f t="shared" si="15"/>
        <v>#DIV/0!</v>
      </c>
      <c r="M131" s="20" t="e">
        <f t="shared" si="12"/>
        <v>#DIV/0!</v>
      </c>
      <c r="P131" s="18" t="e">
        <f t="shared" si="10"/>
        <v>#DIV/0!</v>
      </c>
    </row>
    <row r="132" spans="1:16" x14ac:dyDescent="0.15">
      <c r="A132" s="18">
        <v>65.5</v>
      </c>
      <c r="B132" s="18">
        <v>130</v>
      </c>
      <c r="I132" s="19">
        <f t="shared" si="13"/>
        <v>0</v>
      </c>
      <c r="J132" s="19">
        <f t="shared" si="13"/>
        <v>0</v>
      </c>
      <c r="K132" s="19">
        <f t="shared" si="14"/>
        <v>0</v>
      </c>
      <c r="L132" s="20" t="e">
        <f t="shared" si="15"/>
        <v>#DIV/0!</v>
      </c>
      <c r="M132" s="20" t="e">
        <f t="shared" si="12"/>
        <v>#DIV/0!</v>
      </c>
      <c r="P132" s="18" t="e">
        <f t="shared" si="10"/>
        <v>#DIV/0!</v>
      </c>
    </row>
    <row r="133" spans="1:16" x14ac:dyDescent="0.15">
      <c r="A133" s="18">
        <v>66</v>
      </c>
      <c r="B133" s="18">
        <v>131</v>
      </c>
      <c r="I133" s="19">
        <f t="shared" si="13"/>
        <v>0</v>
      </c>
      <c r="J133" s="19">
        <f t="shared" si="13"/>
        <v>0</v>
      </c>
      <c r="K133" s="19">
        <f t="shared" si="14"/>
        <v>0</v>
      </c>
      <c r="L133" s="20" t="e">
        <f t="shared" si="15"/>
        <v>#DIV/0!</v>
      </c>
      <c r="M133" s="20" t="e">
        <f t="shared" si="12"/>
        <v>#DIV/0!</v>
      </c>
      <c r="P133" s="18" t="e">
        <f t="shared" si="10"/>
        <v>#DIV/0!</v>
      </c>
    </row>
    <row r="134" spans="1:16" x14ac:dyDescent="0.15">
      <c r="A134" s="18">
        <v>66.5</v>
      </c>
      <c r="B134" s="18">
        <v>132</v>
      </c>
      <c r="I134" s="19">
        <f t="shared" si="13"/>
        <v>0</v>
      </c>
      <c r="J134" s="19">
        <f t="shared" si="13"/>
        <v>0</v>
      </c>
      <c r="K134" s="19">
        <f t="shared" si="14"/>
        <v>0</v>
      </c>
      <c r="L134" s="20" t="e">
        <f t="shared" si="15"/>
        <v>#DIV/0!</v>
      </c>
      <c r="M134" s="20" t="e">
        <f t="shared" si="12"/>
        <v>#DIV/0!</v>
      </c>
      <c r="P134" s="18" t="e">
        <f t="shared" ref="P134:P152" si="16">(M134-$O$2)/$O$2*100</f>
        <v>#DIV/0!</v>
      </c>
    </row>
    <row r="135" spans="1:16" x14ac:dyDescent="0.15">
      <c r="A135" s="18">
        <v>67</v>
      </c>
      <c r="B135" s="18">
        <v>133</v>
      </c>
      <c r="I135" s="19">
        <f t="shared" si="13"/>
        <v>0</v>
      </c>
      <c r="J135" s="19">
        <f t="shared" si="13"/>
        <v>0</v>
      </c>
      <c r="K135" s="19">
        <f t="shared" si="14"/>
        <v>0</v>
      </c>
      <c r="L135" s="20" t="e">
        <f t="shared" si="15"/>
        <v>#DIV/0!</v>
      </c>
      <c r="M135" s="20" t="e">
        <f t="shared" si="12"/>
        <v>#DIV/0!</v>
      </c>
      <c r="P135" s="18" t="e">
        <f t="shared" si="16"/>
        <v>#DIV/0!</v>
      </c>
    </row>
    <row r="136" spans="1:16" x14ac:dyDescent="0.15">
      <c r="A136" s="18">
        <v>67.5</v>
      </c>
      <c r="B136" s="18">
        <v>134</v>
      </c>
      <c r="I136" s="19">
        <f t="shared" si="13"/>
        <v>0</v>
      </c>
      <c r="J136" s="19">
        <f t="shared" si="13"/>
        <v>0</v>
      </c>
      <c r="K136" s="19">
        <f t="shared" si="14"/>
        <v>0</v>
      </c>
      <c r="L136" s="20" t="e">
        <f t="shared" si="15"/>
        <v>#DIV/0!</v>
      </c>
      <c r="M136" s="20" t="e">
        <f t="shared" si="12"/>
        <v>#DIV/0!</v>
      </c>
      <c r="P136" s="18" t="e">
        <f t="shared" si="16"/>
        <v>#DIV/0!</v>
      </c>
    </row>
    <row r="137" spans="1:16" x14ac:dyDescent="0.15">
      <c r="A137" s="18">
        <v>68</v>
      </c>
      <c r="B137" s="18">
        <v>135</v>
      </c>
      <c r="I137" s="19">
        <f t="shared" si="13"/>
        <v>0</v>
      </c>
      <c r="J137" s="19">
        <f t="shared" si="13"/>
        <v>0</v>
      </c>
      <c r="K137" s="19">
        <f t="shared" si="14"/>
        <v>0</v>
      </c>
      <c r="L137" s="20" t="e">
        <f t="shared" si="15"/>
        <v>#DIV/0!</v>
      </c>
      <c r="M137" s="20" t="e">
        <f t="shared" si="12"/>
        <v>#DIV/0!</v>
      </c>
      <c r="P137" s="18" t="e">
        <f t="shared" si="16"/>
        <v>#DIV/0!</v>
      </c>
    </row>
    <row r="138" spans="1:16" x14ac:dyDescent="0.15">
      <c r="A138" s="18">
        <v>68.5</v>
      </c>
      <c r="B138" s="18">
        <v>136</v>
      </c>
      <c r="I138" s="19">
        <f t="shared" si="13"/>
        <v>0</v>
      </c>
      <c r="J138" s="19">
        <f t="shared" si="13"/>
        <v>0</v>
      </c>
      <c r="K138" s="19">
        <f t="shared" si="14"/>
        <v>0</v>
      </c>
      <c r="L138" s="20" t="e">
        <f t="shared" si="15"/>
        <v>#DIV/0!</v>
      </c>
      <c r="M138" s="20" t="e">
        <f t="shared" si="12"/>
        <v>#DIV/0!</v>
      </c>
      <c r="P138" s="18" t="e">
        <f t="shared" si="16"/>
        <v>#DIV/0!</v>
      </c>
    </row>
    <row r="139" spans="1:16" x14ac:dyDescent="0.15">
      <c r="A139" s="18">
        <v>69</v>
      </c>
      <c r="B139" s="18">
        <v>137</v>
      </c>
      <c r="I139" s="19">
        <f t="shared" si="13"/>
        <v>0</v>
      </c>
      <c r="J139" s="19">
        <f t="shared" si="13"/>
        <v>0</v>
      </c>
      <c r="K139" s="19">
        <f t="shared" si="14"/>
        <v>0</v>
      </c>
      <c r="L139" s="20" t="e">
        <f t="shared" si="15"/>
        <v>#DIV/0!</v>
      </c>
      <c r="M139" s="20" t="e">
        <f t="shared" si="12"/>
        <v>#DIV/0!</v>
      </c>
      <c r="P139" s="18" t="e">
        <f t="shared" si="16"/>
        <v>#DIV/0!</v>
      </c>
    </row>
    <row r="140" spans="1:16" x14ac:dyDescent="0.15">
      <c r="A140" s="18">
        <v>69.5</v>
      </c>
      <c r="B140" s="18">
        <v>138</v>
      </c>
      <c r="I140" s="19">
        <f t="shared" si="13"/>
        <v>0</v>
      </c>
      <c r="J140" s="19">
        <f t="shared" si="13"/>
        <v>0</v>
      </c>
      <c r="K140" s="19">
        <f t="shared" si="14"/>
        <v>0</v>
      </c>
      <c r="L140" s="20" t="e">
        <f t="shared" si="15"/>
        <v>#DIV/0!</v>
      </c>
      <c r="M140" s="20" t="e">
        <f t="shared" si="12"/>
        <v>#DIV/0!</v>
      </c>
      <c r="P140" s="18" t="e">
        <f t="shared" si="16"/>
        <v>#DIV/0!</v>
      </c>
    </row>
    <row r="141" spans="1:16" x14ac:dyDescent="0.15">
      <c r="A141" s="18">
        <v>70</v>
      </c>
      <c r="B141" s="18">
        <v>139</v>
      </c>
      <c r="I141" s="19">
        <f t="shared" si="13"/>
        <v>0</v>
      </c>
      <c r="J141" s="19">
        <f t="shared" si="13"/>
        <v>0</v>
      </c>
      <c r="K141" s="19">
        <f t="shared" si="14"/>
        <v>0</v>
      </c>
      <c r="L141" s="20" t="e">
        <f t="shared" si="15"/>
        <v>#DIV/0!</v>
      </c>
      <c r="M141" s="20" t="e">
        <f t="shared" si="12"/>
        <v>#DIV/0!</v>
      </c>
      <c r="P141" s="18" t="e">
        <f t="shared" si="16"/>
        <v>#DIV/0!</v>
      </c>
    </row>
    <row r="142" spans="1:16" x14ac:dyDescent="0.15">
      <c r="A142" s="18">
        <v>70.5</v>
      </c>
      <c r="B142" s="18">
        <v>140</v>
      </c>
      <c r="I142" s="19">
        <f t="shared" si="13"/>
        <v>0</v>
      </c>
      <c r="J142" s="19">
        <f t="shared" si="13"/>
        <v>0</v>
      </c>
      <c r="K142" s="19">
        <f t="shared" si="14"/>
        <v>0</v>
      </c>
      <c r="L142" s="20" t="e">
        <f t="shared" si="15"/>
        <v>#DIV/0!</v>
      </c>
      <c r="M142" s="20" t="e">
        <f t="shared" si="12"/>
        <v>#DIV/0!</v>
      </c>
      <c r="P142" s="18" t="e">
        <f t="shared" si="16"/>
        <v>#DIV/0!</v>
      </c>
    </row>
    <row r="143" spans="1:16" x14ac:dyDescent="0.15">
      <c r="A143" s="18">
        <v>71</v>
      </c>
      <c r="B143" s="18">
        <v>141</v>
      </c>
      <c r="I143" s="19">
        <f t="shared" si="13"/>
        <v>0</v>
      </c>
      <c r="J143" s="19">
        <f t="shared" si="13"/>
        <v>0</v>
      </c>
      <c r="K143" s="19">
        <f t="shared" si="14"/>
        <v>0</v>
      </c>
      <c r="L143" s="20" t="e">
        <f t="shared" si="15"/>
        <v>#DIV/0!</v>
      </c>
      <c r="M143" s="20" t="e">
        <f t="shared" si="12"/>
        <v>#DIV/0!</v>
      </c>
      <c r="P143" s="18" t="e">
        <f t="shared" si="16"/>
        <v>#DIV/0!</v>
      </c>
    </row>
    <row r="144" spans="1:16" x14ac:dyDescent="0.15">
      <c r="A144" s="18">
        <v>71.5</v>
      </c>
      <c r="B144" s="18">
        <v>142</v>
      </c>
      <c r="I144" s="19">
        <f t="shared" si="13"/>
        <v>0</v>
      </c>
      <c r="J144" s="19">
        <f t="shared" si="13"/>
        <v>0</v>
      </c>
      <c r="K144" s="19">
        <f t="shared" si="14"/>
        <v>0</v>
      </c>
      <c r="L144" s="20" t="e">
        <f t="shared" si="15"/>
        <v>#DIV/0!</v>
      </c>
      <c r="M144" s="20" t="e">
        <f t="shared" si="12"/>
        <v>#DIV/0!</v>
      </c>
      <c r="P144" s="18" t="e">
        <f t="shared" si="16"/>
        <v>#DIV/0!</v>
      </c>
    </row>
    <row r="145" spans="1:16" x14ac:dyDescent="0.15">
      <c r="A145" s="18">
        <v>72</v>
      </c>
      <c r="B145" s="18">
        <v>143</v>
      </c>
      <c r="I145" s="19">
        <f t="shared" si="13"/>
        <v>0</v>
      </c>
      <c r="J145" s="19">
        <f t="shared" si="13"/>
        <v>0</v>
      </c>
      <c r="K145" s="19">
        <f t="shared" si="14"/>
        <v>0</v>
      </c>
      <c r="L145" s="20" t="e">
        <f t="shared" si="15"/>
        <v>#DIV/0!</v>
      </c>
      <c r="M145" s="20" t="e">
        <f t="shared" si="12"/>
        <v>#DIV/0!</v>
      </c>
      <c r="P145" s="18" t="e">
        <f t="shared" si="16"/>
        <v>#DIV/0!</v>
      </c>
    </row>
    <row r="146" spans="1:16" x14ac:dyDescent="0.15">
      <c r="A146" s="18">
        <v>72.5</v>
      </c>
      <c r="B146" s="18">
        <v>144</v>
      </c>
      <c r="I146" s="19">
        <f t="shared" si="13"/>
        <v>0</v>
      </c>
      <c r="J146" s="19">
        <f t="shared" si="13"/>
        <v>0</v>
      </c>
      <c r="K146" s="19">
        <f t="shared" si="14"/>
        <v>0</v>
      </c>
      <c r="L146" s="20" t="e">
        <f t="shared" si="15"/>
        <v>#DIV/0!</v>
      </c>
      <c r="M146" s="20" t="e">
        <f t="shared" si="12"/>
        <v>#DIV/0!</v>
      </c>
      <c r="P146" s="18" t="e">
        <f t="shared" si="16"/>
        <v>#DIV/0!</v>
      </c>
    </row>
    <row r="147" spans="1:16" x14ac:dyDescent="0.15">
      <c r="A147" s="18">
        <v>73</v>
      </c>
      <c r="B147" s="18">
        <v>145</v>
      </c>
      <c r="I147" s="19">
        <f t="shared" si="13"/>
        <v>0</v>
      </c>
      <c r="J147" s="19">
        <f t="shared" si="13"/>
        <v>0</v>
      </c>
      <c r="K147" s="19">
        <f t="shared" si="14"/>
        <v>0</v>
      </c>
      <c r="L147" s="20" t="e">
        <f t="shared" si="15"/>
        <v>#DIV/0!</v>
      </c>
      <c r="M147" s="20" t="e">
        <f t="shared" si="12"/>
        <v>#DIV/0!</v>
      </c>
      <c r="P147" s="18" t="e">
        <f t="shared" si="16"/>
        <v>#DIV/0!</v>
      </c>
    </row>
    <row r="148" spans="1:16" x14ac:dyDescent="0.15">
      <c r="A148" s="18">
        <v>73.5</v>
      </c>
      <c r="B148" s="18">
        <v>146</v>
      </c>
      <c r="I148" s="19">
        <f t="shared" si="13"/>
        <v>0</v>
      </c>
      <c r="J148" s="19">
        <f t="shared" si="13"/>
        <v>0</v>
      </c>
      <c r="K148" s="19">
        <f t="shared" si="14"/>
        <v>0</v>
      </c>
      <c r="L148" s="20" t="e">
        <f t="shared" si="15"/>
        <v>#DIV/0!</v>
      </c>
      <c r="M148" s="20" t="e">
        <f t="shared" si="12"/>
        <v>#DIV/0!</v>
      </c>
      <c r="P148" s="18" t="e">
        <f t="shared" si="16"/>
        <v>#DIV/0!</v>
      </c>
    </row>
    <row r="149" spans="1:16" x14ac:dyDescent="0.15">
      <c r="A149" s="18">
        <v>74</v>
      </c>
      <c r="B149" s="18">
        <v>147</v>
      </c>
      <c r="I149" s="19">
        <f t="shared" si="13"/>
        <v>0</v>
      </c>
      <c r="J149" s="19">
        <f t="shared" si="13"/>
        <v>0</v>
      </c>
      <c r="K149" s="19">
        <f t="shared" si="14"/>
        <v>0</v>
      </c>
      <c r="L149" s="20" t="e">
        <f t="shared" si="15"/>
        <v>#DIV/0!</v>
      </c>
      <c r="M149" s="20" t="e">
        <f t="shared" si="12"/>
        <v>#DIV/0!</v>
      </c>
      <c r="P149" s="18" t="e">
        <f t="shared" si="16"/>
        <v>#DIV/0!</v>
      </c>
    </row>
    <row r="150" spans="1:16" x14ac:dyDescent="0.15">
      <c r="A150" s="18">
        <v>74.5</v>
      </c>
      <c r="B150" s="18">
        <v>148</v>
      </c>
      <c r="I150" s="19">
        <f t="shared" si="13"/>
        <v>0</v>
      </c>
      <c r="J150" s="19">
        <f t="shared" si="13"/>
        <v>0</v>
      </c>
      <c r="K150" s="19">
        <f t="shared" si="14"/>
        <v>0</v>
      </c>
      <c r="L150" s="20" t="e">
        <f t="shared" si="15"/>
        <v>#DIV/0!</v>
      </c>
      <c r="M150" s="20" t="e">
        <f t="shared" si="12"/>
        <v>#DIV/0!</v>
      </c>
      <c r="P150" s="18" t="e">
        <f t="shared" si="16"/>
        <v>#DIV/0!</v>
      </c>
    </row>
    <row r="151" spans="1:16" x14ac:dyDescent="0.15">
      <c r="A151" s="18">
        <v>75</v>
      </c>
      <c r="B151" s="18">
        <v>149</v>
      </c>
      <c r="I151" s="19">
        <f t="shared" si="13"/>
        <v>0</v>
      </c>
      <c r="J151" s="19">
        <f t="shared" si="13"/>
        <v>0</v>
      </c>
      <c r="K151" s="19">
        <f t="shared" si="14"/>
        <v>0</v>
      </c>
      <c r="L151" s="20" t="e">
        <f t="shared" si="15"/>
        <v>#DIV/0!</v>
      </c>
      <c r="M151" s="20" t="e">
        <f t="shared" si="12"/>
        <v>#DIV/0!</v>
      </c>
      <c r="P151" s="18" t="e">
        <f t="shared" si="16"/>
        <v>#DIV/0!</v>
      </c>
    </row>
    <row r="152" spans="1:16" x14ac:dyDescent="0.15">
      <c r="A152" s="18">
        <v>75.5</v>
      </c>
      <c r="B152" s="18">
        <v>150</v>
      </c>
      <c r="I152" s="19">
        <f t="shared" si="13"/>
        <v>0</v>
      </c>
      <c r="J152" s="19">
        <f t="shared" si="13"/>
        <v>0</v>
      </c>
      <c r="K152" s="19">
        <f t="shared" si="14"/>
        <v>0</v>
      </c>
      <c r="L152" s="20" t="e">
        <f t="shared" si="15"/>
        <v>#DIV/0!</v>
      </c>
      <c r="M152" s="20" t="e">
        <f t="shared" ref="M152" si="17">L152+ABS($N$2)*A152</f>
        <v>#DIV/0!</v>
      </c>
      <c r="P152" s="18" t="e">
        <f t="shared" si="16"/>
        <v>#DIV/0!</v>
      </c>
    </row>
    <row r="153" spans="1:16" x14ac:dyDescent="0.15">
      <c r="I153" s="19"/>
      <c r="J153" s="19"/>
      <c r="K153" s="19"/>
      <c r="L153" s="20"/>
      <c r="M153" s="20"/>
    </row>
    <row r="154" spans="1:16" x14ac:dyDescent="0.15">
      <c r="I154" s="19"/>
      <c r="J154" s="19"/>
      <c r="K154" s="19"/>
      <c r="L154" s="20"/>
      <c r="M154" s="20"/>
    </row>
    <row r="155" spans="1:16" x14ac:dyDescent="0.15">
      <c r="I155" s="19"/>
      <c r="J155" s="19"/>
      <c r="K155" s="19"/>
      <c r="L155" s="20"/>
      <c r="M155" s="20"/>
    </row>
    <row r="156" spans="1:16" x14ac:dyDescent="0.15">
      <c r="I156" s="19"/>
      <c r="J156" s="19"/>
      <c r="K156" s="19"/>
      <c r="L156" s="20"/>
      <c r="M156" s="20"/>
    </row>
    <row r="157" spans="1:16" x14ac:dyDescent="0.15">
      <c r="I157" s="19"/>
      <c r="J157" s="19"/>
      <c r="K157" s="19"/>
      <c r="L157" s="20"/>
      <c r="M157" s="20"/>
    </row>
    <row r="158" spans="1:16" x14ac:dyDescent="0.15">
      <c r="I158" s="19"/>
      <c r="J158" s="19"/>
      <c r="K158" s="19"/>
      <c r="L158" s="20"/>
      <c r="M158" s="20"/>
    </row>
    <row r="159" spans="1:16" x14ac:dyDescent="0.15">
      <c r="I159" s="19"/>
      <c r="J159" s="19"/>
      <c r="K159" s="19"/>
      <c r="L159" s="20"/>
      <c r="M159" s="20"/>
    </row>
    <row r="160" spans="1:16" x14ac:dyDescent="0.15">
      <c r="I160" s="19"/>
      <c r="J160" s="19"/>
      <c r="K160" s="19"/>
      <c r="L160" s="20"/>
      <c r="M160" s="20"/>
    </row>
    <row r="161" spans="9:13" x14ac:dyDescent="0.15">
      <c r="I161" s="19"/>
      <c r="J161" s="19"/>
      <c r="K161" s="19"/>
      <c r="L161" s="20"/>
      <c r="M161" s="20"/>
    </row>
    <row r="162" spans="9:13" x14ac:dyDescent="0.15">
      <c r="I162" s="19"/>
      <c r="J162" s="19"/>
      <c r="K162" s="19"/>
      <c r="L162" s="20"/>
      <c r="M162" s="20"/>
    </row>
    <row r="163" spans="9:13" x14ac:dyDescent="0.15">
      <c r="I163" s="19"/>
      <c r="J163" s="19"/>
      <c r="K163" s="19"/>
      <c r="L163" s="20"/>
      <c r="M163" s="20"/>
    </row>
    <row r="164" spans="9:13" x14ac:dyDescent="0.15">
      <c r="I164" s="19"/>
      <c r="J164" s="19"/>
      <c r="K164" s="19"/>
      <c r="L164" s="20"/>
      <c r="M164" s="20"/>
    </row>
    <row r="165" spans="9:13" x14ac:dyDescent="0.15">
      <c r="I165" s="19"/>
      <c r="J165" s="19"/>
      <c r="K165" s="19"/>
      <c r="L165" s="20"/>
      <c r="M165" s="20"/>
    </row>
    <row r="166" spans="9:13" x14ac:dyDescent="0.15">
      <c r="I166" s="19"/>
      <c r="J166" s="19"/>
      <c r="K166" s="19"/>
      <c r="L166" s="20"/>
      <c r="M166" s="20"/>
    </row>
    <row r="167" spans="9:13" x14ac:dyDescent="0.15">
      <c r="I167" s="19"/>
      <c r="J167" s="19"/>
      <c r="K167" s="19"/>
      <c r="L167" s="20"/>
      <c r="M167" s="20"/>
    </row>
    <row r="168" spans="9:13" x14ac:dyDescent="0.15">
      <c r="I168" s="19"/>
      <c r="J168" s="19"/>
      <c r="K168" s="19"/>
      <c r="L168" s="20"/>
      <c r="M168" s="20"/>
    </row>
    <row r="169" spans="9:13" x14ac:dyDescent="0.15">
      <c r="I169" s="19"/>
      <c r="J169" s="19"/>
      <c r="K169" s="19"/>
      <c r="L169" s="20"/>
      <c r="M169" s="20"/>
    </row>
    <row r="170" spans="9:13" x14ac:dyDescent="0.15">
      <c r="I170" s="19"/>
      <c r="J170" s="19"/>
      <c r="K170" s="19"/>
      <c r="L170" s="20"/>
      <c r="M170" s="20"/>
    </row>
    <row r="171" spans="9:13" x14ac:dyDescent="0.15">
      <c r="I171" s="19"/>
      <c r="J171" s="19"/>
      <c r="K171" s="19"/>
      <c r="L171" s="20"/>
      <c r="M171" s="20"/>
    </row>
    <row r="172" spans="9:13" x14ac:dyDescent="0.15">
      <c r="I172" s="19"/>
      <c r="J172" s="19"/>
      <c r="K172" s="19"/>
      <c r="L172" s="20"/>
      <c r="M172" s="20"/>
    </row>
    <row r="173" spans="9:13" x14ac:dyDescent="0.15">
      <c r="I173" s="19"/>
      <c r="J173" s="19"/>
      <c r="K173" s="19"/>
      <c r="L173" s="20"/>
      <c r="M173" s="20"/>
    </row>
    <row r="174" spans="9:13" x14ac:dyDescent="0.15">
      <c r="I174" s="19"/>
      <c r="J174" s="19"/>
      <c r="K174" s="19"/>
      <c r="L174" s="20"/>
      <c r="M174" s="20"/>
    </row>
    <row r="175" spans="9:13" x14ac:dyDescent="0.15">
      <c r="I175" s="19"/>
      <c r="J175" s="19"/>
      <c r="K175" s="19"/>
      <c r="L175" s="20"/>
      <c r="M175" s="20"/>
    </row>
    <row r="176" spans="9:13" x14ac:dyDescent="0.15">
      <c r="I176" s="19"/>
      <c r="J176" s="19"/>
      <c r="K176" s="19"/>
      <c r="L176" s="20"/>
      <c r="M176" s="20"/>
    </row>
    <row r="177" spans="9:13" x14ac:dyDescent="0.15">
      <c r="I177" s="19"/>
      <c r="J177" s="19"/>
      <c r="K177" s="19"/>
      <c r="L177" s="20"/>
      <c r="M177" s="20"/>
    </row>
    <row r="178" spans="9:13" x14ac:dyDescent="0.15">
      <c r="I178" s="19"/>
      <c r="J178" s="19"/>
      <c r="K178" s="19"/>
      <c r="L178" s="19"/>
    </row>
    <row r="179" spans="9:13" x14ac:dyDescent="0.15">
      <c r="I179" s="19"/>
      <c r="J179" s="19"/>
      <c r="K179" s="19"/>
      <c r="L179" s="19"/>
    </row>
    <row r="180" spans="9:13" x14ac:dyDescent="0.15">
      <c r="I180" s="19"/>
      <c r="J180" s="19"/>
      <c r="K180" s="19"/>
      <c r="L180" s="19"/>
    </row>
    <row r="181" spans="9:13" x14ac:dyDescent="0.15">
      <c r="I181" s="19"/>
      <c r="J181" s="19"/>
      <c r="K181" s="19"/>
      <c r="L181" s="19"/>
    </row>
    <row r="182" spans="9:13" x14ac:dyDescent="0.15">
      <c r="I182" s="19"/>
      <c r="J182" s="19"/>
      <c r="K182" s="19"/>
      <c r="L182" s="19"/>
    </row>
    <row r="183" spans="9:13" x14ac:dyDescent="0.15">
      <c r="I183" s="19"/>
      <c r="J183" s="19"/>
      <c r="K183" s="19"/>
      <c r="L183" s="19"/>
    </row>
    <row r="184" spans="9:13" x14ac:dyDescent="0.15">
      <c r="I184" s="19"/>
      <c r="J184" s="19"/>
      <c r="K184" s="19"/>
      <c r="L184" s="19"/>
    </row>
    <row r="185" spans="9:13" x14ac:dyDescent="0.15">
      <c r="I185" s="19"/>
      <c r="J185" s="19"/>
      <c r="K185" s="19"/>
      <c r="L185" s="19"/>
    </row>
    <row r="186" spans="9:13" x14ac:dyDescent="0.15">
      <c r="I186" s="19"/>
      <c r="J186" s="19"/>
      <c r="K186" s="19"/>
      <c r="L186" s="19"/>
    </row>
    <row r="187" spans="9:13" x14ac:dyDescent="0.15">
      <c r="I187" s="19"/>
      <c r="J187" s="19"/>
      <c r="K187" s="19"/>
      <c r="L187" s="19"/>
    </row>
    <row r="188" spans="9:13" x14ac:dyDescent="0.15">
      <c r="I188" s="19"/>
      <c r="J188" s="19"/>
      <c r="K188" s="19"/>
      <c r="L188" s="19"/>
    </row>
    <row r="189" spans="9:13" x14ac:dyDescent="0.15">
      <c r="I189" s="19"/>
      <c r="J189" s="19"/>
      <c r="K189" s="19"/>
      <c r="L189" s="19"/>
    </row>
    <row r="190" spans="9:13" x14ac:dyDescent="0.15">
      <c r="I190" s="19"/>
      <c r="J190" s="19"/>
      <c r="K190" s="19"/>
      <c r="L190" s="19"/>
    </row>
    <row r="191" spans="9:13" x14ac:dyDescent="0.15">
      <c r="I191" s="19"/>
      <c r="J191" s="19"/>
      <c r="K191" s="19"/>
      <c r="L191" s="19"/>
    </row>
    <row r="192" spans="9:13" x14ac:dyDescent="0.15">
      <c r="I192" s="19"/>
      <c r="J192" s="19"/>
      <c r="K192" s="19"/>
      <c r="L192" s="19"/>
    </row>
    <row r="193" spans="9:12" x14ac:dyDescent="0.15">
      <c r="I193" s="19"/>
      <c r="J193" s="19"/>
      <c r="K193" s="19"/>
      <c r="L193" s="19"/>
    </row>
    <row r="194" spans="9:12" x14ac:dyDescent="0.15">
      <c r="I194" s="19"/>
      <c r="J194" s="19"/>
      <c r="K194" s="19"/>
      <c r="L194" s="19"/>
    </row>
    <row r="195" spans="9:12" x14ac:dyDescent="0.15">
      <c r="I195" s="19"/>
      <c r="J195" s="19"/>
      <c r="K195" s="19"/>
      <c r="L195" s="19"/>
    </row>
    <row r="196" spans="9:12" x14ac:dyDescent="0.15">
      <c r="I196" s="19"/>
      <c r="J196" s="19"/>
      <c r="K196" s="19"/>
      <c r="L196" s="19"/>
    </row>
    <row r="197" spans="9:12" x14ac:dyDescent="0.15">
      <c r="I197" s="19"/>
      <c r="J197" s="19"/>
      <c r="K197" s="19"/>
      <c r="L197" s="19"/>
    </row>
    <row r="198" spans="9:12" x14ac:dyDescent="0.15">
      <c r="I198" s="19"/>
      <c r="J198" s="19"/>
      <c r="K198" s="19"/>
      <c r="L198" s="19"/>
    </row>
    <row r="199" spans="9:12" x14ac:dyDescent="0.15">
      <c r="I199" s="19"/>
      <c r="J199" s="19"/>
      <c r="K199" s="19"/>
      <c r="L199" s="19"/>
    </row>
    <row r="200" spans="9:12" x14ac:dyDescent="0.15">
      <c r="I200" s="19"/>
      <c r="J200" s="19"/>
      <c r="K200" s="19"/>
      <c r="L200" s="19"/>
    </row>
    <row r="201" spans="9:12" x14ac:dyDescent="0.15">
      <c r="I201" s="19"/>
      <c r="J201" s="19"/>
      <c r="K201" s="19"/>
      <c r="L201" s="19"/>
    </row>
    <row r="202" spans="9:12" x14ac:dyDescent="0.15">
      <c r="I202" s="19"/>
      <c r="J202" s="19"/>
      <c r="K202" s="19"/>
      <c r="L202" s="19"/>
    </row>
    <row r="203" spans="9:12" x14ac:dyDescent="0.15">
      <c r="I203" s="19"/>
      <c r="J203" s="19"/>
      <c r="K203" s="19"/>
      <c r="L203" s="19"/>
    </row>
    <row r="204" spans="9:12" x14ac:dyDescent="0.15">
      <c r="I204" s="19"/>
      <c r="J204" s="19"/>
      <c r="K204" s="19"/>
      <c r="L204" s="19"/>
    </row>
    <row r="205" spans="9:12" x14ac:dyDescent="0.15">
      <c r="I205" s="19"/>
      <c r="J205" s="19"/>
      <c r="K205" s="19"/>
      <c r="L205" s="19"/>
    </row>
    <row r="206" spans="9:12" x14ac:dyDescent="0.15">
      <c r="I206" s="19"/>
      <c r="J206" s="19"/>
      <c r="K206" s="19"/>
      <c r="L206" s="19"/>
    </row>
    <row r="207" spans="9:12" x14ac:dyDescent="0.15">
      <c r="I207" s="19"/>
      <c r="J207" s="19"/>
      <c r="K207" s="19"/>
      <c r="L207" s="19"/>
    </row>
    <row r="208" spans="9:12" x14ac:dyDescent="0.15">
      <c r="I208" s="19"/>
      <c r="J208" s="19"/>
      <c r="K208" s="19"/>
      <c r="L208" s="19"/>
    </row>
    <row r="209" spans="9:12" x14ac:dyDescent="0.15">
      <c r="I209" s="19"/>
      <c r="J209" s="19"/>
      <c r="K209" s="19"/>
      <c r="L209" s="19"/>
    </row>
    <row r="210" spans="9:12" x14ac:dyDescent="0.15">
      <c r="I210" s="19"/>
      <c r="J210" s="19"/>
      <c r="K210" s="19"/>
      <c r="L210" s="19"/>
    </row>
    <row r="211" spans="9:12" x14ac:dyDescent="0.15">
      <c r="I211" s="19"/>
      <c r="J211" s="19"/>
      <c r="K211" s="19"/>
      <c r="L211" s="19"/>
    </row>
    <row r="212" spans="9:12" x14ac:dyDescent="0.15">
      <c r="I212" s="19"/>
      <c r="J212" s="19"/>
      <c r="K212" s="19"/>
      <c r="L212" s="19"/>
    </row>
    <row r="213" spans="9:12" x14ac:dyDescent="0.15">
      <c r="I213" s="19"/>
      <c r="J213" s="19"/>
      <c r="K213" s="19"/>
      <c r="L213" s="19"/>
    </row>
    <row r="214" spans="9:12" x14ac:dyDescent="0.15">
      <c r="I214" s="19"/>
      <c r="J214" s="19"/>
      <c r="K214" s="19"/>
      <c r="L214" s="19"/>
    </row>
    <row r="215" spans="9:12" x14ac:dyDescent="0.15">
      <c r="I215" s="19"/>
      <c r="J215" s="19"/>
      <c r="K215" s="19"/>
      <c r="L215" s="19"/>
    </row>
    <row r="216" spans="9:12" x14ac:dyDescent="0.15">
      <c r="I216" s="19"/>
      <c r="J216" s="19"/>
      <c r="K216" s="19"/>
      <c r="L216" s="19"/>
    </row>
    <row r="217" spans="9:12" x14ac:dyDescent="0.15">
      <c r="I217" s="19"/>
      <c r="J217" s="19"/>
      <c r="K217" s="19"/>
      <c r="L217" s="19"/>
    </row>
    <row r="218" spans="9:12" x14ac:dyDescent="0.15">
      <c r="I218" s="19"/>
      <c r="J218" s="19"/>
      <c r="K218" s="19"/>
      <c r="L218" s="19"/>
    </row>
    <row r="219" spans="9:12" x14ac:dyDescent="0.15">
      <c r="I219" s="19"/>
      <c r="J219" s="19"/>
      <c r="K219" s="19"/>
      <c r="L219" s="19"/>
    </row>
    <row r="220" spans="9:12" x14ac:dyDescent="0.15">
      <c r="I220" s="19"/>
      <c r="J220" s="19"/>
      <c r="K220" s="19"/>
      <c r="L220" s="19"/>
    </row>
    <row r="221" spans="9:12" x14ac:dyDescent="0.15">
      <c r="I221" s="19"/>
      <c r="J221" s="19"/>
      <c r="K221" s="19"/>
      <c r="L221" s="19"/>
    </row>
    <row r="222" spans="9:12" x14ac:dyDescent="0.15">
      <c r="I222" s="19"/>
      <c r="J222" s="19"/>
      <c r="K222" s="19"/>
      <c r="L222" s="19"/>
    </row>
    <row r="223" spans="9:12" x14ac:dyDescent="0.15">
      <c r="I223" s="19"/>
      <c r="J223" s="19"/>
      <c r="K223" s="19"/>
      <c r="L223" s="19"/>
    </row>
    <row r="224" spans="9:12" x14ac:dyDescent="0.15">
      <c r="I224" s="19"/>
      <c r="J224" s="19"/>
      <c r="K224" s="19"/>
      <c r="L224" s="19"/>
    </row>
    <row r="225" spans="9:12" x14ac:dyDescent="0.15">
      <c r="I225" s="19"/>
      <c r="J225" s="19"/>
      <c r="K225" s="19"/>
      <c r="L225" s="19"/>
    </row>
    <row r="226" spans="9:12" x14ac:dyDescent="0.15">
      <c r="I226" s="19"/>
      <c r="J226" s="19"/>
      <c r="K226" s="19"/>
      <c r="L226" s="19"/>
    </row>
    <row r="227" spans="9:12" x14ac:dyDescent="0.15">
      <c r="I227" s="19"/>
      <c r="J227" s="19"/>
      <c r="K227" s="19"/>
      <c r="L227" s="19"/>
    </row>
    <row r="228" spans="9:12" x14ac:dyDescent="0.15">
      <c r="I228" s="19"/>
      <c r="J228" s="19"/>
      <c r="K228" s="19"/>
      <c r="L228" s="19"/>
    </row>
    <row r="229" spans="9:12" x14ac:dyDescent="0.15">
      <c r="I229" s="19"/>
      <c r="J229" s="19"/>
      <c r="K229" s="19"/>
      <c r="L229" s="19"/>
    </row>
    <row r="230" spans="9:12" x14ac:dyDescent="0.15">
      <c r="I230" s="19"/>
      <c r="J230" s="19"/>
      <c r="K230" s="19"/>
      <c r="L230" s="19"/>
    </row>
    <row r="231" spans="9:12" x14ac:dyDescent="0.15">
      <c r="I231" s="19"/>
      <c r="J231" s="19"/>
      <c r="K231" s="19"/>
      <c r="L231" s="19"/>
    </row>
    <row r="232" spans="9:12" x14ac:dyDescent="0.15">
      <c r="I232" s="19"/>
      <c r="J232" s="19"/>
      <c r="K232" s="19"/>
      <c r="L232" s="19"/>
    </row>
    <row r="233" spans="9:12" x14ac:dyDescent="0.15">
      <c r="I233" s="19"/>
      <c r="J233" s="19"/>
      <c r="K233" s="19"/>
      <c r="L233" s="19"/>
    </row>
    <row r="234" spans="9:12" x14ac:dyDescent="0.15">
      <c r="I234" s="19"/>
      <c r="J234" s="19"/>
      <c r="K234" s="19"/>
      <c r="L234" s="19"/>
    </row>
    <row r="235" spans="9:12" x14ac:dyDescent="0.15">
      <c r="I235" s="19"/>
      <c r="J235" s="19"/>
      <c r="K235" s="19"/>
      <c r="L235" s="19"/>
    </row>
    <row r="236" spans="9:12" x14ac:dyDescent="0.15">
      <c r="I236" s="19"/>
      <c r="J236" s="19"/>
      <c r="K236" s="19"/>
      <c r="L236" s="19"/>
    </row>
    <row r="237" spans="9:12" x14ac:dyDescent="0.15">
      <c r="I237" s="19"/>
      <c r="J237" s="19"/>
      <c r="K237" s="19"/>
      <c r="L237" s="19"/>
    </row>
    <row r="238" spans="9:12" x14ac:dyDescent="0.15">
      <c r="I238" s="19"/>
      <c r="J238" s="19"/>
      <c r="K238" s="19"/>
      <c r="L238" s="19"/>
    </row>
    <row r="239" spans="9:12" x14ac:dyDescent="0.15">
      <c r="I239" s="19"/>
      <c r="J239" s="19"/>
      <c r="K239" s="19"/>
      <c r="L239" s="19"/>
    </row>
    <row r="240" spans="9:12" x14ac:dyDescent="0.15">
      <c r="I240" s="19"/>
      <c r="J240" s="19"/>
      <c r="K240" s="19"/>
      <c r="L240" s="19"/>
    </row>
    <row r="241" spans="9:12" x14ac:dyDescent="0.15">
      <c r="I241" s="19"/>
      <c r="J241" s="19"/>
      <c r="K241" s="19"/>
      <c r="L241" s="19"/>
    </row>
    <row r="242" spans="9:12" x14ac:dyDescent="0.15">
      <c r="I242" s="19"/>
      <c r="J242" s="19"/>
      <c r="K242" s="19"/>
      <c r="L242" s="19"/>
    </row>
    <row r="243" spans="9:12" x14ac:dyDescent="0.15">
      <c r="I243" s="19"/>
      <c r="J243" s="19"/>
      <c r="K243" s="19"/>
      <c r="L243" s="19"/>
    </row>
    <row r="244" spans="9:12" x14ac:dyDescent="0.15">
      <c r="I244" s="19"/>
      <c r="J244" s="19"/>
      <c r="K244" s="19"/>
      <c r="L244" s="19"/>
    </row>
    <row r="245" spans="9:12" x14ac:dyDescent="0.15">
      <c r="I245" s="19"/>
      <c r="J245" s="19"/>
      <c r="K245" s="19"/>
      <c r="L245" s="19"/>
    </row>
    <row r="246" spans="9:12" x14ac:dyDescent="0.15">
      <c r="I246" s="19"/>
      <c r="J246" s="19"/>
      <c r="K246" s="19"/>
      <c r="L246" s="19"/>
    </row>
    <row r="247" spans="9:12" x14ac:dyDescent="0.15">
      <c r="I247" s="19"/>
      <c r="J247" s="19"/>
      <c r="K247" s="19"/>
      <c r="L247" s="19"/>
    </row>
    <row r="248" spans="9:12" x14ac:dyDescent="0.15">
      <c r="I248" s="19"/>
      <c r="J248" s="19"/>
      <c r="K248" s="19"/>
      <c r="L248" s="19"/>
    </row>
    <row r="249" spans="9:12" x14ac:dyDescent="0.15">
      <c r="I249" s="19"/>
      <c r="J249" s="19"/>
      <c r="K249" s="19"/>
      <c r="L249" s="19"/>
    </row>
    <row r="250" spans="9:12" x14ac:dyDescent="0.15">
      <c r="I250" s="19"/>
      <c r="J250" s="19"/>
      <c r="K250" s="19"/>
      <c r="L250" s="19"/>
    </row>
    <row r="251" spans="9:12" x14ac:dyDescent="0.15">
      <c r="I251" s="19"/>
      <c r="J251" s="19"/>
      <c r="K251" s="19"/>
      <c r="L251" s="19"/>
    </row>
    <row r="252" spans="9:12" x14ac:dyDescent="0.15">
      <c r="I252" s="19"/>
      <c r="J252" s="19"/>
      <c r="K252" s="19"/>
      <c r="L252" s="19"/>
    </row>
    <row r="253" spans="9:12" x14ac:dyDescent="0.15">
      <c r="I253" s="19"/>
      <c r="J253" s="19"/>
      <c r="K253" s="19"/>
      <c r="L253" s="19"/>
    </row>
    <row r="254" spans="9:12" x14ac:dyDescent="0.15">
      <c r="I254" s="19"/>
      <c r="J254" s="19"/>
      <c r="K254" s="19"/>
      <c r="L254" s="19"/>
    </row>
    <row r="255" spans="9:12" x14ac:dyDescent="0.15">
      <c r="I255" s="19"/>
      <c r="J255" s="19"/>
      <c r="K255" s="19"/>
      <c r="L255" s="19"/>
    </row>
    <row r="256" spans="9:12" x14ac:dyDescent="0.15">
      <c r="I256" s="19"/>
      <c r="J256" s="19"/>
      <c r="K256" s="19"/>
      <c r="L256" s="19"/>
    </row>
    <row r="257" spans="9:12" x14ac:dyDescent="0.15">
      <c r="I257" s="19"/>
      <c r="J257" s="19"/>
      <c r="K257" s="19"/>
      <c r="L257" s="19"/>
    </row>
    <row r="258" spans="9:12" x14ac:dyDescent="0.15">
      <c r="I258" s="19"/>
      <c r="J258" s="19"/>
      <c r="K258" s="19"/>
      <c r="L258" s="19"/>
    </row>
    <row r="259" spans="9:12" x14ac:dyDescent="0.15">
      <c r="I259" s="19"/>
      <c r="J259" s="19"/>
      <c r="K259" s="19"/>
      <c r="L259" s="19"/>
    </row>
    <row r="260" spans="9:12" x14ac:dyDescent="0.15">
      <c r="I260" s="19"/>
      <c r="J260" s="19"/>
      <c r="K260" s="19"/>
      <c r="L260" s="19"/>
    </row>
    <row r="261" spans="9:12" x14ac:dyDescent="0.15">
      <c r="I261" s="19"/>
      <c r="J261" s="19"/>
      <c r="K261" s="19"/>
      <c r="L261" s="19"/>
    </row>
    <row r="262" spans="9:12" x14ac:dyDescent="0.15">
      <c r="I262" s="19"/>
      <c r="J262" s="19"/>
      <c r="K262" s="19"/>
      <c r="L262" s="19"/>
    </row>
    <row r="263" spans="9:12" x14ac:dyDescent="0.15">
      <c r="I263" s="19"/>
      <c r="J263" s="19"/>
      <c r="K263" s="19"/>
      <c r="L263" s="19"/>
    </row>
    <row r="264" spans="9:12" x14ac:dyDescent="0.15">
      <c r="I264" s="19"/>
      <c r="J264" s="19"/>
      <c r="K264" s="19"/>
      <c r="L264" s="19"/>
    </row>
    <row r="265" spans="9:12" x14ac:dyDescent="0.15">
      <c r="I265" s="19"/>
      <c r="J265" s="19"/>
      <c r="K265" s="19"/>
      <c r="L265" s="19"/>
    </row>
    <row r="266" spans="9:12" x14ac:dyDescent="0.15">
      <c r="I266" s="19"/>
      <c r="J266" s="19"/>
      <c r="K266" s="19"/>
      <c r="L266" s="19"/>
    </row>
    <row r="267" spans="9:12" x14ac:dyDescent="0.15">
      <c r="I267" s="19"/>
      <c r="J267" s="19"/>
      <c r="K267" s="19"/>
      <c r="L267" s="19"/>
    </row>
    <row r="268" spans="9:12" x14ac:dyDescent="0.15">
      <c r="I268" s="19"/>
      <c r="J268" s="19"/>
      <c r="K268" s="19"/>
      <c r="L268" s="19"/>
    </row>
    <row r="269" spans="9:12" x14ac:dyDescent="0.15">
      <c r="I269" s="19"/>
      <c r="J269" s="19"/>
      <c r="K269" s="19"/>
      <c r="L269" s="19"/>
    </row>
    <row r="270" spans="9:12" x14ac:dyDescent="0.15">
      <c r="I270" s="19"/>
      <c r="J270" s="19"/>
      <c r="K270" s="19"/>
      <c r="L270" s="19"/>
    </row>
    <row r="271" spans="9:12" x14ac:dyDescent="0.15">
      <c r="I271" s="19"/>
      <c r="J271" s="19"/>
      <c r="K271" s="19"/>
      <c r="L271" s="19"/>
    </row>
    <row r="272" spans="9:12" x14ac:dyDescent="0.15">
      <c r="I272" s="19"/>
      <c r="J272" s="19"/>
      <c r="K272" s="19"/>
      <c r="L272" s="19"/>
    </row>
    <row r="273" spans="9:12" x14ac:dyDescent="0.15">
      <c r="I273" s="19"/>
      <c r="J273" s="19"/>
      <c r="K273" s="19"/>
      <c r="L273" s="19"/>
    </row>
    <row r="274" spans="9:12" x14ac:dyDescent="0.15">
      <c r="I274" s="19"/>
      <c r="J274" s="19"/>
      <c r="K274" s="19"/>
      <c r="L274" s="19"/>
    </row>
    <row r="275" spans="9:12" x14ac:dyDescent="0.15">
      <c r="I275" s="19"/>
      <c r="J275" s="19"/>
      <c r="K275" s="19"/>
      <c r="L275" s="19"/>
    </row>
    <row r="276" spans="9:12" x14ac:dyDescent="0.15">
      <c r="I276" s="19"/>
      <c r="J276" s="19"/>
      <c r="K276" s="19"/>
      <c r="L276" s="19"/>
    </row>
    <row r="277" spans="9:12" x14ac:dyDescent="0.15">
      <c r="I277" s="19"/>
      <c r="J277" s="19"/>
      <c r="K277" s="19"/>
      <c r="L277" s="19"/>
    </row>
    <row r="278" spans="9:12" x14ac:dyDescent="0.15">
      <c r="I278" s="19"/>
      <c r="J278" s="19"/>
      <c r="K278" s="19"/>
      <c r="L278" s="19"/>
    </row>
    <row r="279" spans="9:12" x14ac:dyDescent="0.15">
      <c r="I279" s="19"/>
      <c r="J279" s="19"/>
      <c r="K279" s="19"/>
      <c r="L279" s="19"/>
    </row>
    <row r="280" spans="9:12" x14ac:dyDescent="0.15">
      <c r="I280" s="19"/>
      <c r="J280" s="19"/>
      <c r="K280" s="19"/>
      <c r="L280" s="19"/>
    </row>
    <row r="281" spans="9:12" x14ac:dyDescent="0.15">
      <c r="I281" s="19"/>
      <c r="J281" s="19"/>
      <c r="K281" s="19"/>
      <c r="L281" s="19"/>
    </row>
    <row r="282" spans="9:12" x14ac:dyDescent="0.15">
      <c r="I282" s="19"/>
      <c r="J282" s="19"/>
      <c r="K282" s="19"/>
      <c r="L282" s="19"/>
    </row>
    <row r="283" spans="9:12" x14ac:dyDescent="0.15">
      <c r="I283" s="19"/>
      <c r="J283" s="19"/>
      <c r="K283" s="19"/>
      <c r="L283" s="19"/>
    </row>
    <row r="284" spans="9:12" x14ac:dyDescent="0.15">
      <c r="I284" s="19"/>
      <c r="J284" s="19"/>
      <c r="K284" s="19"/>
      <c r="L284" s="19"/>
    </row>
    <row r="285" spans="9:12" x14ac:dyDescent="0.15">
      <c r="I285" s="19"/>
      <c r="J285" s="19"/>
      <c r="K285" s="19"/>
      <c r="L285" s="19"/>
    </row>
    <row r="286" spans="9:12" x14ac:dyDescent="0.15">
      <c r="I286" s="19"/>
      <c r="J286" s="19"/>
      <c r="K286" s="19"/>
      <c r="L286" s="19"/>
    </row>
    <row r="287" spans="9:12" x14ac:dyDescent="0.15">
      <c r="I287" s="19"/>
      <c r="J287" s="19"/>
      <c r="K287" s="19"/>
      <c r="L287" s="19"/>
    </row>
    <row r="288" spans="9:12" x14ac:dyDescent="0.15">
      <c r="I288" s="19"/>
      <c r="J288" s="19"/>
      <c r="K288" s="19"/>
      <c r="L288" s="19"/>
    </row>
    <row r="289" spans="9:12" x14ac:dyDescent="0.15">
      <c r="I289" s="19"/>
      <c r="J289" s="19"/>
      <c r="K289" s="19"/>
      <c r="L289" s="19"/>
    </row>
    <row r="290" spans="9:12" x14ac:dyDescent="0.15">
      <c r="I290" s="19"/>
      <c r="J290" s="19"/>
      <c r="K290" s="19"/>
      <c r="L290" s="19"/>
    </row>
    <row r="291" spans="9:12" x14ac:dyDescent="0.15">
      <c r="I291" s="19"/>
      <c r="J291" s="19"/>
      <c r="K291" s="19"/>
      <c r="L291" s="19"/>
    </row>
    <row r="292" spans="9:12" x14ac:dyDescent="0.15">
      <c r="I292" s="19"/>
      <c r="J292" s="19"/>
      <c r="K292" s="19"/>
      <c r="L292" s="19"/>
    </row>
    <row r="293" spans="9:12" x14ac:dyDescent="0.15">
      <c r="I293" s="19"/>
      <c r="J293" s="19"/>
      <c r="K293" s="19"/>
      <c r="L293" s="19"/>
    </row>
    <row r="294" spans="9:12" x14ac:dyDescent="0.15">
      <c r="I294" s="19"/>
      <c r="J294" s="19"/>
      <c r="K294" s="19"/>
      <c r="L294" s="19"/>
    </row>
    <row r="295" spans="9:12" x14ac:dyDescent="0.15">
      <c r="I295" s="19"/>
      <c r="J295" s="19"/>
      <c r="K295" s="19"/>
      <c r="L295" s="19"/>
    </row>
    <row r="296" spans="9:12" x14ac:dyDescent="0.15">
      <c r="I296" s="19"/>
      <c r="J296" s="19"/>
      <c r="K296" s="19"/>
      <c r="L296" s="19"/>
    </row>
    <row r="297" spans="9:12" x14ac:dyDescent="0.15">
      <c r="I297" s="19"/>
      <c r="J297" s="19"/>
      <c r="K297" s="19"/>
      <c r="L297" s="19"/>
    </row>
    <row r="298" spans="9:12" x14ac:dyDescent="0.15">
      <c r="I298" s="19"/>
      <c r="J298" s="19"/>
      <c r="K298" s="19"/>
      <c r="L298" s="19"/>
    </row>
    <row r="299" spans="9:12" x14ac:dyDescent="0.15">
      <c r="I299" s="19"/>
      <c r="J299" s="19"/>
      <c r="K299" s="19"/>
      <c r="L299" s="19"/>
    </row>
    <row r="300" spans="9:12" x14ac:dyDescent="0.15">
      <c r="I300" s="19"/>
      <c r="J300" s="19"/>
      <c r="K300" s="19"/>
      <c r="L300" s="19"/>
    </row>
    <row r="301" spans="9:12" x14ac:dyDescent="0.15">
      <c r="I301" s="19"/>
      <c r="J301" s="19"/>
      <c r="K301" s="19"/>
      <c r="L301" s="19"/>
    </row>
    <row r="302" spans="9:12" x14ac:dyDescent="0.15">
      <c r="I302" s="19"/>
      <c r="J302" s="19"/>
      <c r="K302" s="19"/>
      <c r="L302" s="19"/>
    </row>
    <row r="303" spans="9:12" x14ac:dyDescent="0.15">
      <c r="I303" s="19"/>
      <c r="J303" s="19"/>
      <c r="K303" s="19"/>
      <c r="L303" s="19"/>
    </row>
    <row r="304" spans="9:12" x14ac:dyDescent="0.15">
      <c r="I304" s="19"/>
      <c r="J304" s="19"/>
      <c r="K304" s="19"/>
      <c r="L304" s="19"/>
    </row>
    <row r="305" spans="9:12" x14ac:dyDescent="0.15">
      <c r="I305" s="19"/>
      <c r="J305" s="19"/>
      <c r="K305" s="19"/>
      <c r="L305" s="19"/>
    </row>
    <row r="306" spans="9:12" x14ac:dyDescent="0.15">
      <c r="I306" s="19"/>
      <c r="J306" s="19"/>
      <c r="K306" s="19"/>
      <c r="L306" s="19"/>
    </row>
    <row r="307" spans="9:12" x14ac:dyDescent="0.15">
      <c r="I307" s="19"/>
      <c r="J307" s="19"/>
      <c r="K307" s="19"/>
      <c r="L307" s="19"/>
    </row>
    <row r="308" spans="9:12" x14ac:dyDescent="0.15">
      <c r="I308" s="19"/>
      <c r="J308" s="19"/>
      <c r="K308" s="19"/>
      <c r="L308" s="19"/>
    </row>
    <row r="309" spans="9:12" x14ac:dyDescent="0.15">
      <c r="I309" s="19"/>
      <c r="J309" s="19"/>
      <c r="K309" s="19"/>
      <c r="L309" s="19"/>
    </row>
    <row r="310" spans="9:12" x14ac:dyDescent="0.15">
      <c r="I310" s="19"/>
      <c r="J310" s="19"/>
      <c r="K310" s="19"/>
      <c r="L310" s="19"/>
    </row>
    <row r="311" spans="9:12" x14ac:dyDescent="0.15">
      <c r="I311" s="19"/>
      <c r="J311" s="19"/>
      <c r="K311" s="19"/>
      <c r="L311" s="19"/>
    </row>
    <row r="312" spans="9:12" x14ac:dyDescent="0.15">
      <c r="I312" s="19"/>
      <c r="J312" s="19"/>
      <c r="K312" s="19"/>
      <c r="L312" s="19"/>
    </row>
    <row r="313" spans="9:12" x14ac:dyDescent="0.15">
      <c r="I313" s="19"/>
      <c r="J313" s="19"/>
      <c r="K313" s="19"/>
      <c r="L313" s="19"/>
    </row>
    <row r="314" spans="9:12" x14ac:dyDescent="0.15">
      <c r="I314" s="19"/>
      <c r="J314" s="19"/>
      <c r="K314" s="19"/>
      <c r="L314" s="19"/>
    </row>
    <row r="315" spans="9:12" x14ac:dyDescent="0.15">
      <c r="I315" s="19"/>
      <c r="J315" s="19"/>
      <c r="K315" s="19"/>
      <c r="L315" s="19"/>
    </row>
    <row r="316" spans="9:12" x14ac:dyDescent="0.15">
      <c r="I316" s="19"/>
      <c r="J316" s="19"/>
      <c r="K316" s="19"/>
      <c r="L316" s="19"/>
    </row>
    <row r="317" spans="9:12" x14ac:dyDescent="0.15">
      <c r="I317" s="19"/>
      <c r="J317" s="19"/>
      <c r="K317" s="19"/>
      <c r="L317" s="19"/>
    </row>
    <row r="318" spans="9:12" x14ac:dyDescent="0.15">
      <c r="I318" s="19"/>
      <c r="J318" s="19"/>
      <c r="K318" s="19"/>
      <c r="L318" s="19"/>
    </row>
    <row r="319" spans="9:12" x14ac:dyDescent="0.15">
      <c r="I319" s="19"/>
      <c r="J319" s="19"/>
      <c r="K319" s="19"/>
      <c r="L319" s="19"/>
    </row>
    <row r="320" spans="9:12" x14ac:dyDescent="0.15">
      <c r="I320" s="19"/>
      <c r="J320" s="19"/>
      <c r="K320" s="19"/>
      <c r="L320" s="19"/>
    </row>
    <row r="321" spans="9:12" x14ac:dyDescent="0.15">
      <c r="I321" s="19"/>
      <c r="J321" s="19"/>
      <c r="K321" s="19"/>
      <c r="L321" s="19"/>
    </row>
    <row r="322" spans="9:12" x14ac:dyDescent="0.15">
      <c r="I322" s="19"/>
      <c r="J322" s="19"/>
      <c r="K322" s="19"/>
      <c r="L322" s="19"/>
    </row>
    <row r="323" spans="9:12" x14ac:dyDescent="0.15">
      <c r="I323" s="19"/>
      <c r="J323" s="19"/>
      <c r="K323" s="19"/>
      <c r="L323" s="19"/>
    </row>
    <row r="324" spans="9:12" x14ac:dyDescent="0.15">
      <c r="I324" s="19"/>
      <c r="J324" s="19"/>
      <c r="K324" s="19"/>
      <c r="L324" s="19"/>
    </row>
    <row r="325" spans="9:12" x14ac:dyDescent="0.15">
      <c r="I325" s="19"/>
      <c r="J325" s="19"/>
      <c r="K325" s="19"/>
      <c r="L325" s="19"/>
    </row>
    <row r="326" spans="9:12" x14ac:dyDescent="0.15">
      <c r="I326" s="19"/>
      <c r="J326" s="19"/>
      <c r="K326" s="19"/>
      <c r="L326" s="19"/>
    </row>
    <row r="327" spans="9:12" x14ac:dyDescent="0.15">
      <c r="I327" s="19"/>
      <c r="J327" s="19"/>
      <c r="K327" s="19"/>
      <c r="L327" s="19"/>
    </row>
    <row r="328" spans="9:12" x14ac:dyDescent="0.15">
      <c r="I328" s="19"/>
      <c r="J328" s="19"/>
      <c r="K328" s="19"/>
      <c r="L328" s="19"/>
    </row>
    <row r="329" spans="9:12" x14ac:dyDescent="0.15">
      <c r="I329" s="19"/>
      <c r="J329" s="19"/>
      <c r="K329" s="19"/>
      <c r="L329" s="19"/>
    </row>
    <row r="330" spans="9:12" x14ac:dyDescent="0.15">
      <c r="I330" s="19"/>
      <c r="J330" s="19"/>
      <c r="K330" s="19"/>
      <c r="L330" s="19"/>
    </row>
    <row r="331" spans="9:12" x14ac:dyDescent="0.15">
      <c r="I331" s="19"/>
      <c r="J331" s="19"/>
      <c r="K331" s="19"/>
      <c r="L331" s="19"/>
    </row>
    <row r="332" spans="9:12" x14ac:dyDescent="0.15">
      <c r="I332" s="19"/>
      <c r="J332" s="19"/>
      <c r="K332" s="19"/>
      <c r="L332" s="19"/>
    </row>
    <row r="333" spans="9:12" x14ac:dyDescent="0.15">
      <c r="I333" s="19"/>
      <c r="J333" s="19"/>
      <c r="K333" s="19"/>
      <c r="L333" s="19"/>
    </row>
    <row r="334" spans="9:12" x14ac:dyDescent="0.15">
      <c r="I334" s="19"/>
      <c r="J334" s="19"/>
      <c r="K334" s="19"/>
      <c r="L334" s="19"/>
    </row>
    <row r="335" spans="9:12" x14ac:dyDescent="0.15">
      <c r="I335" s="19"/>
      <c r="J335" s="19"/>
      <c r="K335" s="19"/>
      <c r="L335" s="19"/>
    </row>
    <row r="336" spans="9:12" x14ac:dyDescent="0.15">
      <c r="I336" s="19"/>
      <c r="J336" s="19"/>
      <c r="K336" s="19"/>
      <c r="L336" s="19"/>
    </row>
    <row r="337" spans="9:12" x14ac:dyDescent="0.15">
      <c r="I337" s="19"/>
      <c r="J337" s="19"/>
      <c r="K337" s="19"/>
      <c r="L337" s="19"/>
    </row>
    <row r="338" spans="9:12" x14ac:dyDescent="0.15">
      <c r="I338" s="19"/>
      <c r="J338" s="19"/>
      <c r="K338" s="19"/>
      <c r="L338" s="19"/>
    </row>
    <row r="339" spans="9:12" x14ac:dyDescent="0.15">
      <c r="I339" s="19"/>
      <c r="J339" s="19"/>
      <c r="K339" s="19"/>
      <c r="L339" s="19"/>
    </row>
    <row r="340" spans="9:12" x14ac:dyDescent="0.15">
      <c r="I340" s="19"/>
      <c r="J340" s="19"/>
      <c r="K340" s="19"/>
      <c r="L340" s="19"/>
    </row>
    <row r="341" spans="9:12" x14ac:dyDescent="0.15">
      <c r="I341" s="19"/>
      <c r="J341" s="19"/>
      <c r="K341" s="19"/>
      <c r="L341" s="19"/>
    </row>
    <row r="342" spans="9:12" x14ac:dyDescent="0.15">
      <c r="I342" s="19"/>
      <c r="J342" s="19"/>
      <c r="K342" s="19"/>
      <c r="L342" s="19"/>
    </row>
    <row r="343" spans="9:12" x14ac:dyDescent="0.15">
      <c r="I343" s="19"/>
      <c r="J343" s="19"/>
      <c r="K343" s="19"/>
      <c r="L343" s="19"/>
    </row>
    <row r="344" spans="9:12" x14ac:dyDescent="0.15">
      <c r="I344" s="19"/>
      <c r="J344" s="19"/>
      <c r="K344" s="19"/>
      <c r="L344" s="19"/>
    </row>
    <row r="345" spans="9:12" x14ac:dyDescent="0.15">
      <c r="I345" s="19"/>
      <c r="J345" s="19"/>
      <c r="K345" s="19"/>
      <c r="L345" s="19"/>
    </row>
    <row r="346" spans="9:12" x14ac:dyDescent="0.15">
      <c r="I346" s="19"/>
      <c r="J346" s="19"/>
      <c r="K346" s="19"/>
      <c r="L346" s="19"/>
    </row>
    <row r="347" spans="9:12" x14ac:dyDescent="0.15">
      <c r="I347" s="19"/>
      <c r="J347" s="19"/>
      <c r="K347" s="19"/>
      <c r="L347" s="19"/>
    </row>
    <row r="348" spans="9:12" x14ac:dyDescent="0.15">
      <c r="I348" s="19"/>
      <c r="J348" s="19"/>
      <c r="K348" s="19"/>
      <c r="L348" s="19"/>
    </row>
    <row r="349" spans="9:12" x14ac:dyDescent="0.15">
      <c r="I349" s="19"/>
      <c r="J349" s="19"/>
      <c r="K349" s="19"/>
      <c r="L349" s="19"/>
    </row>
    <row r="350" spans="9:12" x14ac:dyDescent="0.15">
      <c r="I350" s="19"/>
      <c r="J350" s="19"/>
      <c r="K350" s="19"/>
      <c r="L350" s="19"/>
    </row>
    <row r="351" spans="9:12" x14ac:dyDescent="0.15">
      <c r="I351" s="19"/>
      <c r="J351" s="19"/>
      <c r="K351" s="19"/>
      <c r="L351" s="19"/>
    </row>
    <row r="352" spans="9:12" x14ac:dyDescent="0.15">
      <c r="I352" s="19"/>
      <c r="J352" s="19"/>
      <c r="K352" s="19"/>
      <c r="L352" s="19"/>
    </row>
    <row r="353" spans="9:12" x14ac:dyDescent="0.15">
      <c r="I353" s="19"/>
      <c r="J353" s="19"/>
      <c r="K353" s="19"/>
      <c r="L353" s="19"/>
    </row>
    <row r="354" spans="9:12" x14ac:dyDescent="0.15">
      <c r="I354" s="19"/>
      <c r="J354" s="19"/>
      <c r="K354" s="19"/>
      <c r="L354" s="19"/>
    </row>
    <row r="355" spans="9:12" x14ac:dyDescent="0.15">
      <c r="I355" s="19"/>
      <c r="J355" s="19"/>
      <c r="K355" s="19"/>
      <c r="L355" s="19"/>
    </row>
    <row r="356" spans="9:12" x14ac:dyDescent="0.15">
      <c r="I356" s="19"/>
      <c r="J356" s="19"/>
      <c r="K356" s="19"/>
      <c r="L356" s="19"/>
    </row>
    <row r="357" spans="9:12" x14ac:dyDescent="0.15">
      <c r="I357" s="19"/>
      <c r="J357" s="19"/>
      <c r="K357" s="19"/>
      <c r="L357" s="19"/>
    </row>
    <row r="358" spans="9:12" x14ac:dyDescent="0.15">
      <c r="I358" s="19"/>
      <c r="J358" s="19"/>
      <c r="K358" s="19"/>
      <c r="L358" s="19"/>
    </row>
    <row r="359" spans="9:12" x14ac:dyDescent="0.15">
      <c r="I359" s="19"/>
      <c r="J359" s="19"/>
      <c r="K359" s="19"/>
      <c r="L359" s="19"/>
    </row>
    <row r="360" spans="9:12" x14ac:dyDescent="0.15">
      <c r="I360" s="19"/>
      <c r="J360" s="19"/>
      <c r="K360" s="19"/>
      <c r="L360" s="19"/>
    </row>
    <row r="361" spans="9:12" x14ac:dyDescent="0.15">
      <c r="I361" s="19"/>
      <c r="J361" s="19"/>
      <c r="K361" s="19"/>
      <c r="L361" s="19"/>
    </row>
    <row r="362" spans="9:12" x14ac:dyDescent="0.15">
      <c r="I362" s="19"/>
      <c r="J362" s="19"/>
      <c r="K362" s="19"/>
      <c r="L362" s="19"/>
    </row>
    <row r="363" spans="9:12" x14ac:dyDescent="0.15">
      <c r="I363" s="19"/>
      <c r="J363" s="19"/>
      <c r="K363" s="19"/>
      <c r="L363" s="19"/>
    </row>
    <row r="364" spans="9:12" x14ac:dyDescent="0.15">
      <c r="I364" s="19"/>
      <c r="J364" s="19"/>
      <c r="K364" s="19"/>
      <c r="L364" s="19"/>
    </row>
    <row r="365" spans="9:12" x14ac:dyDescent="0.15">
      <c r="I365" s="19"/>
      <c r="J365" s="19"/>
      <c r="K365" s="19"/>
      <c r="L365" s="19"/>
    </row>
    <row r="366" spans="9:12" x14ac:dyDescent="0.15">
      <c r="I366" s="19"/>
      <c r="J366" s="19"/>
      <c r="K366" s="19"/>
      <c r="L366" s="19"/>
    </row>
    <row r="367" spans="9:12" x14ac:dyDescent="0.15">
      <c r="I367" s="19"/>
      <c r="J367" s="19"/>
      <c r="K367" s="19"/>
      <c r="L367" s="19"/>
    </row>
    <row r="368" spans="9:12" x14ac:dyDescent="0.15">
      <c r="I368" s="19"/>
      <c r="J368" s="19"/>
      <c r="K368" s="19"/>
      <c r="L368" s="19"/>
    </row>
    <row r="369" spans="9:12" x14ac:dyDescent="0.15">
      <c r="I369" s="19"/>
      <c r="J369" s="19"/>
      <c r="K369" s="19"/>
      <c r="L369" s="19"/>
    </row>
    <row r="370" spans="9:12" x14ac:dyDescent="0.15">
      <c r="I370" s="19"/>
      <c r="J370" s="19"/>
      <c r="K370" s="19"/>
      <c r="L370" s="19"/>
    </row>
    <row r="371" spans="9:12" x14ac:dyDescent="0.15">
      <c r="I371" s="19"/>
      <c r="J371" s="19"/>
      <c r="K371" s="19"/>
      <c r="L371" s="19"/>
    </row>
    <row r="372" spans="9:12" x14ac:dyDescent="0.15">
      <c r="I372" s="19"/>
      <c r="J372" s="19"/>
      <c r="K372" s="19"/>
      <c r="L372" s="19"/>
    </row>
    <row r="373" spans="9:12" x14ac:dyDescent="0.15">
      <c r="I373" s="19"/>
      <c r="J373" s="19"/>
      <c r="K373" s="19"/>
      <c r="L373" s="19"/>
    </row>
    <row r="374" spans="9:12" x14ac:dyDescent="0.15">
      <c r="I374" s="19"/>
      <c r="J374" s="19"/>
      <c r="K374" s="19"/>
      <c r="L374" s="19"/>
    </row>
    <row r="375" spans="9:12" x14ac:dyDescent="0.15">
      <c r="I375" s="19"/>
      <c r="J375" s="19"/>
      <c r="K375" s="19"/>
      <c r="L375" s="19"/>
    </row>
    <row r="376" spans="9:12" x14ac:dyDescent="0.15">
      <c r="I376" s="19"/>
      <c r="J376" s="19"/>
      <c r="K376" s="19"/>
      <c r="L376" s="19"/>
    </row>
    <row r="377" spans="9:12" x14ac:dyDescent="0.15">
      <c r="I377" s="19"/>
      <c r="J377" s="19"/>
      <c r="K377" s="19"/>
      <c r="L377" s="19"/>
    </row>
    <row r="378" spans="9:12" x14ac:dyDescent="0.15">
      <c r="I378" s="19"/>
      <c r="J378" s="19"/>
      <c r="K378" s="19"/>
      <c r="L378" s="19"/>
    </row>
    <row r="379" spans="9:12" x14ac:dyDescent="0.15">
      <c r="I379" s="19"/>
      <c r="J379" s="19"/>
      <c r="K379" s="19"/>
      <c r="L379" s="19"/>
    </row>
    <row r="380" spans="9:12" x14ac:dyDescent="0.15">
      <c r="I380" s="19"/>
      <c r="J380" s="19"/>
      <c r="K380" s="19"/>
      <c r="L380" s="19"/>
    </row>
    <row r="381" spans="9:12" x14ac:dyDescent="0.15">
      <c r="I381" s="19"/>
      <c r="J381" s="19"/>
      <c r="K381" s="19"/>
      <c r="L381" s="19"/>
    </row>
    <row r="382" spans="9:12" x14ac:dyDescent="0.15">
      <c r="I382" s="19"/>
      <c r="J382" s="19"/>
      <c r="K382" s="19"/>
      <c r="L382" s="19"/>
    </row>
    <row r="383" spans="9:12" x14ac:dyDescent="0.15">
      <c r="I383" s="19"/>
      <c r="J383" s="19"/>
      <c r="K383" s="19"/>
      <c r="L383" s="19"/>
    </row>
    <row r="384" spans="9:12" x14ac:dyDescent="0.15">
      <c r="I384" s="19"/>
      <c r="J384" s="19"/>
      <c r="K384" s="19"/>
      <c r="L384" s="19"/>
    </row>
    <row r="385" spans="9:12" x14ac:dyDescent="0.15">
      <c r="I385" s="19"/>
      <c r="J385" s="19"/>
      <c r="K385" s="19"/>
      <c r="L385" s="19"/>
    </row>
    <row r="386" spans="9:12" x14ac:dyDescent="0.15">
      <c r="I386" s="19"/>
      <c r="J386" s="19"/>
      <c r="K386" s="19"/>
      <c r="L386" s="19"/>
    </row>
    <row r="387" spans="9:12" x14ac:dyDescent="0.15">
      <c r="I387" s="19"/>
      <c r="J387" s="19"/>
      <c r="K387" s="19"/>
      <c r="L387" s="19"/>
    </row>
    <row r="388" spans="9:12" x14ac:dyDescent="0.15">
      <c r="I388" s="19"/>
      <c r="J388" s="19"/>
      <c r="K388" s="19"/>
      <c r="L388" s="19"/>
    </row>
    <row r="389" spans="9:12" x14ac:dyDescent="0.15">
      <c r="I389" s="19"/>
      <c r="J389" s="19"/>
      <c r="K389" s="19"/>
      <c r="L389" s="19"/>
    </row>
    <row r="390" spans="9:12" x14ac:dyDescent="0.15">
      <c r="I390" s="19"/>
      <c r="J390" s="19"/>
      <c r="K390" s="19"/>
      <c r="L390" s="19"/>
    </row>
    <row r="391" spans="9:12" x14ac:dyDescent="0.15">
      <c r="I391" s="19"/>
      <c r="J391" s="19"/>
      <c r="K391" s="19"/>
      <c r="L391" s="19"/>
    </row>
    <row r="392" spans="9:12" x14ac:dyDescent="0.15">
      <c r="I392" s="19"/>
      <c r="J392" s="19"/>
      <c r="K392" s="19"/>
      <c r="L392" s="19"/>
    </row>
    <row r="393" spans="9:12" x14ac:dyDescent="0.15">
      <c r="I393" s="19"/>
      <c r="J393" s="19"/>
      <c r="K393" s="19"/>
      <c r="L393" s="19"/>
    </row>
    <row r="394" spans="9:12" x14ac:dyDescent="0.15">
      <c r="I394" s="19"/>
      <c r="J394" s="19"/>
      <c r="K394" s="19"/>
      <c r="L394" s="19"/>
    </row>
    <row r="395" spans="9:12" x14ac:dyDescent="0.15">
      <c r="I395" s="19"/>
      <c r="J395" s="19"/>
      <c r="K395" s="19"/>
      <c r="L395" s="19"/>
    </row>
    <row r="396" spans="9:12" x14ac:dyDescent="0.15">
      <c r="I396" s="19"/>
      <c r="J396" s="19"/>
      <c r="K396" s="19"/>
      <c r="L396" s="19"/>
    </row>
    <row r="397" spans="9:12" x14ac:dyDescent="0.15">
      <c r="I397" s="19"/>
      <c r="J397" s="19"/>
      <c r="K397" s="19"/>
      <c r="L397" s="19"/>
    </row>
    <row r="398" spans="9:12" x14ac:dyDescent="0.15">
      <c r="I398" s="19"/>
      <c r="J398" s="19"/>
      <c r="K398" s="19"/>
      <c r="L398" s="19"/>
    </row>
    <row r="399" spans="9:12" x14ac:dyDescent="0.15">
      <c r="I399" s="19"/>
      <c r="J399" s="19"/>
      <c r="K399" s="19"/>
      <c r="L399" s="19"/>
    </row>
    <row r="400" spans="9:12" x14ac:dyDescent="0.15">
      <c r="I400" s="19"/>
      <c r="J400" s="19"/>
      <c r="K400" s="19"/>
      <c r="L400" s="19"/>
    </row>
    <row r="401" spans="9:12" x14ac:dyDescent="0.15">
      <c r="I401" s="19"/>
      <c r="J401" s="19"/>
      <c r="K401" s="19"/>
      <c r="L401" s="19"/>
    </row>
    <row r="402" spans="9:12" x14ac:dyDescent="0.15">
      <c r="I402" s="19"/>
      <c r="J402" s="19"/>
      <c r="K402" s="19"/>
      <c r="L402" s="19"/>
    </row>
    <row r="403" spans="9:12" x14ac:dyDescent="0.15">
      <c r="I403" s="19"/>
      <c r="J403" s="19"/>
      <c r="K403" s="19"/>
      <c r="L403" s="19"/>
    </row>
    <row r="404" spans="9:12" x14ac:dyDescent="0.15">
      <c r="I404" s="19"/>
      <c r="J404" s="19"/>
      <c r="K404" s="19"/>
      <c r="L404" s="19"/>
    </row>
    <row r="405" spans="9:12" x14ac:dyDescent="0.15">
      <c r="I405" s="19"/>
      <c r="J405" s="19"/>
      <c r="K405" s="19"/>
      <c r="L405" s="19"/>
    </row>
    <row r="406" spans="9:12" x14ac:dyDescent="0.15">
      <c r="I406" s="19"/>
      <c r="J406" s="19"/>
      <c r="K406" s="19"/>
      <c r="L406" s="19"/>
    </row>
    <row r="407" spans="9:12" x14ac:dyDescent="0.15">
      <c r="I407" s="19"/>
      <c r="J407" s="19"/>
      <c r="K407" s="19"/>
      <c r="L407" s="19"/>
    </row>
    <row r="408" spans="9:12" x14ac:dyDescent="0.15">
      <c r="I408" s="19"/>
      <c r="J408" s="19"/>
      <c r="K408" s="19"/>
      <c r="L408" s="19"/>
    </row>
    <row r="409" spans="9:12" x14ac:dyDescent="0.15">
      <c r="I409" s="19"/>
      <c r="J409" s="19"/>
      <c r="K409" s="19"/>
      <c r="L409" s="19"/>
    </row>
    <row r="410" spans="9:12" x14ac:dyDescent="0.15">
      <c r="I410" s="19"/>
      <c r="J410" s="19"/>
      <c r="K410" s="19"/>
      <c r="L410" s="19"/>
    </row>
    <row r="411" spans="9:12" x14ac:dyDescent="0.15">
      <c r="I411" s="19"/>
      <c r="J411" s="19"/>
      <c r="K411" s="19"/>
      <c r="L411" s="19"/>
    </row>
    <row r="412" spans="9:12" x14ac:dyDescent="0.15">
      <c r="I412" s="19"/>
      <c r="J412" s="19"/>
      <c r="K412" s="19"/>
      <c r="L412" s="19"/>
    </row>
    <row r="413" spans="9:12" x14ac:dyDescent="0.15">
      <c r="I413" s="19"/>
      <c r="J413" s="19"/>
      <c r="K413" s="19"/>
      <c r="L413" s="19"/>
    </row>
    <row r="414" spans="9:12" x14ac:dyDescent="0.15">
      <c r="I414" s="19"/>
      <c r="J414" s="19"/>
      <c r="K414" s="19"/>
      <c r="L414" s="19"/>
    </row>
    <row r="415" spans="9:12" x14ac:dyDescent="0.15">
      <c r="I415" s="19"/>
      <c r="J415" s="19"/>
      <c r="K415" s="19"/>
      <c r="L415" s="19"/>
    </row>
    <row r="416" spans="9:12" x14ac:dyDescent="0.15">
      <c r="I416" s="19"/>
      <c r="J416" s="19"/>
      <c r="K416" s="19"/>
      <c r="L416" s="19"/>
    </row>
    <row r="417" spans="9:12" x14ac:dyDescent="0.15">
      <c r="I417" s="19"/>
      <c r="J417" s="19"/>
      <c r="K417" s="19"/>
      <c r="L417" s="19"/>
    </row>
    <row r="418" spans="9:12" x14ac:dyDescent="0.15">
      <c r="I418" s="19"/>
      <c r="J418" s="19"/>
      <c r="K418" s="19"/>
      <c r="L418" s="19"/>
    </row>
    <row r="419" spans="9:12" x14ac:dyDescent="0.15">
      <c r="I419" s="19"/>
      <c r="J419" s="19"/>
      <c r="K419" s="19"/>
      <c r="L419" s="19"/>
    </row>
    <row r="420" spans="9:12" x14ac:dyDescent="0.15">
      <c r="I420" s="19"/>
      <c r="J420" s="19"/>
      <c r="K420" s="19"/>
      <c r="L420" s="19"/>
    </row>
    <row r="421" spans="9:12" x14ac:dyDescent="0.15">
      <c r="I421" s="19"/>
      <c r="J421" s="19"/>
      <c r="K421" s="19"/>
      <c r="L421" s="19"/>
    </row>
    <row r="422" spans="9:12" x14ac:dyDescent="0.15">
      <c r="I422" s="19"/>
      <c r="J422" s="19"/>
      <c r="K422" s="19"/>
      <c r="L422" s="19"/>
    </row>
    <row r="423" spans="9:12" x14ac:dyDescent="0.15">
      <c r="I423" s="19"/>
      <c r="J423" s="19"/>
      <c r="K423" s="19"/>
      <c r="L423" s="19"/>
    </row>
    <row r="424" spans="9:12" x14ac:dyDescent="0.15">
      <c r="I424" s="19"/>
      <c r="J424" s="19"/>
      <c r="K424" s="19"/>
      <c r="L424" s="19"/>
    </row>
    <row r="425" spans="9:12" x14ac:dyDescent="0.15">
      <c r="I425" s="19"/>
      <c r="J425" s="19"/>
      <c r="K425" s="19"/>
      <c r="L425" s="19"/>
    </row>
    <row r="426" spans="9:12" x14ac:dyDescent="0.15">
      <c r="I426" s="19"/>
      <c r="J426" s="19"/>
      <c r="K426" s="19"/>
      <c r="L426" s="19"/>
    </row>
    <row r="427" spans="9:12" x14ac:dyDescent="0.15">
      <c r="I427" s="19"/>
      <c r="J427" s="19"/>
      <c r="K427" s="19"/>
      <c r="L427" s="19"/>
    </row>
    <row r="428" spans="9:12" x14ac:dyDescent="0.15">
      <c r="I428" s="19"/>
      <c r="J428" s="19"/>
      <c r="K428" s="19"/>
      <c r="L428" s="19"/>
    </row>
    <row r="429" spans="9:12" x14ac:dyDescent="0.15">
      <c r="I429" s="19"/>
      <c r="J429" s="19"/>
      <c r="K429" s="19"/>
      <c r="L429" s="19"/>
    </row>
    <row r="430" spans="9:12" x14ac:dyDescent="0.15">
      <c r="I430" s="19"/>
      <c r="J430" s="19"/>
      <c r="K430" s="19"/>
      <c r="L430" s="19"/>
    </row>
    <row r="431" spans="9:12" x14ac:dyDescent="0.15">
      <c r="I431" s="19"/>
      <c r="J431" s="19"/>
      <c r="K431" s="19"/>
      <c r="L431" s="19"/>
    </row>
    <row r="432" spans="9:12" x14ac:dyDescent="0.15">
      <c r="I432" s="19"/>
      <c r="J432" s="19"/>
      <c r="K432" s="19"/>
      <c r="L432" s="19"/>
    </row>
    <row r="433" spans="9:12" x14ac:dyDescent="0.15">
      <c r="I433" s="19"/>
      <c r="J433" s="19"/>
      <c r="K433" s="19"/>
      <c r="L433" s="19"/>
    </row>
    <row r="434" spans="9:12" x14ac:dyDescent="0.15">
      <c r="I434" s="19"/>
      <c r="J434" s="19"/>
      <c r="K434" s="19"/>
      <c r="L434" s="19"/>
    </row>
    <row r="435" spans="9:12" x14ac:dyDescent="0.15">
      <c r="I435" s="19"/>
      <c r="J435" s="19"/>
      <c r="K435" s="19"/>
      <c r="L435" s="19"/>
    </row>
    <row r="436" spans="9:12" x14ac:dyDescent="0.15">
      <c r="I436" s="19"/>
      <c r="J436" s="19"/>
      <c r="K436" s="19"/>
      <c r="L436" s="19"/>
    </row>
    <row r="437" spans="9:12" x14ac:dyDescent="0.15">
      <c r="I437" s="19"/>
      <c r="J437" s="19"/>
      <c r="K437" s="19"/>
      <c r="L437" s="19"/>
    </row>
    <row r="438" spans="9:12" x14ac:dyDescent="0.15">
      <c r="I438" s="19"/>
      <c r="J438" s="19"/>
      <c r="K438" s="19"/>
      <c r="L438" s="19"/>
    </row>
    <row r="439" spans="9:12" x14ac:dyDescent="0.15">
      <c r="I439" s="19"/>
      <c r="J439" s="19"/>
      <c r="K439" s="19"/>
      <c r="L439" s="19"/>
    </row>
    <row r="440" spans="9:12" x14ac:dyDescent="0.15">
      <c r="I440" s="19"/>
      <c r="J440" s="19"/>
      <c r="K440" s="19"/>
      <c r="L440" s="19"/>
    </row>
    <row r="441" spans="9:12" x14ac:dyDescent="0.15">
      <c r="I441" s="19"/>
      <c r="J441" s="19"/>
      <c r="K441" s="19"/>
      <c r="L441" s="19"/>
    </row>
    <row r="442" spans="9:12" x14ac:dyDescent="0.15">
      <c r="I442" s="19"/>
      <c r="J442" s="19"/>
      <c r="K442" s="19"/>
      <c r="L442" s="19"/>
    </row>
    <row r="443" spans="9:12" x14ac:dyDescent="0.15">
      <c r="I443" s="19"/>
      <c r="J443" s="19"/>
      <c r="K443" s="19"/>
      <c r="L443" s="19"/>
    </row>
    <row r="444" spans="9:12" x14ac:dyDescent="0.15">
      <c r="I444" s="19"/>
      <c r="J444" s="19"/>
      <c r="K444" s="19"/>
      <c r="L444" s="19"/>
    </row>
    <row r="445" spans="9:12" x14ac:dyDescent="0.15">
      <c r="I445" s="19"/>
      <c r="J445" s="19"/>
      <c r="K445" s="19"/>
      <c r="L445" s="19"/>
    </row>
    <row r="446" spans="9:12" x14ac:dyDescent="0.15">
      <c r="I446" s="19"/>
      <c r="J446" s="19"/>
      <c r="K446" s="19"/>
      <c r="L446" s="19"/>
    </row>
    <row r="447" spans="9:12" x14ac:dyDescent="0.15">
      <c r="I447" s="19"/>
      <c r="J447" s="19"/>
      <c r="K447" s="19"/>
      <c r="L447" s="19"/>
    </row>
    <row r="448" spans="9:12" x14ac:dyDescent="0.15">
      <c r="I448" s="19"/>
      <c r="J448" s="19"/>
      <c r="K448" s="19"/>
      <c r="L448" s="19"/>
    </row>
    <row r="449" spans="9:12" x14ac:dyDescent="0.15">
      <c r="I449" s="19"/>
      <c r="J449" s="19"/>
      <c r="K449" s="19"/>
      <c r="L449" s="19"/>
    </row>
    <row r="450" spans="9:12" x14ac:dyDescent="0.15">
      <c r="I450" s="19"/>
      <c r="J450" s="19"/>
      <c r="K450" s="19"/>
      <c r="L450" s="19"/>
    </row>
    <row r="451" spans="9:12" x14ac:dyDescent="0.15">
      <c r="I451" s="19"/>
      <c r="J451" s="19"/>
      <c r="K451" s="19"/>
      <c r="L451" s="19"/>
    </row>
    <row r="452" spans="9:12" x14ac:dyDescent="0.15">
      <c r="I452" s="19"/>
      <c r="J452" s="19"/>
      <c r="K452" s="19"/>
      <c r="L452" s="19"/>
    </row>
    <row r="453" spans="9:12" x14ac:dyDescent="0.15">
      <c r="I453" s="19"/>
      <c r="J453" s="19"/>
      <c r="K453" s="19"/>
      <c r="L453" s="19"/>
    </row>
    <row r="454" spans="9:12" x14ac:dyDescent="0.15">
      <c r="I454" s="19"/>
      <c r="J454" s="19"/>
      <c r="K454" s="19"/>
      <c r="L454" s="19"/>
    </row>
    <row r="455" spans="9:12" x14ac:dyDescent="0.15">
      <c r="I455" s="19"/>
      <c r="J455" s="19"/>
      <c r="K455" s="19"/>
      <c r="L455" s="19"/>
    </row>
    <row r="456" spans="9:12" x14ac:dyDescent="0.15">
      <c r="I456" s="19"/>
      <c r="J456" s="19"/>
      <c r="K456" s="19"/>
      <c r="L456" s="19"/>
    </row>
    <row r="457" spans="9:12" x14ac:dyDescent="0.15">
      <c r="I457" s="19"/>
      <c r="J457" s="19"/>
      <c r="K457" s="19"/>
      <c r="L457" s="19"/>
    </row>
    <row r="458" spans="9:12" x14ac:dyDescent="0.15">
      <c r="I458" s="19"/>
      <c r="J458" s="19"/>
      <c r="K458" s="19"/>
      <c r="L458" s="19"/>
    </row>
    <row r="459" spans="9:12" x14ac:dyDescent="0.15">
      <c r="I459" s="19"/>
      <c r="J459" s="19"/>
      <c r="K459" s="19"/>
      <c r="L459" s="19"/>
    </row>
    <row r="460" spans="9:12" x14ac:dyDescent="0.15">
      <c r="I460" s="19"/>
      <c r="J460" s="19"/>
      <c r="K460" s="19"/>
      <c r="L460" s="19"/>
    </row>
    <row r="461" spans="9:12" x14ac:dyDescent="0.15">
      <c r="I461" s="19"/>
      <c r="J461" s="19"/>
      <c r="K461" s="19"/>
      <c r="L461" s="19"/>
    </row>
    <row r="462" spans="9:12" x14ac:dyDescent="0.15">
      <c r="I462" s="19"/>
      <c r="J462" s="19"/>
      <c r="K462" s="19"/>
      <c r="L462" s="19"/>
    </row>
    <row r="463" spans="9:12" x14ac:dyDescent="0.15">
      <c r="I463" s="19"/>
      <c r="J463" s="19"/>
      <c r="K463" s="19"/>
      <c r="L463" s="19"/>
    </row>
    <row r="464" spans="9:12" x14ac:dyDescent="0.15">
      <c r="I464" s="19"/>
      <c r="J464" s="19"/>
      <c r="K464" s="19"/>
      <c r="L464" s="19"/>
    </row>
    <row r="465" spans="9:12" x14ac:dyDescent="0.15">
      <c r="I465" s="19"/>
      <c r="J465" s="19"/>
      <c r="K465" s="19"/>
      <c r="L465" s="19"/>
    </row>
    <row r="466" spans="9:12" x14ac:dyDescent="0.15">
      <c r="I466" s="19"/>
      <c r="J466" s="19"/>
      <c r="K466" s="19"/>
      <c r="L466" s="19"/>
    </row>
    <row r="467" spans="9:12" x14ac:dyDescent="0.15">
      <c r="I467" s="19"/>
      <c r="J467" s="19"/>
      <c r="K467" s="19"/>
      <c r="L467" s="19"/>
    </row>
    <row r="468" spans="9:12" x14ac:dyDescent="0.15">
      <c r="I468" s="19"/>
      <c r="J468" s="19"/>
      <c r="K468" s="19"/>
      <c r="L468" s="19"/>
    </row>
    <row r="469" spans="9:12" x14ac:dyDescent="0.15">
      <c r="I469" s="19"/>
      <c r="J469" s="19"/>
      <c r="K469" s="19"/>
      <c r="L469" s="19"/>
    </row>
    <row r="470" spans="9:12" x14ac:dyDescent="0.15">
      <c r="I470" s="19"/>
      <c r="J470" s="19"/>
      <c r="K470" s="19"/>
      <c r="L470" s="19"/>
    </row>
    <row r="471" spans="9:12" x14ac:dyDescent="0.15">
      <c r="I471" s="19"/>
      <c r="J471" s="19"/>
      <c r="K471" s="19"/>
      <c r="L471" s="19"/>
    </row>
    <row r="472" spans="9:12" x14ac:dyDescent="0.15">
      <c r="I472" s="19"/>
      <c r="J472" s="19"/>
      <c r="K472" s="19"/>
      <c r="L472" s="19"/>
    </row>
    <row r="473" spans="9:12" x14ac:dyDescent="0.15">
      <c r="I473" s="19"/>
      <c r="J473" s="19"/>
      <c r="K473" s="19"/>
      <c r="L473" s="19"/>
    </row>
    <row r="474" spans="9:12" x14ac:dyDescent="0.15">
      <c r="I474" s="19"/>
      <c r="J474" s="19"/>
      <c r="K474" s="19"/>
      <c r="L474" s="19"/>
    </row>
    <row r="475" spans="9:12" x14ac:dyDescent="0.15">
      <c r="I475" s="19"/>
      <c r="J475" s="19"/>
      <c r="K475" s="19"/>
      <c r="L475" s="19"/>
    </row>
    <row r="476" spans="9:12" x14ac:dyDescent="0.15">
      <c r="I476" s="19"/>
      <c r="J476" s="19"/>
      <c r="K476" s="19"/>
      <c r="L476" s="19"/>
    </row>
    <row r="477" spans="9:12" x14ac:dyDescent="0.15">
      <c r="I477" s="19"/>
      <c r="J477" s="19"/>
      <c r="K477" s="19"/>
      <c r="L477" s="19"/>
    </row>
    <row r="478" spans="9:12" x14ac:dyDescent="0.15">
      <c r="I478" s="19"/>
      <c r="J478" s="19"/>
      <c r="K478" s="19"/>
      <c r="L478" s="19"/>
    </row>
    <row r="479" spans="9:12" x14ac:dyDescent="0.15">
      <c r="I479" s="19"/>
      <c r="J479" s="19"/>
      <c r="K479" s="19"/>
      <c r="L479" s="19"/>
    </row>
    <row r="480" spans="9:12" x14ac:dyDescent="0.15">
      <c r="I480" s="19"/>
      <c r="J480" s="19"/>
      <c r="K480" s="19"/>
      <c r="L480" s="19"/>
    </row>
    <row r="481" spans="9:12" x14ac:dyDescent="0.15">
      <c r="I481" s="19"/>
      <c r="J481" s="19"/>
      <c r="K481" s="19"/>
      <c r="L481" s="19"/>
    </row>
    <row r="482" spans="9:12" x14ac:dyDescent="0.15">
      <c r="I482" s="19"/>
      <c r="J482" s="19"/>
      <c r="K482" s="19"/>
      <c r="L482" s="19"/>
    </row>
    <row r="483" spans="9:12" x14ac:dyDescent="0.15">
      <c r="I483" s="19"/>
      <c r="J483" s="19"/>
      <c r="K483" s="19"/>
      <c r="L483" s="19"/>
    </row>
    <row r="484" spans="9:12" x14ac:dyDescent="0.15">
      <c r="I484" s="19"/>
      <c r="J484" s="19"/>
      <c r="K484" s="19"/>
      <c r="L484" s="19"/>
    </row>
    <row r="485" spans="9:12" x14ac:dyDescent="0.15">
      <c r="I485" s="19"/>
      <c r="J485" s="19"/>
      <c r="K485" s="19"/>
      <c r="L485" s="19"/>
    </row>
    <row r="486" spans="9:12" x14ac:dyDescent="0.15">
      <c r="I486" s="19"/>
      <c r="J486" s="19"/>
      <c r="K486" s="19"/>
      <c r="L486" s="19"/>
    </row>
    <row r="487" spans="9:12" x14ac:dyDescent="0.15">
      <c r="I487" s="19"/>
      <c r="J487" s="19"/>
      <c r="K487" s="19"/>
      <c r="L487" s="19"/>
    </row>
    <row r="488" spans="9:12" x14ac:dyDescent="0.15">
      <c r="I488" s="19"/>
      <c r="J488" s="19"/>
      <c r="K488" s="19"/>
      <c r="L488" s="19"/>
    </row>
    <row r="489" spans="9:12" x14ac:dyDescent="0.15">
      <c r="I489" s="19"/>
      <c r="J489" s="19"/>
      <c r="K489" s="19"/>
      <c r="L489" s="19"/>
    </row>
    <row r="490" spans="9:12" x14ac:dyDescent="0.15">
      <c r="I490" s="19"/>
      <c r="J490" s="19"/>
      <c r="K490" s="19"/>
      <c r="L490" s="19"/>
    </row>
    <row r="491" spans="9:12" x14ac:dyDescent="0.15">
      <c r="I491" s="19"/>
      <c r="J491" s="19"/>
      <c r="K491" s="19"/>
      <c r="L491" s="19"/>
    </row>
    <row r="492" spans="9:12" x14ac:dyDescent="0.15">
      <c r="I492" s="19"/>
      <c r="J492" s="19"/>
      <c r="K492" s="19"/>
      <c r="L492" s="19"/>
    </row>
    <row r="493" spans="9:12" x14ac:dyDescent="0.15">
      <c r="I493" s="19"/>
      <c r="J493" s="19"/>
      <c r="K493" s="19"/>
      <c r="L493" s="19"/>
    </row>
    <row r="494" spans="9:12" x14ac:dyDescent="0.15">
      <c r="I494" s="19"/>
      <c r="J494" s="19"/>
      <c r="K494" s="19"/>
      <c r="L494" s="19"/>
    </row>
    <row r="495" spans="9:12" x14ac:dyDescent="0.15">
      <c r="I495" s="19"/>
      <c r="J495" s="19"/>
      <c r="K495" s="19"/>
      <c r="L495" s="19"/>
    </row>
    <row r="496" spans="9:12" x14ac:dyDescent="0.15">
      <c r="I496" s="19"/>
      <c r="J496" s="19"/>
      <c r="K496" s="19"/>
      <c r="L496" s="19"/>
    </row>
    <row r="497" spans="9:12" x14ac:dyDescent="0.15">
      <c r="I497" s="19"/>
      <c r="J497" s="19"/>
      <c r="K497" s="19"/>
      <c r="L497" s="19"/>
    </row>
    <row r="498" spans="9:12" x14ac:dyDescent="0.15">
      <c r="I498" s="19"/>
      <c r="J498" s="19"/>
      <c r="K498" s="19"/>
      <c r="L498" s="19"/>
    </row>
    <row r="499" spans="9:12" x14ac:dyDescent="0.15">
      <c r="I499" s="19"/>
      <c r="J499" s="19"/>
      <c r="K499" s="19"/>
      <c r="L499" s="19"/>
    </row>
    <row r="500" spans="9:12" x14ac:dyDescent="0.15">
      <c r="I500" s="19"/>
      <c r="J500" s="19"/>
      <c r="K500" s="19"/>
      <c r="L500" s="19"/>
    </row>
    <row r="501" spans="9:12" x14ac:dyDescent="0.15">
      <c r="I501" s="19"/>
      <c r="J501" s="19"/>
      <c r="K501" s="19"/>
      <c r="L501" s="19"/>
    </row>
    <row r="502" spans="9:12" x14ac:dyDescent="0.15">
      <c r="I502" s="19"/>
      <c r="J502" s="19"/>
      <c r="K502" s="19"/>
      <c r="L502" s="19"/>
    </row>
    <row r="503" spans="9:12" x14ac:dyDescent="0.15">
      <c r="I503" s="19"/>
      <c r="J503" s="19"/>
      <c r="K503" s="19"/>
      <c r="L503" s="19"/>
    </row>
    <row r="504" spans="9:12" x14ac:dyDescent="0.15">
      <c r="I504" s="19"/>
      <c r="J504" s="19"/>
      <c r="K504" s="19"/>
      <c r="L504" s="19"/>
    </row>
    <row r="505" spans="9:12" x14ac:dyDescent="0.15">
      <c r="I505" s="19"/>
      <c r="J505" s="19"/>
      <c r="K505" s="19"/>
      <c r="L505" s="19"/>
    </row>
    <row r="506" spans="9:12" x14ac:dyDescent="0.15">
      <c r="I506" s="19"/>
      <c r="J506" s="19"/>
      <c r="K506" s="19"/>
      <c r="L506" s="19"/>
    </row>
    <row r="507" spans="9:12" x14ac:dyDescent="0.15">
      <c r="I507" s="19"/>
      <c r="J507" s="19"/>
      <c r="K507" s="19"/>
      <c r="L507" s="19"/>
    </row>
    <row r="508" spans="9:12" x14ac:dyDescent="0.15">
      <c r="I508" s="19"/>
      <c r="J508" s="19"/>
      <c r="K508" s="19"/>
      <c r="L508" s="19"/>
    </row>
    <row r="509" spans="9:12" x14ac:dyDescent="0.15">
      <c r="I509" s="19"/>
      <c r="J509" s="19"/>
      <c r="K509" s="19"/>
      <c r="L509" s="19"/>
    </row>
    <row r="510" spans="9:12" x14ac:dyDescent="0.15">
      <c r="I510" s="19"/>
      <c r="J510" s="19"/>
      <c r="K510" s="19"/>
      <c r="L510" s="19"/>
    </row>
    <row r="511" spans="9:12" x14ac:dyDescent="0.15">
      <c r="I511" s="19"/>
      <c r="J511" s="19"/>
      <c r="K511" s="19"/>
      <c r="L511" s="19"/>
    </row>
    <row r="512" spans="9:12" x14ac:dyDescent="0.15">
      <c r="I512" s="19"/>
      <c r="J512" s="19"/>
      <c r="K512" s="19"/>
      <c r="L512" s="19"/>
    </row>
    <row r="513" spans="9:12" x14ac:dyDescent="0.15">
      <c r="I513" s="19"/>
      <c r="J513" s="19"/>
      <c r="K513" s="19"/>
      <c r="L513" s="19"/>
    </row>
    <row r="514" spans="9:12" x14ac:dyDescent="0.15">
      <c r="I514" s="19"/>
      <c r="J514" s="19"/>
      <c r="K514" s="19"/>
      <c r="L514" s="19"/>
    </row>
    <row r="515" spans="9:12" x14ac:dyDescent="0.15">
      <c r="I515" s="19"/>
      <c r="J515" s="19"/>
      <c r="K515" s="19"/>
      <c r="L515" s="19"/>
    </row>
    <row r="516" spans="9:12" x14ac:dyDescent="0.15">
      <c r="I516" s="19"/>
      <c r="J516" s="19"/>
      <c r="K516" s="19"/>
      <c r="L516" s="19"/>
    </row>
    <row r="517" spans="9:12" x14ac:dyDescent="0.15">
      <c r="I517" s="19"/>
      <c r="J517" s="19"/>
      <c r="K517" s="19"/>
      <c r="L517" s="19"/>
    </row>
    <row r="518" spans="9:12" x14ac:dyDescent="0.15">
      <c r="I518" s="19"/>
      <c r="J518" s="19"/>
      <c r="K518" s="19"/>
      <c r="L518" s="19"/>
    </row>
    <row r="519" spans="9:12" x14ac:dyDescent="0.15">
      <c r="I519" s="19"/>
      <c r="J519" s="19"/>
      <c r="K519" s="19"/>
      <c r="L519" s="19"/>
    </row>
    <row r="520" spans="9:12" x14ac:dyDescent="0.15">
      <c r="I520" s="19"/>
      <c r="J520" s="19"/>
      <c r="K520" s="19"/>
      <c r="L520" s="19"/>
    </row>
    <row r="521" spans="9:12" x14ac:dyDescent="0.15">
      <c r="I521" s="19"/>
      <c r="J521" s="19"/>
      <c r="K521" s="19"/>
      <c r="L521" s="19"/>
    </row>
    <row r="522" spans="9:12" x14ac:dyDescent="0.15">
      <c r="I522" s="19"/>
      <c r="J522" s="19"/>
      <c r="K522" s="19"/>
      <c r="L522" s="19"/>
    </row>
    <row r="523" spans="9:12" x14ac:dyDescent="0.15">
      <c r="I523" s="19"/>
      <c r="J523" s="19"/>
      <c r="K523" s="19"/>
      <c r="L523" s="19"/>
    </row>
    <row r="524" spans="9:12" x14ac:dyDescent="0.15">
      <c r="I524" s="19"/>
      <c r="J524" s="19"/>
      <c r="K524" s="19"/>
      <c r="L524" s="19"/>
    </row>
    <row r="525" spans="9:12" x14ac:dyDescent="0.15">
      <c r="I525" s="19"/>
      <c r="J525" s="19"/>
      <c r="K525" s="19"/>
      <c r="L525" s="19"/>
    </row>
    <row r="526" spans="9:12" x14ac:dyDescent="0.15">
      <c r="I526" s="19"/>
      <c r="J526" s="19"/>
      <c r="K526" s="19"/>
      <c r="L526" s="19"/>
    </row>
    <row r="527" spans="9:12" x14ac:dyDescent="0.15">
      <c r="I527" s="19"/>
      <c r="J527" s="19"/>
      <c r="K527" s="19"/>
      <c r="L527" s="19"/>
    </row>
    <row r="528" spans="9:12" x14ac:dyDescent="0.15">
      <c r="I528" s="19"/>
      <c r="J528" s="19"/>
      <c r="K528" s="19"/>
      <c r="L528" s="19"/>
    </row>
    <row r="529" spans="9:12" x14ac:dyDescent="0.15">
      <c r="I529" s="19"/>
      <c r="J529" s="19"/>
      <c r="K529" s="19"/>
      <c r="L529" s="19"/>
    </row>
    <row r="530" spans="9:12" x14ac:dyDescent="0.15">
      <c r="I530" s="19"/>
      <c r="J530" s="19"/>
      <c r="K530" s="19"/>
      <c r="L530" s="19"/>
    </row>
    <row r="531" spans="9:12" x14ac:dyDescent="0.15">
      <c r="I531" s="19"/>
      <c r="J531" s="19"/>
      <c r="K531" s="19"/>
      <c r="L531" s="19"/>
    </row>
    <row r="532" spans="9:12" x14ac:dyDescent="0.15">
      <c r="I532" s="19"/>
      <c r="J532" s="19"/>
      <c r="K532" s="19"/>
      <c r="L532" s="19"/>
    </row>
    <row r="533" spans="9:12" x14ac:dyDescent="0.15">
      <c r="I533" s="19"/>
      <c r="J533" s="19"/>
      <c r="K533" s="19"/>
      <c r="L533" s="19"/>
    </row>
    <row r="534" spans="9:12" x14ac:dyDescent="0.15">
      <c r="I534" s="19"/>
      <c r="J534" s="19"/>
      <c r="K534" s="19"/>
      <c r="L534" s="19"/>
    </row>
    <row r="535" spans="9:12" x14ac:dyDescent="0.15">
      <c r="I535" s="19"/>
      <c r="J535" s="19"/>
      <c r="K535" s="19"/>
      <c r="L535" s="19"/>
    </row>
    <row r="536" spans="9:12" x14ac:dyDescent="0.15">
      <c r="I536" s="19"/>
      <c r="J536" s="19"/>
      <c r="K536" s="19"/>
      <c r="L536" s="19"/>
    </row>
    <row r="537" spans="9:12" x14ac:dyDescent="0.15">
      <c r="I537" s="19"/>
      <c r="J537" s="19"/>
      <c r="K537" s="19"/>
      <c r="L537" s="19"/>
    </row>
    <row r="538" spans="9:12" x14ac:dyDescent="0.15">
      <c r="I538" s="19"/>
      <c r="J538" s="19"/>
      <c r="K538" s="19"/>
      <c r="L538" s="19"/>
    </row>
    <row r="539" spans="9:12" x14ac:dyDescent="0.15">
      <c r="I539" s="19"/>
      <c r="J539" s="19"/>
      <c r="K539" s="19"/>
      <c r="L539" s="19"/>
    </row>
    <row r="540" spans="9:12" x14ac:dyDescent="0.15">
      <c r="I540" s="19"/>
      <c r="J540" s="19"/>
      <c r="K540" s="19"/>
      <c r="L540" s="19"/>
    </row>
    <row r="541" spans="9:12" x14ac:dyDescent="0.15">
      <c r="I541" s="19"/>
      <c r="J541" s="19"/>
      <c r="K541" s="19"/>
      <c r="L541" s="19"/>
    </row>
    <row r="542" spans="9:12" x14ac:dyDescent="0.15">
      <c r="I542" s="19"/>
      <c r="J542" s="19"/>
      <c r="K542" s="19"/>
      <c r="L542" s="19"/>
    </row>
    <row r="543" spans="9:12" x14ac:dyDescent="0.15">
      <c r="I543" s="19"/>
      <c r="J543" s="19"/>
      <c r="K543" s="19"/>
      <c r="L543" s="19"/>
    </row>
    <row r="544" spans="9:12" x14ac:dyDescent="0.15">
      <c r="I544" s="19"/>
      <c r="J544" s="19"/>
      <c r="K544" s="19"/>
      <c r="L544" s="19"/>
    </row>
    <row r="545" spans="9:12" x14ac:dyDescent="0.15">
      <c r="I545" s="19"/>
      <c r="J545" s="19"/>
      <c r="K545" s="19"/>
      <c r="L545" s="19"/>
    </row>
    <row r="546" spans="9:12" x14ac:dyDescent="0.15">
      <c r="I546" s="19"/>
      <c r="J546" s="19"/>
      <c r="K546" s="19"/>
      <c r="L546" s="19"/>
    </row>
    <row r="547" spans="9:12" x14ac:dyDescent="0.15">
      <c r="I547" s="19"/>
      <c r="J547" s="19"/>
      <c r="K547" s="19"/>
      <c r="L547" s="19"/>
    </row>
    <row r="548" spans="9:12" x14ac:dyDescent="0.15">
      <c r="I548" s="19"/>
      <c r="J548" s="19"/>
      <c r="K548" s="19"/>
      <c r="L548" s="19"/>
    </row>
    <row r="549" spans="9:12" x14ac:dyDescent="0.15">
      <c r="I549" s="19"/>
      <c r="J549" s="19"/>
      <c r="K549" s="19"/>
      <c r="L549" s="19"/>
    </row>
    <row r="550" spans="9:12" x14ac:dyDescent="0.15">
      <c r="I550" s="19"/>
      <c r="J550" s="19"/>
      <c r="K550" s="19"/>
      <c r="L550" s="19"/>
    </row>
    <row r="551" spans="9:12" x14ac:dyDescent="0.15">
      <c r="I551" s="19"/>
      <c r="J551" s="19"/>
      <c r="K551" s="19"/>
      <c r="L551" s="19"/>
    </row>
    <row r="552" spans="9:12" x14ac:dyDescent="0.15">
      <c r="I552" s="19"/>
      <c r="J552" s="19"/>
      <c r="K552" s="19"/>
      <c r="L552" s="19"/>
    </row>
    <row r="553" spans="9:12" x14ac:dyDescent="0.15">
      <c r="I553" s="19"/>
      <c r="J553" s="19"/>
      <c r="K553" s="19"/>
      <c r="L553" s="19"/>
    </row>
    <row r="554" spans="9:12" x14ac:dyDescent="0.15">
      <c r="I554" s="19"/>
      <c r="J554" s="19"/>
      <c r="K554" s="19"/>
      <c r="L554" s="19"/>
    </row>
    <row r="555" spans="9:12" x14ac:dyDescent="0.15">
      <c r="I555" s="19"/>
      <c r="J555" s="19"/>
      <c r="K555" s="19"/>
      <c r="L555" s="19"/>
    </row>
    <row r="556" spans="9:12" x14ac:dyDescent="0.15">
      <c r="I556" s="19"/>
      <c r="J556" s="19"/>
      <c r="K556" s="19"/>
      <c r="L556" s="19"/>
    </row>
    <row r="557" spans="9:12" x14ac:dyDescent="0.15">
      <c r="I557" s="19"/>
      <c r="J557" s="19"/>
      <c r="K557" s="19"/>
      <c r="L557" s="19"/>
    </row>
    <row r="558" spans="9:12" x14ac:dyDescent="0.15">
      <c r="I558" s="19"/>
      <c r="J558" s="19"/>
      <c r="K558" s="19"/>
      <c r="L558" s="19"/>
    </row>
    <row r="559" spans="9:12" x14ac:dyDescent="0.15">
      <c r="I559" s="19"/>
      <c r="J559" s="19"/>
      <c r="K559" s="19"/>
      <c r="L559" s="19"/>
    </row>
    <row r="560" spans="9:12" x14ac:dyDescent="0.15">
      <c r="I560" s="19"/>
      <c r="J560" s="19"/>
      <c r="K560" s="19"/>
      <c r="L560" s="19"/>
    </row>
    <row r="561" spans="9:12" x14ac:dyDescent="0.15">
      <c r="I561" s="19"/>
      <c r="J561" s="19"/>
      <c r="K561" s="19"/>
      <c r="L561" s="19"/>
    </row>
    <row r="562" spans="9:12" x14ac:dyDescent="0.15">
      <c r="I562" s="19"/>
      <c r="J562" s="19"/>
      <c r="K562" s="19"/>
      <c r="L562" s="19"/>
    </row>
    <row r="563" spans="9:12" x14ac:dyDescent="0.15">
      <c r="I563" s="19"/>
      <c r="J563" s="19"/>
      <c r="K563" s="19"/>
      <c r="L563" s="19"/>
    </row>
    <row r="564" spans="9:12" x14ac:dyDescent="0.15">
      <c r="I564" s="19"/>
      <c r="J564" s="19"/>
      <c r="K564" s="19"/>
      <c r="L564" s="19"/>
    </row>
    <row r="565" spans="9:12" x14ac:dyDescent="0.15">
      <c r="I565" s="19"/>
      <c r="J565" s="19"/>
      <c r="K565" s="19"/>
      <c r="L565" s="19"/>
    </row>
    <row r="566" spans="9:12" x14ac:dyDescent="0.15">
      <c r="I566" s="19"/>
      <c r="J566" s="19"/>
      <c r="K566" s="19"/>
      <c r="L566" s="19"/>
    </row>
    <row r="567" spans="9:12" x14ac:dyDescent="0.15">
      <c r="I567" s="19"/>
      <c r="J567" s="19"/>
      <c r="K567" s="19"/>
      <c r="L567" s="19"/>
    </row>
    <row r="568" spans="9:12" x14ac:dyDescent="0.15">
      <c r="I568" s="19"/>
      <c r="J568" s="19"/>
      <c r="K568" s="19"/>
      <c r="L568" s="19"/>
    </row>
    <row r="569" spans="9:12" x14ac:dyDescent="0.15">
      <c r="I569" s="19"/>
      <c r="J569" s="19"/>
      <c r="K569" s="19"/>
      <c r="L569" s="19"/>
    </row>
    <row r="570" spans="9:12" x14ac:dyDescent="0.15">
      <c r="I570" s="19"/>
      <c r="J570" s="19"/>
      <c r="K570" s="19"/>
      <c r="L570" s="19"/>
    </row>
    <row r="571" spans="9:12" x14ac:dyDescent="0.15">
      <c r="I571" s="19"/>
      <c r="J571" s="19"/>
      <c r="K571" s="19"/>
      <c r="L571" s="19"/>
    </row>
    <row r="572" spans="9:12" x14ac:dyDescent="0.15">
      <c r="I572" s="19"/>
      <c r="J572" s="19"/>
      <c r="K572" s="19"/>
      <c r="L572" s="19"/>
    </row>
    <row r="573" spans="9:12" x14ac:dyDescent="0.15">
      <c r="I573" s="19"/>
      <c r="J573" s="19"/>
      <c r="K573" s="19"/>
      <c r="L573" s="19"/>
    </row>
    <row r="574" spans="9:12" x14ac:dyDescent="0.15">
      <c r="I574" s="19"/>
      <c r="J574" s="19"/>
      <c r="K574" s="19"/>
      <c r="L574" s="19"/>
    </row>
    <row r="575" spans="9:12" x14ac:dyDescent="0.15">
      <c r="I575" s="19"/>
      <c r="J575" s="19"/>
      <c r="K575" s="19"/>
      <c r="L575" s="19"/>
    </row>
    <row r="576" spans="9:12" x14ac:dyDescent="0.15">
      <c r="I576" s="19"/>
      <c r="J576" s="19"/>
      <c r="K576" s="19"/>
      <c r="L576" s="19"/>
    </row>
    <row r="577" spans="9:12" x14ac:dyDescent="0.15">
      <c r="I577" s="19"/>
      <c r="J577" s="19"/>
      <c r="K577" s="19"/>
      <c r="L577" s="19"/>
    </row>
    <row r="578" spans="9:12" x14ac:dyDescent="0.15">
      <c r="I578" s="19"/>
      <c r="J578" s="19"/>
      <c r="K578" s="19"/>
      <c r="L578" s="19"/>
    </row>
    <row r="579" spans="9:12" x14ac:dyDescent="0.15">
      <c r="I579" s="19"/>
      <c r="J579" s="19"/>
      <c r="K579" s="19"/>
      <c r="L579" s="19"/>
    </row>
    <row r="580" spans="9:12" x14ac:dyDescent="0.15">
      <c r="I580" s="19"/>
      <c r="J580" s="19"/>
      <c r="K580" s="19"/>
      <c r="L580" s="19"/>
    </row>
    <row r="581" spans="9:12" x14ac:dyDescent="0.15">
      <c r="I581" s="19"/>
      <c r="J581" s="19"/>
      <c r="K581" s="19"/>
      <c r="L581" s="19"/>
    </row>
    <row r="582" spans="9:12" x14ac:dyDescent="0.15">
      <c r="I582" s="19"/>
      <c r="J582" s="19"/>
      <c r="K582" s="19"/>
      <c r="L582" s="19"/>
    </row>
    <row r="583" spans="9:12" x14ac:dyDescent="0.15">
      <c r="I583" s="19"/>
      <c r="J583" s="19"/>
      <c r="K583" s="19"/>
      <c r="L583" s="19"/>
    </row>
    <row r="584" spans="9:12" x14ac:dyDescent="0.15">
      <c r="I584" s="19"/>
      <c r="J584" s="19"/>
      <c r="K584" s="19"/>
      <c r="L584" s="19"/>
    </row>
    <row r="585" spans="9:12" x14ac:dyDescent="0.15">
      <c r="I585" s="19"/>
      <c r="J585" s="19"/>
      <c r="K585" s="19"/>
      <c r="L585" s="19"/>
    </row>
    <row r="586" spans="9:12" x14ac:dyDescent="0.15">
      <c r="I586" s="19"/>
      <c r="J586" s="19"/>
      <c r="K586" s="19"/>
      <c r="L586" s="19"/>
    </row>
    <row r="587" spans="9:12" x14ac:dyDescent="0.15">
      <c r="I587" s="19"/>
      <c r="J587" s="19"/>
      <c r="K587" s="19"/>
      <c r="L587" s="19"/>
    </row>
    <row r="588" spans="9:12" x14ac:dyDescent="0.15">
      <c r="I588" s="19"/>
      <c r="J588" s="19"/>
      <c r="K588" s="19"/>
      <c r="L588" s="19"/>
    </row>
    <row r="589" spans="9:12" x14ac:dyDescent="0.15">
      <c r="I589" s="19"/>
      <c r="J589" s="19"/>
      <c r="K589" s="19"/>
      <c r="L589" s="19"/>
    </row>
    <row r="590" spans="9:12" x14ac:dyDescent="0.15">
      <c r="I590" s="19"/>
      <c r="J590" s="19"/>
      <c r="K590" s="19"/>
      <c r="L590" s="19"/>
    </row>
    <row r="591" spans="9:12" x14ac:dyDescent="0.15">
      <c r="I591" s="19"/>
      <c r="J591" s="19"/>
      <c r="K591" s="19"/>
      <c r="L591" s="19"/>
    </row>
    <row r="592" spans="9:12" x14ac:dyDescent="0.15">
      <c r="I592" s="19"/>
      <c r="J592" s="19"/>
      <c r="K592" s="19"/>
      <c r="L592" s="19"/>
    </row>
    <row r="593" spans="9:12" x14ac:dyDescent="0.15">
      <c r="I593" s="19"/>
      <c r="J593" s="19"/>
      <c r="K593" s="19"/>
      <c r="L593" s="19"/>
    </row>
    <row r="594" spans="9:12" x14ac:dyDescent="0.15">
      <c r="I594" s="19"/>
      <c r="J594" s="19"/>
      <c r="K594" s="19"/>
      <c r="L594" s="19"/>
    </row>
    <row r="595" spans="9:12" x14ac:dyDescent="0.15">
      <c r="I595" s="19"/>
      <c r="J595" s="19"/>
      <c r="K595" s="19"/>
      <c r="L595" s="19"/>
    </row>
    <row r="596" spans="9:12" x14ac:dyDescent="0.15">
      <c r="I596" s="19"/>
      <c r="J596" s="19"/>
      <c r="K596" s="19"/>
      <c r="L596" s="19"/>
    </row>
    <row r="597" spans="9:12" x14ac:dyDescent="0.15">
      <c r="I597" s="19"/>
      <c r="J597" s="19"/>
      <c r="K597" s="19"/>
      <c r="L597" s="19"/>
    </row>
    <row r="598" spans="9:12" x14ac:dyDescent="0.15">
      <c r="I598" s="19"/>
      <c r="J598" s="19"/>
      <c r="K598" s="19"/>
      <c r="L598" s="19"/>
    </row>
    <row r="599" spans="9:12" x14ac:dyDescent="0.15">
      <c r="I599" s="19"/>
      <c r="J599" s="19"/>
      <c r="K599" s="19"/>
      <c r="L599" s="19"/>
    </row>
    <row r="600" spans="9:12" x14ac:dyDescent="0.15">
      <c r="I600" s="19"/>
      <c r="J600" s="19"/>
      <c r="K600" s="19"/>
      <c r="L600" s="19"/>
    </row>
    <row r="601" spans="9:12" x14ac:dyDescent="0.15">
      <c r="I601" s="19"/>
      <c r="J601" s="19"/>
      <c r="K601" s="19"/>
      <c r="L601" s="19"/>
    </row>
    <row r="602" spans="9:12" x14ac:dyDescent="0.15">
      <c r="I602" s="19"/>
      <c r="J602" s="19"/>
      <c r="K602" s="19"/>
      <c r="L602" s="19"/>
    </row>
    <row r="603" spans="9:12" x14ac:dyDescent="0.15">
      <c r="I603" s="19"/>
      <c r="J603" s="19"/>
      <c r="K603" s="19"/>
      <c r="L603" s="19"/>
    </row>
    <row r="604" spans="9:12" x14ac:dyDescent="0.15">
      <c r="I604" s="19"/>
      <c r="J604" s="19"/>
      <c r="K604" s="19"/>
      <c r="L604" s="19"/>
    </row>
    <row r="605" spans="9:12" x14ac:dyDescent="0.15">
      <c r="I605" s="19"/>
      <c r="J605" s="19"/>
      <c r="K605" s="19"/>
      <c r="L605" s="19"/>
    </row>
    <row r="606" spans="9:12" x14ac:dyDescent="0.15">
      <c r="I606" s="19"/>
      <c r="J606" s="19"/>
      <c r="K606" s="19"/>
      <c r="L606" s="19"/>
    </row>
    <row r="607" spans="9:12" x14ac:dyDescent="0.15">
      <c r="I607" s="19"/>
      <c r="J607" s="19"/>
      <c r="K607" s="19"/>
      <c r="L607" s="19"/>
    </row>
    <row r="608" spans="9:12" x14ac:dyDescent="0.15">
      <c r="I608" s="19"/>
      <c r="J608" s="19"/>
      <c r="K608" s="19"/>
      <c r="L608" s="19"/>
    </row>
    <row r="609" spans="9:12" x14ac:dyDescent="0.15">
      <c r="I609" s="19"/>
      <c r="J609" s="19"/>
      <c r="K609" s="19"/>
      <c r="L609" s="19"/>
    </row>
    <row r="610" spans="9:12" x14ac:dyDescent="0.15">
      <c r="I610" s="19"/>
      <c r="J610" s="19"/>
      <c r="K610" s="19"/>
      <c r="L610" s="19"/>
    </row>
    <row r="611" spans="9:12" x14ac:dyDescent="0.15">
      <c r="I611" s="19"/>
      <c r="J611" s="19"/>
      <c r="K611" s="19"/>
      <c r="L611" s="19"/>
    </row>
    <row r="612" spans="9:12" x14ac:dyDescent="0.15">
      <c r="I612" s="19"/>
      <c r="J612" s="19"/>
      <c r="K612" s="19"/>
      <c r="L612" s="19"/>
    </row>
    <row r="613" spans="9:12" x14ac:dyDescent="0.15">
      <c r="I613" s="19"/>
      <c r="J613" s="19"/>
      <c r="K613" s="19"/>
      <c r="L613" s="19"/>
    </row>
    <row r="614" spans="9:12" x14ac:dyDescent="0.15">
      <c r="I614" s="19"/>
      <c r="J614" s="19"/>
      <c r="K614" s="19"/>
      <c r="L614" s="19"/>
    </row>
    <row r="615" spans="9:12" x14ac:dyDescent="0.15">
      <c r="I615" s="19"/>
      <c r="J615" s="19"/>
      <c r="K615" s="19"/>
      <c r="L615" s="19"/>
    </row>
    <row r="616" spans="9:12" x14ac:dyDescent="0.15">
      <c r="I616" s="19"/>
      <c r="J616" s="19"/>
      <c r="K616" s="19"/>
      <c r="L616" s="19"/>
    </row>
    <row r="617" spans="9:12" x14ac:dyDescent="0.15">
      <c r="I617" s="19"/>
      <c r="J617" s="19"/>
      <c r="K617" s="19"/>
      <c r="L617" s="19"/>
    </row>
    <row r="618" spans="9:12" x14ac:dyDescent="0.15">
      <c r="I618" s="19"/>
      <c r="J618" s="19"/>
      <c r="K618" s="19"/>
      <c r="L618" s="19"/>
    </row>
    <row r="619" spans="9:12" x14ac:dyDescent="0.15">
      <c r="I619" s="19"/>
      <c r="J619" s="19"/>
      <c r="K619" s="19"/>
      <c r="L619" s="19"/>
    </row>
    <row r="620" spans="9:12" x14ac:dyDescent="0.15">
      <c r="I620" s="19"/>
      <c r="J620" s="19"/>
      <c r="K620" s="19"/>
      <c r="L620" s="19"/>
    </row>
    <row r="621" spans="9:12" x14ac:dyDescent="0.15">
      <c r="I621" s="19"/>
      <c r="J621" s="19"/>
      <c r="K621" s="19"/>
      <c r="L621" s="19"/>
    </row>
    <row r="622" spans="9:12" x14ac:dyDescent="0.15">
      <c r="I622" s="19"/>
      <c r="J622" s="19"/>
      <c r="K622" s="19"/>
      <c r="L622" s="19"/>
    </row>
    <row r="623" spans="9:12" x14ac:dyDescent="0.15">
      <c r="I623" s="19"/>
      <c r="J623" s="19"/>
      <c r="K623" s="19"/>
      <c r="L623" s="19"/>
    </row>
    <row r="624" spans="9:12" x14ac:dyDescent="0.15">
      <c r="I624" s="19"/>
      <c r="J624" s="19"/>
      <c r="K624" s="19"/>
      <c r="L624" s="19"/>
    </row>
    <row r="625" spans="9:12" x14ac:dyDescent="0.15">
      <c r="I625" s="19"/>
      <c r="J625" s="19"/>
      <c r="K625" s="19"/>
      <c r="L625" s="19"/>
    </row>
    <row r="626" spans="9:12" x14ac:dyDescent="0.15">
      <c r="I626" s="19"/>
      <c r="J626" s="19"/>
      <c r="K626" s="19"/>
      <c r="L626" s="19"/>
    </row>
    <row r="627" spans="9:12" x14ac:dyDescent="0.15">
      <c r="I627" s="19"/>
      <c r="J627" s="19"/>
      <c r="K627" s="19"/>
      <c r="L627" s="19"/>
    </row>
    <row r="628" spans="9:12" x14ac:dyDescent="0.15">
      <c r="I628" s="19"/>
      <c r="J628" s="19"/>
      <c r="K628" s="19"/>
      <c r="L628" s="19"/>
    </row>
    <row r="629" spans="9:12" x14ac:dyDescent="0.15">
      <c r="I629" s="19"/>
      <c r="J629" s="19"/>
      <c r="K629" s="19"/>
      <c r="L629" s="19"/>
    </row>
    <row r="630" spans="9:12" x14ac:dyDescent="0.15">
      <c r="I630" s="19"/>
      <c r="J630" s="19"/>
      <c r="K630" s="19"/>
      <c r="L630" s="19"/>
    </row>
    <row r="631" spans="9:12" x14ac:dyDescent="0.15">
      <c r="I631" s="19"/>
      <c r="J631" s="19"/>
      <c r="K631" s="19"/>
      <c r="L631" s="19"/>
    </row>
    <row r="632" spans="9:12" x14ac:dyDescent="0.15">
      <c r="I632" s="19"/>
      <c r="J632" s="19"/>
      <c r="K632" s="19"/>
      <c r="L632" s="19"/>
    </row>
    <row r="633" spans="9:12" x14ac:dyDescent="0.15">
      <c r="I633" s="19"/>
      <c r="J633" s="19"/>
      <c r="K633" s="19"/>
      <c r="L633" s="19"/>
    </row>
    <row r="634" spans="9:12" x14ac:dyDescent="0.15">
      <c r="I634" s="19"/>
      <c r="J634" s="19"/>
      <c r="K634" s="19"/>
      <c r="L634" s="19"/>
    </row>
    <row r="635" spans="9:12" x14ac:dyDescent="0.15">
      <c r="I635" s="19"/>
      <c r="J635" s="19"/>
      <c r="K635" s="19"/>
      <c r="L635" s="19"/>
    </row>
    <row r="636" spans="9:12" x14ac:dyDescent="0.15">
      <c r="I636" s="19"/>
      <c r="J636" s="19"/>
      <c r="K636" s="19"/>
      <c r="L636" s="19"/>
    </row>
    <row r="637" spans="9:12" x14ac:dyDescent="0.15">
      <c r="I637" s="19"/>
      <c r="J637" s="19"/>
      <c r="K637" s="19"/>
      <c r="L637" s="19"/>
    </row>
    <row r="638" spans="9:12" x14ac:dyDescent="0.15">
      <c r="I638" s="19"/>
      <c r="J638" s="19"/>
      <c r="K638" s="19"/>
      <c r="L638" s="19"/>
    </row>
    <row r="639" spans="9:12" x14ac:dyDescent="0.15">
      <c r="I639" s="19"/>
      <c r="J639" s="19"/>
      <c r="K639" s="19"/>
      <c r="L639" s="19"/>
    </row>
    <row r="640" spans="9:12" x14ac:dyDescent="0.15">
      <c r="I640" s="19"/>
      <c r="J640" s="19"/>
      <c r="K640" s="19"/>
      <c r="L640" s="19"/>
    </row>
    <row r="641" spans="9:12" x14ac:dyDescent="0.15">
      <c r="I641" s="19"/>
      <c r="J641" s="19"/>
      <c r="K641" s="19"/>
      <c r="L641" s="19"/>
    </row>
    <row r="642" spans="9:12" x14ac:dyDescent="0.15">
      <c r="I642" s="19"/>
      <c r="J642" s="19"/>
      <c r="K642" s="19"/>
      <c r="L642" s="19"/>
    </row>
    <row r="643" spans="9:12" x14ac:dyDescent="0.15">
      <c r="I643" s="19"/>
      <c r="J643" s="19"/>
      <c r="K643" s="19"/>
      <c r="L643" s="19"/>
    </row>
    <row r="644" spans="9:12" x14ac:dyDescent="0.15">
      <c r="I644" s="19"/>
      <c r="J644" s="19"/>
      <c r="K644" s="19"/>
      <c r="L644" s="19"/>
    </row>
    <row r="645" spans="9:12" x14ac:dyDescent="0.15">
      <c r="I645" s="19"/>
      <c r="J645" s="19"/>
      <c r="K645" s="19"/>
      <c r="L645" s="19"/>
    </row>
    <row r="646" spans="9:12" x14ac:dyDescent="0.15">
      <c r="I646" s="19"/>
      <c r="J646" s="19"/>
      <c r="K646" s="19"/>
      <c r="L646" s="19"/>
    </row>
    <row r="647" spans="9:12" x14ac:dyDescent="0.15">
      <c r="I647" s="19"/>
      <c r="J647" s="19"/>
      <c r="K647" s="19"/>
      <c r="L647" s="19"/>
    </row>
    <row r="648" spans="9:12" x14ac:dyDescent="0.15">
      <c r="I648" s="19"/>
      <c r="J648" s="19"/>
      <c r="K648" s="19"/>
      <c r="L648" s="19"/>
    </row>
    <row r="649" spans="9:12" x14ac:dyDescent="0.15">
      <c r="I649" s="19"/>
      <c r="J649" s="19"/>
      <c r="K649" s="19"/>
      <c r="L649" s="19"/>
    </row>
    <row r="650" spans="9:12" x14ac:dyDescent="0.15">
      <c r="I650" s="19"/>
      <c r="J650" s="19"/>
      <c r="K650" s="19"/>
      <c r="L650" s="19"/>
    </row>
    <row r="651" spans="9:12" x14ac:dyDescent="0.15">
      <c r="I651" s="19"/>
      <c r="J651" s="19"/>
      <c r="K651" s="19"/>
      <c r="L651" s="19"/>
    </row>
    <row r="652" spans="9:12" x14ac:dyDescent="0.15">
      <c r="I652" s="19"/>
      <c r="J652" s="19"/>
      <c r="K652" s="19"/>
      <c r="L652" s="19"/>
    </row>
    <row r="653" spans="9:12" x14ac:dyDescent="0.15">
      <c r="I653" s="19"/>
      <c r="J653" s="19"/>
      <c r="K653" s="19"/>
      <c r="L653" s="19"/>
    </row>
    <row r="654" spans="9:12" x14ac:dyDescent="0.15">
      <c r="I654" s="19"/>
      <c r="J654" s="19"/>
      <c r="K654" s="19"/>
      <c r="L654" s="19"/>
    </row>
    <row r="655" spans="9:12" x14ac:dyDescent="0.15">
      <c r="I655" s="19"/>
      <c r="J655" s="19"/>
      <c r="K655" s="19"/>
      <c r="L655" s="19"/>
    </row>
    <row r="656" spans="9:12" x14ac:dyDescent="0.15">
      <c r="I656" s="19"/>
      <c r="J656" s="19"/>
      <c r="K656" s="19"/>
      <c r="L656" s="19"/>
    </row>
    <row r="657" spans="9:12" x14ac:dyDescent="0.15">
      <c r="I657" s="19"/>
      <c r="J657" s="19"/>
      <c r="K657" s="19"/>
      <c r="L657" s="19"/>
    </row>
    <row r="658" spans="9:12" x14ac:dyDescent="0.15">
      <c r="I658" s="19"/>
      <c r="J658" s="19"/>
      <c r="K658" s="19"/>
      <c r="L658" s="19"/>
    </row>
    <row r="659" spans="9:12" x14ac:dyDescent="0.15">
      <c r="I659" s="19"/>
      <c r="J659" s="19"/>
      <c r="K659" s="19"/>
      <c r="L659" s="19"/>
    </row>
    <row r="660" spans="9:12" x14ac:dyDescent="0.15">
      <c r="I660" s="19"/>
      <c r="J660" s="19"/>
      <c r="K660" s="19"/>
      <c r="L660" s="19"/>
    </row>
    <row r="661" spans="9:12" x14ac:dyDescent="0.15">
      <c r="I661" s="19"/>
      <c r="J661" s="19"/>
      <c r="K661" s="19"/>
      <c r="L661" s="19"/>
    </row>
    <row r="662" spans="9:12" x14ac:dyDescent="0.15">
      <c r="I662" s="19"/>
      <c r="J662" s="19"/>
      <c r="K662" s="19"/>
      <c r="L662" s="19"/>
    </row>
    <row r="663" spans="9:12" x14ac:dyDescent="0.15">
      <c r="I663" s="19"/>
      <c r="J663" s="19"/>
      <c r="K663" s="19"/>
      <c r="L663" s="19"/>
    </row>
    <row r="664" spans="9:12" x14ac:dyDescent="0.15">
      <c r="I664" s="19"/>
      <c r="J664" s="19"/>
      <c r="K664" s="19"/>
      <c r="L664" s="19"/>
    </row>
    <row r="665" spans="9:12" x14ac:dyDescent="0.15">
      <c r="I665" s="19"/>
      <c r="J665" s="19"/>
      <c r="K665" s="19"/>
      <c r="L665" s="19"/>
    </row>
    <row r="666" spans="9:12" x14ac:dyDescent="0.15">
      <c r="I666" s="19"/>
      <c r="J666" s="19"/>
      <c r="K666" s="19"/>
      <c r="L666" s="19"/>
    </row>
    <row r="667" spans="9:12" x14ac:dyDescent="0.15">
      <c r="I667" s="19"/>
      <c r="J667" s="19"/>
      <c r="K667" s="19"/>
      <c r="L667" s="19"/>
    </row>
    <row r="668" spans="9:12" x14ac:dyDescent="0.15">
      <c r="I668" s="19"/>
      <c r="J668" s="19"/>
      <c r="K668" s="19"/>
      <c r="L668" s="19"/>
    </row>
    <row r="669" spans="9:12" x14ac:dyDescent="0.15">
      <c r="I669" s="19"/>
      <c r="J669" s="19"/>
      <c r="K669" s="19"/>
      <c r="L669" s="19"/>
    </row>
    <row r="670" spans="9:12" x14ac:dyDescent="0.15">
      <c r="I670" s="19"/>
      <c r="J670" s="19"/>
      <c r="K670" s="19"/>
      <c r="L670" s="19"/>
    </row>
    <row r="671" spans="9:12" x14ac:dyDescent="0.15">
      <c r="I671" s="19"/>
      <c r="J671" s="19"/>
      <c r="K671" s="19"/>
      <c r="L671" s="19"/>
    </row>
    <row r="672" spans="9:12" x14ac:dyDescent="0.15">
      <c r="I672" s="19"/>
      <c r="J672" s="19"/>
      <c r="K672" s="19"/>
      <c r="L672" s="19"/>
    </row>
    <row r="673" spans="9:12" x14ac:dyDescent="0.15">
      <c r="I673" s="19"/>
      <c r="J673" s="19"/>
      <c r="K673" s="19"/>
      <c r="L673" s="19"/>
    </row>
    <row r="674" spans="9:12" x14ac:dyDescent="0.15">
      <c r="I674" s="19"/>
      <c r="J674" s="19"/>
      <c r="K674" s="19"/>
      <c r="L674" s="19"/>
    </row>
    <row r="675" spans="9:12" x14ac:dyDescent="0.15">
      <c r="I675" s="19"/>
      <c r="J675" s="19"/>
      <c r="K675" s="19"/>
      <c r="L675" s="19"/>
    </row>
    <row r="676" spans="9:12" x14ac:dyDescent="0.15">
      <c r="I676" s="19"/>
      <c r="J676" s="19"/>
      <c r="K676" s="19"/>
      <c r="L676" s="19"/>
    </row>
    <row r="677" spans="9:12" x14ac:dyDescent="0.15">
      <c r="I677" s="19"/>
      <c r="J677" s="19"/>
      <c r="K677" s="19"/>
      <c r="L677" s="19"/>
    </row>
    <row r="678" spans="9:12" x14ac:dyDescent="0.15">
      <c r="I678" s="19"/>
      <c r="J678" s="19"/>
      <c r="K678" s="19"/>
      <c r="L678" s="19"/>
    </row>
    <row r="679" spans="9:12" x14ac:dyDescent="0.15">
      <c r="I679" s="19"/>
      <c r="J679" s="19"/>
      <c r="K679" s="19"/>
      <c r="L679" s="19"/>
    </row>
    <row r="680" spans="9:12" x14ac:dyDescent="0.15">
      <c r="I680" s="19"/>
      <c r="J680" s="19"/>
      <c r="K680" s="19"/>
      <c r="L680" s="19"/>
    </row>
    <row r="681" spans="9:12" x14ac:dyDescent="0.15">
      <c r="I681" s="19"/>
      <c r="J681" s="19"/>
      <c r="K681" s="19"/>
      <c r="L681" s="19"/>
    </row>
    <row r="682" spans="9:12" x14ac:dyDescent="0.15">
      <c r="I682" s="19"/>
      <c r="J682" s="19"/>
      <c r="K682" s="19"/>
      <c r="L682" s="19"/>
    </row>
    <row r="683" spans="9:12" x14ac:dyDescent="0.15">
      <c r="I683" s="19"/>
      <c r="J683" s="19"/>
      <c r="K683" s="19"/>
      <c r="L683" s="19"/>
    </row>
    <row r="684" spans="9:12" x14ac:dyDescent="0.15">
      <c r="I684" s="19"/>
      <c r="J684" s="19"/>
      <c r="K684" s="19"/>
      <c r="L684" s="19"/>
    </row>
    <row r="685" spans="9:12" x14ac:dyDescent="0.15">
      <c r="I685" s="19"/>
      <c r="J685" s="19"/>
      <c r="K685" s="19"/>
      <c r="L685" s="19"/>
    </row>
    <row r="686" spans="9:12" x14ac:dyDescent="0.15">
      <c r="I686" s="19"/>
      <c r="J686" s="19"/>
      <c r="K686" s="19"/>
      <c r="L686" s="19"/>
    </row>
    <row r="687" spans="9:12" x14ac:dyDescent="0.15">
      <c r="I687" s="19"/>
      <c r="J687" s="19"/>
      <c r="K687" s="19"/>
      <c r="L687" s="19"/>
    </row>
    <row r="688" spans="9:12" x14ac:dyDescent="0.15">
      <c r="I688" s="19"/>
      <c r="J688" s="19"/>
      <c r="K688" s="19"/>
      <c r="L688" s="19"/>
    </row>
    <row r="689" spans="9:12" x14ac:dyDescent="0.15">
      <c r="I689" s="19"/>
      <c r="J689" s="19"/>
      <c r="K689" s="19"/>
      <c r="L689" s="19"/>
    </row>
    <row r="690" spans="9:12" x14ac:dyDescent="0.15">
      <c r="I690" s="19"/>
      <c r="J690" s="19"/>
      <c r="K690" s="19"/>
      <c r="L690" s="19"/>
    </row>
    <row r="691" spans="9:12" x14ac:dyDescent="0.15">
      <c r="I691" s="19"/>
      <c r="J691" s="19"/>
      <c r="K691" s="19"/>
      <c r="L691" s="19"/>
    </row>
    <row r="692" spans="9:12" x14ac:dyDescent="0.15">
      <c r="I692" s="19"/>
      <c r="J692" s="19"/>
      <c r="K692" s="19"/>
      <c r="L692" s="19"/>
    </row>
    <row r="693" spans="9:12" x14ac:dyDescent="0.15">
      <c r="I693" s="19"/>
      <c r="J693" s="19"/>
      <c r="K693" s="19"/>
      <c r="L693" s="19"/>
    </row>
    <row r="694" spans="9:12" x14ac:dyDescent="0.15">
      <c r="I694" s="19"/>
      <c r="J694" s="19"/>
      <c r="K694" s="19"/>
      <c r="L694" s="19"/>
    </row>
    <row r="695" spans="9:12" x14ac:dyDescent="0.15">
      <c r="I695" s="19"/>
      <c r="J695" s="19"/>
      <c r="K695" s="19"/>
      <c r="L695" s="19"/>
    </row>
    <row r="696" spans="9:12" x14ac:dyDescent="0.15">
      <c r="I696" s="19"/>
      <c r="J696" s="19"/>
      <c r="K696" s="19"/>
      <c r="L696" s="19"/>
    </row>
    <row r="697" spans="9:12" x14ac:dyDescent="0.15">
      <c r="I697" s="19"/>
      <c r="J697" s="19"/>
      <c r="K697" s="19"/>
      <c r="L697" s="19"/>
    </row>
    <row r="698" spans="9:12" x14ac:dyDescent="0.15">
      <c r="I698" s="19"/>
      <c r="J698" s="19"/>
      <c r="K698" s="19"/>
      <c r="L698" s="19"/>
    </row>
    <row r="699" spans="9:12" x14ac:dyDescent="0.15">
      <c r="I699" s="19"/>
      <c r="J699" s="19"/>
      <c r="K699" s="19"/>
      <c r="L699" s="19"/>
    </row>
    <row r="700" spans="9:12" x14ac:dyDescent="0.15">
      <c r="I700" s="19"/>
      <c r="J700" s="19"/>
      <c r="K700" s="19"/>
      <c r="L700" s="19"/>
    </row>
    <row r="701" spans="9:12" x14ac:dyDescent="0.15">
      <c r="I701" s="19"/>
      <c r="J701" s="19"/>
      <c r="K701" s="19"/>
      <c r="L701" s="19"/>
    </row>
    <row r="702" spans="9:12" x14ac:dyDescent="0.15">
      <c r="I702" s="19"/>
      <c r="J702" s="19"/>
      <c r="K702" s="19"/>
      <c r="L702" s="19"/>
    </row>
    <row r="703" spans="9:12" x14ac:dyDescent="0.15">
      <c r="I703" s="19"/>
      <c r="J703" s="19"/>
      <c r="K703" s="19"/>
      <c r="L703" s="19"/>
    </row>
    <row r="704" spans="9:12" x14ac:dyDescent="0.15">
      <c r="I704" s="19"/>
      <c r="J704" s="19"/>
      <c r="K704" s="19"/>
      <c r="L704" s="19"/>
    </row>
    <row r="705" spans="9:12" x14ac:dyDescent="0.15">
      <c r="I705" s="19"/>
      <c r="J705" s="19"/>
      <c r="K705" s="19"/>
      <c r="L705" s="19"/>
    </row>
    <row r="706" spans="9:12" x14ac:dyDescent="0.15">
      <c r="I706" s="19"/>
      <c r="J706" s="19"/>
      <c r="K706" s="19"/>
      <c r="L706" s="19"/>
    </row>
    <row r="707" spans="9:12" x14ac:dyDescent="0.15">
      <c r="I707" s="19"/>
      <c r="J707" s="19"/>
      <c r="K707" s="19"/>
      <c r="L707" s="19"/>
    </row>
    <row r="708" spans="9:12" x14ac:dyDescent="0.15">
      <c r="I708" s="19"/>
      <c r="J708" s="19"/>
      <c r="K708" s="19"/>
      <c r="L708" s="19"/>
    </row>
    <row r="709" spans="9:12" x14ac:dyDescent="0.15">
      <c r="I709" s="19"/>
      <c r="J709" s="19"/>
      <c r="K709" s="19"/>
      <c r="L709" s="19"/>
    </row>
    <row r="710" spans="9:12" x14ac:dyDescent="0.15">
      <c r="I710" s="19"/>
      <c r="J710" s="19"/>
      <c r="K710" s="19"/>
      <c r="L710" s="19"/>
    </row>
    <row r="711" spans="9:12" x14ac:dyDescent="0.15">
      <c r="I711" s="19"/>
      <c r="J711" s="19"/>
      <c r="K711" s="19"/>
      <c r="L711" s="19"/>
    </row>
    <row r="712" spans="9:12" x14ac:dyDescent="0.15">
      <c r="I712" s="19"/>
      <c r="J712" s="19"/>
      <c r="K712" s="19"/>
      <c r="L712" s="19"/>
    </row>
    <row r="713" spans="9:12" x14ac:dyDescent="0.15">
      <c r="I713" s="19"/>
      <c r="J713" s="19"/>
      <c r="K713" s="19"/>
      <c r="L713" s="19"/>
    </row>
    <row r="714" spans="9:12" x14ac:dyDescent="0.15">
      <c r="I714" s="19"/>
      <c r="J714" s="19"/>
      <c r="K714" s="19"/>
      <c r="L714" s="19"/>
    </row>
    <row r="715" spans="9:12" x14ac:dyDescent="0.15">
      <c r="I715" s="19"/>
      <c r="J715" s="19"/>
      <c r="K715" s="19"/>
      <c r="L715" s="19"/>
    </row>
    <row r="716" spans="9:12" x14ac:dyDescent="0.15">
      <c r="I716" s="19"/>
      <c r="J716" s="19"/>
      <c r="K716" s="19"/>
      <c r="L716" s="19"/>
    </row>
    <row r="717" spans="9:12" x14ac:dyDescent="0.15">
      <c r="I717" s="19"/>
      <c r="J717" s="19"/>
      <c r="K717" s="19"/>
      <c r="L717" s="19"/>
    </row>
    <row r="718" spans="9:12" x14ac:dyDescent="0.15">
      <c r="I718" s="19"/>
      <c r="J718" s="19"/>
      <c r="K718" s="19"/>
      <c r="L718" s="19"/>
    </row>
    <row r="719" spans="9:12" x14ac:dyDescent="0.15">
      <c r="I719" s="19"/>
      <c r="J719" s="19"/>
      <c r="K719" s="19"/>
      <c r="L719" s="19"/>
    </row>
    <row r="720" spans="9:12" x14ac:dyDescent="0.15">
      <c r="I720" s="19"/>
      <c r="J720" s="19"/>
      <c r="K720" s="19"/>
      <c r="L720" s="19"/>
    </row>
    <row r="721" spans="9:12" x14ac:dyDescent="0.15">
      <c r="I721" s="19"/>
      <c r="J721" s="19"/>
      <c r="K721" s="19"/>
      <c r="L721" s="19"/>
    </row>
    <row r="722" spans="9:12" x14ac:dyDescent="0.15">
      <c r="I722" s="19"/>
      <c r="J722" s="19"/>
      <c r="K722" s="19"/>
      <c r="L722" s="19"/>
    </row>
    <row r="723" spans="9:12" x14ac:dyDescent="0.15">
      <c r="I723" s="19"/>
      <c r="J723" s="19"/>
      <c r="K723" s="19"/>
      <c r="L723" s="19"/>
    </row>
    <row r="724" spans="9:12" x14ac:dyDescent="0.15">
      <c r="I724" s="19"/>
      <c r="J724" s="19"/>
      <c r="K724" s="19"/>
      <c r="L724" s="19"/>
    </row>
    <row r="725" spans="9:12" x14ac:dyDescent="0.15">
      <c r="I725" s="19"/>
      <c r="J725" s="19"/>
      <c r="K725" s="19"/>
      <c r="L725" s="19"/>
    </row>
    <row r="726" spans="9:12" x14ac:dyDescent="0.15">
      <c r="I726" s="19"/>
      <c r="J726" s="19"/>
      <c r="K726" s="19"/>
      <c r="L726" s="19"/>
    </row>
    <row r="727" spans="9:12" x14ac:dyDescent="0.15">
      <c r="I727" s="19"/>
      <c r="J727" s="19"/>
      <c r="K727" s="19"/>
      <c r="L727" s="19"/>
    </row>
    <row r="728" spans="9:12" x14ac:dyDescent="0.15">
      <c r="I728" s="19"/>
      <c r="J728" s="19"/>
      <c r="K728" s="19"/>
      <c r="L728" s="19"/>
    </row>
    <row r="729" spans="9:12" x14ac:dyDescent="0.15">
      <c r="I729" s="19"/>
      <c r="J729" s="19"/>
      <c r="K729" s="19"/>
      <c r="L729" s="19"/>
    </row>
    <row r="730" spans="9:12" x14ac:dyDescent="0.15">
      <c r="I730" s="19"/>
      <c r="J730" s="19"/>
      <c r="K730" s="19"/>
      <c r="L730" s="19"/>
    </row>
    <row r="731" spans="9:12" x14ac:dyDescent="0.15">
      <c r="I731" s="19"/>
      <c r="J731" s="19"/>
      <c r="K731" s="19"/>
      <c r="L731" s="19"/>
    </row>
    <row r="732" spans="9:12" x14ac:dyDescent="0.15">
      <c r="I732" s="19"/>
      <c r="J732" s="19"/>
      <c r="K732" s="19"/>
      <c r="L732" s="19"/>
    </row>
    <row r="733" spans="9:12" x14ac:dyDescent="0.15">
      <c r="I733" s="19"/>
      <c r="J733" s="19"/>
      <c r="K733" s="19"/>
      <c r="L733" s="19"/>
    </row>
    <row r="734" spans="9:12" x14ac:dyDescent="0.15">
      <c r="I734" s="19"/>
      <c r="J734" s="19"/>
      <c r="K734" s="19"/>
      <c r="L734" s="19"/>
    </row>
    <row r="735" spans="9:12" x14ac:dyDescent="0.15">
      <c r="I735" s="19"/>
      <c r="J735" s="19"/>
      <c r="K735" s="19"/>
      <c r="L735" s="19"/>
    </row>
    <row r="736" spans="9:12" x14ac:dyDescent="0.15">
      <c r="I736" s="19"/>
      <c r="J736" s="19"/>
      <c r="K736" s="19"/>
      <c r="L736" s="19"/>
    </row>
    <row r="737" spans="9:12" x14ac:dyDescent="0.15">
      <c r="I737" s="19"/>
      <c r="J737" s="19"/>
      <c r="K737" s="19"/>
      <c r="L737" s="19"/>
    </row>
    <row r="738" spans="9:12" x14ac:dyDescent="0.15">
      <c r="I738" s="19"/>
      <c r="J738" s="19"/>
      <c r="K738" s="19"/>
      <c r="L738" s="19"/>
    </row>
    <row r="739" spans="9:12" x14ac:dyDescent="0.15">
      <c r="I739" s="19"/>
      <c r="J739" s="19"/>
      <c r="K739" s="19"/>
      <c r="L739" s="19"/>
    </row>
    <row r="740" spans="9:12" x14ac:dyDescent="0.15">
      <c r="I740" s="19"/>
      <c r="J740" s="19"/>
      <c r="K740" s="19"/>
      <c r="L740" s="19"/>
    </row>
    <row r="741" spans="9:12" x14ac:dyDescent="0.15">
      <c r="I741" s="19"/>
      <c r="J741" s="19"/>
      <c r="K741" s="19"/>
      <c r="L741" s="19"/>
    </row>
    <row r="742" spans="9:12" x14ac:dyDescent="0.15">
      <c r="I742" s="19"/>
      <c r="J742" s="19"/>
      <c r="K742" s="19"/>
      <c r="L742" s="19"/>
    </row>
    <row r="743" spans="9:12" x14ac:dyDescent="0.15">
      <c r="I743" s="19"/>
      <c r="J743" s="19"/>
      <c r="K743" s="19"/>
      <c r="L743" s="19"/>
    </row>
    <row r="744" spans="9:12" x14ac:dyDescent="0.15">
      <c r="I744" s="19"/>
      <c r="J744" s="19"/>
      <c r="K744" s="19"/>
      <c r="L744" s="19"/>
    </row>
    <row r="745" spans="9:12" x14ac:dyDescent="0.15">
      <c r="I745" s="19"/>
      <c r="J745" s="19"/>
      <c r="K745" s="19"/>
      <c r="L745" s="19"/>
    </row>
    <row r="746" spans="9:12" x14ac:dyDescent="0.15">
      <c r="I746" s="19"/>
      <c r="J746" s="19"/>
      <c r="K746" s="19"/>
      <c r="L746" s="19"/>
    </row>
    <row r="747" spans="9:12" x14ac:dyDescent="0.15">
      <c r="I747" s="19"/>
      <c r="J747" s="19"/>
      <c r="K747" s="19"/>
      <c r="L747" s="19"/>
    </row>
    <row r="748" spans="9:12" x14ac:dyDescent="0.15">
      <c r="I748" s="19"/>
      <c r="J748" s="19"/>
      <c r="K748" s="19"/>
      <c r="L748" s="19"/>
    </row>
    <row r="749" spans="9:12" x14ac:dyDescent="0.15">
      <c r="I749" s="19"/>
      <c r="J749" s="19"/>
      <c r="K749" s="19"/>
      <c r="L749" s="19"/>
    </row>
    <row r="750" spans="9:12" x14ac:dyDescent="0.15">
      <c r="I750" s="19"/>
      <c r="J750" s="19"/>
      <c r="K750" s="19"/>
      <c r="L750" s="19"/>
    </row>
    <row r="751" spans="9:12" x14ac:dyDescent="0.15">
      <c r="I751" s="19"/>
      <c r="J751" s="19"/>
      <c r="K751" s="19"/>
      <c r="L751" s="19"/>
    </row>
    <row r="752" spans="9:12" x14ac:dyDescent="0.15">
      <c r="I752" s="19"/>
      <c r="J752" s="19"/>
      <c r="K752" s="19"/>
      <c r="L752" s="19"/>
    </row>
    <row r="753" spans="9:12" x14ac:dyDescent="0.15">
      <c r="I753" s="19"/>
      <c r="J753" s="19"/>
      <c r="K753" s="19"/>
      <c r="L753" s="19"/>
    </row>
    <row r="754" spans="9:12" x14ac:dyDescent="0.15">
      <c r="I754" s="19"/>
      <c r="J754" s="19"/>
      <c r="K754" s="19"/>
      <c r="L754" s="19"/>
    </row>
    <row r="755" spans="9:12" x14ac:dyDescent="0.15">
      <c r="I755" s="19"/>
      <c r="J755" s="19"/>
      <c r="K755" s="19"/>
      <c r="L755" s="19"/>
    </row>
    <row r="756" spans="9:12" x14ac:dyDescent="0.15">
      <c r="I756" s="19"/>
      <c r="J756" s="19"/>
      <c r="K756" s="19"/>
      <c r="L756" s="19"/>
    </row>
    <row r="757" spans="9:12" x14ac:dyDescent="0.15">
      <c r="I757" s="19"/>
      <c r="J757" s="19"/>
      <c r="K757" s="19"/>
      <c r="L757" s="19"/>
    </row>
    <row r="758" spans="9:12" x14ac:dyDescent="0.15">
      <c r="I758" s="19"/>
      <c r="J758" s="19"/>
      <c r="K758" s="19"/>
      <c r="L758" s="19"/>
    </row>
    <row r="759" spans="9:12" x14ac:dyDescent="0.15">
      <c r="I759" s="19"/>
      <c r="J759" s="19"/>
      <c r="K759" s="19"/>
      <c r="L759" s="19"/>
    </row>
    <row r="760" spans="9:12" x14ac:dyDescent="0.15">
      <c r="I760" s="19"/>
      <c r="J760" s="19"/>
      <c r="K760" s="19"/>
      <c r="L760" s="19"/>
    </row>
    <row r="761" spans="9:12" x14ac:dyDescent="0.15">
      <c r="I761" s="19"/>
      <c r="J761" s="19"/>
      <c r="K761" s="19"/>
      <c r="L761" s="19"/>
    </row>
    <row r="762" spans="9:12" x14ac:dyDescent="0.15">
      <c r="I762" s="19"/>
      <c r="J762" s="19"/>
      <c r="K762" s="19"/>
      <c r="L762" s="19"/>
    </row>
    <row r="763" spans="9:12" x14ac:dyDescent="0.15">
      <c r="I763" s="19"/>
      <c r="J763" s="19"/>
      <c r="K763" s="19"/>
      <c r="L763" s="19"/>
    </row>
    <row r="764" spans="9:12" x14ac:dyDescent="0.15">
      <c r="I764" s="19"/>
      <c r="J764" s="19"/>
      <c r="K764" s="19"/>
      <c r="L764" s="19"/>
    </row>
    <row r="765" spans="9:12" x14ac:dyDescent="0.15">
      <c r="I765" s="19"/>
      <c r="J765" s="19"/>
      <c r="K765" s="19"/>
      <c r="L765" s="19"/>
    </row>
    <row r="766" spans="9:12" x14ac:dyDescent="0.15">
      <c r="I766" s="19"/>
      <c r="J766" s="19"/>
      <c r="K766" s="19"/>
      <c r="L766" s="19"/>
    </row>
    <row r="767" spans="9:12" x14ac:dyDescent="0.15">
      <c r="I767" s="19"/>
      <c r="J767" s="19"/>
      <c r="K767" s="19"/>
      <c r="L767" s="19"/>
    </row>
    <row r="768" spans="9:12" x14ac:dyDescent="0.15">
      <c r="I768" s="19"/>
      <c r="J768" s="19"/>
      <c r="K768" s="19"/>
      <c r="L768" s="19"/>
    </row>
    <row r="769" spans="9:12" x14ac:dyDescent="0.15">
      <c r="I769" s="19"/>
      <c r="J769" s="19"/>
      <c r="K769" s="19"/>
      <c r="L769" s="19"/>
    </row>
    <row r="770" spans="9:12" x14ac:dyDescent="0.15">
      <c r="I770" s="19"/>
      <c r="J770" s="19"/>
      <c r="K770" s="19"/>
      <c r="L770" s="19"/>
    </row>
    <row r="771" spans="9:12" x14ac:dyDescent="0.15">
      <c r="I771" s="19"/>
      <c r="J771" s="19"/>
      <c r="K771" s="19"/>
      <c r="L771" s="19"/>
    </row>
    <row r="772" spans="9:12" x14ac:dyDescent="0.15">
      <c r="I772" s="19"/>
      <c r="J772" s="19"/>
      <c r="K772" s="19"/>
      <c r="L772" s="19"/>
    </row>
    <row r="773" spans="9:12" x14ac:dyDescent="0.15">
      <c r="I773" s="19"/>
      <c r="J773" s="19"/>
      <c r="K773" s="19"/>
      <c r="L773" s="19"/>
    </row>
    <row r="774" spans="9:12" x14ac:dyDescent="0.15">
      <c r="I774" s="19"/>
      <c r="J774" s="19"/>
      <c r="K774" s="19"/>
      <c r="L774" s="19"/>
    </row>
    <row r="775" spans="9:12" x14ac:dyDescent="0.15">
      <c r="I775" s="19"/>
      <c r="J775" s="19"/>
      <c r="K775" s="19"/>
      <c r="L775" s="19"/>
    </row>
    <row r="776" spans="9:12" x14ac:dyDescent="0.15">
      <c r="I776" s="19"/>
      <c r="J776" s="19"/>
      <c r="K776" s="19"/>
      <c r="L776" s="19"/>
    </row>
    <row r="777" spans="9:12" x14ac:dyDescent="0.15">
      <c r="I777" s="19"/>
      <c r="J777" s="19"/>
      <c r="K777" s="19"/>
      <c r="L777" s="19"/>
    </row>
    <row r="778" spans="9:12" x14ac:dyDescent="0.15">
      <c r="I778" s="19"/>
      <c r="J778" s="19"/>
      <c r="K778" s="19"/>
      <c r="L778" s="19"/>
    </row>
    <row r="779" spans="9:12" x14ac:dyDescent="0.15">
      <c r="I779" s="19"/>
      <c r="J779" s="19"/>
      <c r="K779" s="19"/>
      <c r="L779" s="19"/>
    </row>
    <row r="780" spans="9:12" x14ac:dyDescent="0.15">
      <c r="I780" s="19"/>
      <c r="J780" s="19"/>
      <c r="K780" s="19"/>
      <c r="L780" s="19"/>
    </row>
    <row r="781" spans="9:12" x14ac:dyDescent="0.15">
      <c r="I781" s="19"/>
      <c r="J781" s="19"/>
      <c r="K781" s="19"/>
      <c r="L781" s="19"/>
    </row>
    <row r="782" spans="9:12" x14ac:dyDescent="0.15">
      <c r="I782" s="19"/>
      <c r="J782" s="19"/>
      <c r="K782" s="19"/>
      <c r="L782" s="19"/>
    </row>
    <row r="783" spans="9:12" x14ac:dyDescent="0.15">
      <c r="I783" s="19"/>
      <c r="J783" s="19"/>
      <c r="K783" s="19"/>
      <c r="L783" s="19"/>
    </row>
    <row r="784" spans="9:12" x14ac:dyDescent="0.15">
      <c r="I784" s="19"/>
      <c r="J784" s="19"/>
      <c r="K784" s="19"/>
      <c r="L784" s="19"/>
    </row>
    <row r="785" spans="9:12" x14ac:dyDescent="0.15">
      <c r="I785" s="19"/>
      <c r="J785" s="19"/>
      <c r="K785" s="19"/>
      <c r="L785" s="19"/>
    </row>
    <row r="786" spans="9:12" x14ac:dyDescent="0.15">
      <c r="I786" s="19"/>
      <c r="J786" s="19"/>
      <c r="K786" s="19"/>
      <c r="L786" s="19"/>
    </row>
    <row r="787" spans="9:12" x14ac:dyDescent="0.15">
      <c r="I787" s="19"/>
      <c r="J787" s="19"/>
      <c r="K787" s="19"/>
      <c r="L787" s="19"/>
    </row>
    <row r="788" spans="9:12" x14ac:dyDescent="0.15">
      <c r="I788" s="19"/>
      <c r="J788" s="19"/>
      <c r="K788" s="19"/>
      <c r="L788" s="19"/>
    </row>
    <row r="789" spans="9:12" x14ac:dyDescent="0.15">
      <c r="I789" s="19"/>
      <c r="J789" s="19"/>
      <c r="K789" s="19"/>
      <c r="L789" s="19"/>
    </row>
    <row r="790" spans="9:12" x14ac:dyDescent="0.15">
      <c r="I790" s="19"/>
      <c r="J790" s="19"/>
      <c r="K790" s="19"/>
      <c r="L790" s="19"/>
    </row>
    <row r="791" spans="9:12" x14ac:dyDescent="0.15">
      <c r="I791" s="19"/>
      <c r="J791" s="19"/>
      <c r="K791" s="19"/>
      <c r="L791" s="19"/>
    </row>
    <row r="792" spans="9:12" x14ac:dyDescent="0.15">
      <c r="I792" s="19"/>
      <c r="J792" s="19"/>
      <c r="K792" s="19"/>
      <c r="L792" s="19"/>
    </row>
    <row r="793" spans="9:12" x14ac:dyDescent="0.15">
      <c r="I793" s="19"/>
      <c r="J793" s="19"/>
      <c r="K793" s="19"/>
      <c r="L793" s="19"/>
    </row>
    <row r="794" spans="9:12" x14ac:dyDescent="0.15">
      <c r="I794" s="19"/>
      <c r="J794" s="19"/>
      <c r="K794" s="19"/>
      <c r="L794" s="19"/>
    </row>
    <row r="795" spans="9:12" x14ac:dyDescent="0.15">
      <c r="I795" s="19"/>
      <c r="J795" s="19"/>
      <c r="K795" s="19"/>
      <c r="L795" s="19"/>
    </row>
    <row r="796" spans="9:12" x14ac:dyDescent="0.15">
      <c r="I796" s="19"/>
      <c r="J796" s="19"/>
      <c r="K796" s="19"/>
      <c r="L796" s="19"/>
    </row>
    <row r="797" spans="9:12" x14ac:dyDescent="0.15">
      <c r="I797" s="19"/>
      <c r="J797" s="19"/>
      <c r="K797" s="19"/>
      <c r="L797" s="19"/>
    </row>
    <row r="798" spans="9:12" x14ac:dyDescent="0.15">
      <c r="I798" s="19"/>
      <c r="J798" s="19"/>
      <c r="K798" s="19"/>
      <c r="L798" s="19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8"/>
  <dimension ref="A1:AB192"/>
  <sheetViews>
    <sheetView zoomScale="80" zoomScaleNormal="80" zoomScalePageLayoutView="80" workbookViewId="0">
      <selection activeCell="W41" sqref="W41"/>
    </sheetView>
  </sheetViews>
  <sheetFormatPr baseColWidth="10" defaultColWidth="8.83203125" defaultRowHeight="13" x14ac:dyDescent="0.15"/>
  <cols>
    <col min="1" max="1" width="7.5" customWidth="1"/>
    <col min="2" max="2" width="9" customWidth="1"/>
    <col min="3" max="3" width="10" customWidth="1"/>
    <col min="4" max="4" width="13.5" customWidth="1"/>
    <col min="5" max="6" width="9.5" style="6" customWidth="1"/>
    <col min="7" max="7" width="10.83203125" style="6" customWidth="1"/>
    <col min="8" max="9" width="10.5" customWidth="1"/>
    <col min="10" max="10" width="10.6640625" style="6" customWidth="1"/>
    <col min="11" max="16" width="9.5" style="6" customWidth="1"/>
    <col min="17" max="18" width="9.5" style="18" customWidth="1"/>
    <col min="19" max="19" width="3.5" customWidth="1"/>
    <col min="20" max="20" width="10" customWidth="1"/>
    <col min="21" max="21" width="6.5" customWidth="1"/>
    <col min="22" max="22" width="3.83203125" customWidth="1"/>
    <col min="23" max="23" width="10" customWidth="1"/>
    <col min="24" max="24" width="4" customWidth="1"/>
    <col min="25" max="25" width="10.5" customWidth="1"/>
  </cols>
  <sheetData>
    <row r="1" spans="1:28" s="2" customFormat="1" ht="32" customHeight="1" x14ac:dyDescent="0.2">
      <c r="A1" s="2" t="s">
        <v>11</v>
      </c>
      <c r="B1" s="23" t="s">
        <v>25</v>
      </c>
      <c r="C1" s="2" t="s">
        <v>6</v>
      </c>
      <c r="D1" s="2" t="s">
        <v>4</v>
      </c>
      <c r="E1" s="2">
        <v>6719</v>
      </c>
      <c r="F1" s="2">
        <v>6723</v>
      </c>
      <c r="G1" s="4">
        <v>6724</v>
      </c>
      <c r="H1" s="2">
        <v>6726</v>
      </c>
      <c r="I1" s="2">
        <v>6727</v>
      </c>
      <c r="J1" s="4">
        <v>6728</v>
      </c>
      <c r="K1" s="4">
        <v>6730</v>
      </c>
      <c r="L1" s="4">
        <v>6731</v>
      </c>
      <c r="M1" s="4">
        <v>6732</v>
      </c>
      <c r="N1" s="4">
        <v>6733</v>
      </c>
      <c r="O1" s="4">
        <v>6734</v>
      </c>
      <c r="P1" s="4">
        <v>6735</v>
      </c>
      <c r="Q1" s="4"/>
      <c r="R1" s="4"/>
      <c r="T1" s="43" t="s">
        <v>34</v>
      </c>
      <c r="U1" s="40" t="s">
        <v>18</v>
      </c>
      <c r="W1" s="2" t="s">
        <v>26</v>
      </c>
      <c r="Y1" s="43" t="s">
        <v>35</v>
      </c>
    </row>
    <row r="2" spans="1:28" x14ac:dyDescent="0.15">
      <c r="A2">
        <v>0.5</v>
      </c>
      <c r="C2">
        <v>0</v>
      </c>
      <c r="D2" t="s">
        <v>9</v>
      </c>
      <c r="E2" s="44">
        <v>1</v>
      </c>
      <c r="F2" s="44">
        <v>2</v>
      </c>
      <c r="G2" s="44">
        <v>3</v>
      </c>
      <c r="H2" s="44">
        <v>4</v>
      </c>
      <c r="I2" s="44">
        <v>5</v>
      </c>
      <c r="J2" s="44">
        <v>6</v>
      </c>
      <c r="K2" s="46">
        <v>7</v>
      </c>
      <c r="L2" s="44">
        <v>8</v>
      </c>
      <c r="M2" s="44">
        <v>9</v>
      </c>
      <c r="N2" s="44">
        <v>10</v>
      </c>
      <c r="O2" s="44">
        <v>11</v>
      </c>
      <c r="P2" s="44">
        <v>12</v>
      </c>
      <c r="Q2" s="44">
        <v>13</v>
      </c>
      <c r="R2" s="44">
        <v>14</v>
      </c>
      <c r="T2" s="57"/>
      <c r="U2" s="57"/>
    </row>
    <row r="3" spans="1:28" x14ac:dyDescent="0.15">
      <c r="A3">
        <v>1</v>
      </c>
      <c r="C3">
        <v>1</v>
      </c>
      <c r="D3" t="s">
        <v>7</v>
      </c>
    </row>
    <row r="4" spans="1:28" x14ac:dyDescent="0.15">
      <c r="A4">
        <v>1.5</v>
      </c>
      <c r="C4">
        <v>2</v>
      </c>
    </row>
    <row r="5" spans="1:28" x14ac:dyDescent="0.15">
      <c r="A5">
        <v>2</v>
      </c>
      <c r="C5">
        <v>3</v>
      </c>
    </row>
    <row r="6" spans="1:28" x14ac:dyDescent="0.15">
      <c r="A6">
        <v>2.5</v>
      </c>
      <c r="B6">
        <v>0</v>
      </c>
      <c r="C6">
        <v>4</v>
      </c>
      <c r="D6" t="s">
        <v>5</v>
      </c>
      <c r="E6">
        <f>'6719'!P6</f>
        <v>26.91348397002799</v>
      </c>
      <c r="F6">
        <f>'6723'!P6</f>
        <v>-1.522184944603497</v>
      </c>
      <c r="G6">
        <f>'6724'!P6</f>
        <v>6.2668701918051601</v>
      </c>
      <c r="H6">
        <f>'6726'!P6</f>
        <v>0.51439266198024736</v>
      </c>
      <c r="I6">
        <f>'6727'!P6</f>
        <v>-5.3160631347252991</v>
      </c>
      <c r="J6">
        <f>'6728'!P6</f>
        <v>2.7675872255285632</v>
      </c>
      <c r="K6">
        <f>'6730'!P6</f>
        <v>1.2599823261939336</v>
      </c>
      <c r="L6" s="6">
        <f>'6731'!P6</f>
        <v>-1.1764397691423807</v>
      </c>
      <c r="M6">
        <f>'6732'!P6</f>
        <v>7.0847370084208023</v>
      </c>
      <c r="N6">
        <f>'6733'!P6</f>
        <v>0.26903588375760262</v>
      </c>
      <c r="O6">
        <f>'6734'!P6</f>
        <v>3.0681729025553763</v>
      </c>
      <c r="P6">
        <f>'6735'!P6</f>
        <v>-8.7863501119994254</v>
      </c>
      <c r="T6" s="27">
        <f t="shared" ref="T6:T37" si="0">AVERAGE(E6:Q6)</f>
        <v>2.6119353508165895</v>
      </c>
      <c r="U6" s="27">
        <f t="shared" ref="U6:U37" si="1">STDEV(E6:Q6)/SQRT(COUNT(E6:Q6))</f>
        <v>2.5526213461078222</v>
      </c>
      <c r="V6" s="27"/>
      <c r="Y6">
        <f>MEDIAN(E6:R6)</f>
        <v>0.88718749408709052</v>
      </c>
    </row>
    <row r="7" spans="1:28" x14ac:dyDescent="0.15">
      <c r="A7">
        <v>3</v>
      </c>
      <c r="B7">
        <v>0.5</v>
      </c>
      <c r="C7">
        <v>5</v>
      </c>
      <c r="D7" t="s">
        <v>8</v>
      </c>
      <c r="E7">
        <f>'6719'!P7</f>
        <v>36.544315379022798</v>
      </c>
      <c r="F7">
        <f>'6723'!P7</f>
        <v>-1.70388232688315</v>
      </c>
      <c r="G7">
        <f>'6724'!P7</f>
        <v>5.2115299679665643</v>
      </c>
      <c r="H7">
        <f>'6726'!P7</f>
        <v>0.58662506145432081</v>
      </c>
      <c r="I7">
        <f>'6727'!P7</f>
        <v>-5.6740591800477036</v>
      </c>
      <c r="J7">
        <f>'6728'!P7</f>
        <v>3.2801965651685658</v>
      </c>
      <c r="K7">
        <f>'6730'!P7</f>
        <v>0.15663501995319132</v>
      </c>
      <c r="L7" s="18">
        <f>'6731'!P7</f>
        <v>-1.4194365976257761</v>
      </c>
      <c r="M7">
        <f>'6732'!P7</f>
        <v>7.2110410038171784</v>
      </c>
      <c r="N7">
        <f>'6733'!P7</f>
        <v>0.3874511976622107</v>
      </c>
      <c r="O7">
        <f>'6734'!P7</f>
        <v>3.262505963806678</v>
      </c>
      <c r="P7">
        <f>'6735'!P7</f>
        <v>-10.303073103732691</v>
      </c>
      <c r="T7" s="27">
        <f t="shared" si="0"/>
        <v>3.1283207458801816</v>
      </c>
      <c r="U7" s="27">
        <f t="shared" si="1"/>
        <v>3.3284792118478728</v>
      </c>
      <c r="V7" s="27"/>
      <c r="Y7">
        <f t="shared" ref="Y7:Y70" si="2">MEDIAN(E7:R7)</f>
        <v>0.48703812955826575</v>
      </c>
      <c r="AB7" s="10"/>
    </row>
    <row r="8" spans="1:28" x14ac:dyDescent="0.15">
      <c r="A8">
        <v>3.5</v>
      </c>
      <c r="B8">
        <v>1</v>
      </c>
      <c r="C8">
        <v>6</v>
      </c>
      <c r="E8">
        <f>'6719'!P8</f>
        <v>15.249826753518828</v>
      </c>
      <c r="F8">
        <f>'6723'!P8</f>
        <v>-1.5102097497292863</v>
      </c>
      <c r="G8">
        <f>'6724'!P8</f>
        <v>5.9708386329863989</v>
      </c>
      <c r="H8">
        <f>'6726'!P8</f>
        <v>0.61889167688667535</v>
      </c>
      <c r="I8">
        <f>'6727'!P8</f>
        <v>-6.4505734002121002</v>
      </c>
      <c r="J8">
        <f>'6728'!P8</f>
        <v>-4.3046376247243545</v>
      </c>
      <c r="K8">
        <f>'6730'!P8</f>
        <v>0.56566692280451425</v>
      </c>
      <c r="L8" s="18">
        <f>'6731'!P8</f>
        <v>-1.9686193982979976</v>
      </c>
      <c r="M8">
        <f>'6732'!P8</f>
        <v>7.2549741180489251</v>
      </c>
      <c r="N8">
        <f>'6733'!P8</f>
        <v>1.440636523987785</v>
      </c>
      <c r="O8">
        <f>'6734'!P8</f>
        <v>3.6328684337702408</v>
      </c>
      <c r="P8">
        <f>'6735'!P8</f>
        <v>-10.279863571399073</v>
      </c>
      <c r="T8" s="27">
        <f t="shared" si="0"/>
        <v>0.85164994313671316</v>
      </c>
      <c r="U8" s="27">
        <f t="shared" si="1"/>
        <v>1.9464163918630859</v>
      </c>
      <c r="V8" s="27"/>
      <c r="Y8">
        <f t="shared" si="2"/>
        <v>0.5922792998455948</v>
      </c>
    </row>
    <row r="9" spans="1:28" x14ac:dyDescent="0.15">
      <c r="A9">
        <v>4</v>
      </c>
      <c r="B9">
        <v>1.5</v>
      </c>
      <c r="C9">
        <v>7</v>
      </c>
      <c r="E9">
        <f>'6719'!P9</f>
        <v>15.140132663356118</v>
      </c>
      <c r="F9">
        <f>'6723'!P9</f>
        <v>-1.3637442516968781</v>
      </c>
      <c r="G9">
        <f>'6724'!P9</f>
        <v>5.6848050317823651</v>
      </c>
      <c r="H9">
        <f>'6726'!P9</f>
        <v>0.22864983182891369</v>
      </c>
      <c r="I9">
        <f>'6727'!P9</f>
        <v>-6.2150014818661941</v>
      </c>
      <c r="J9">
        <f>'6728'!P9</f>
        <v>6.9405872133226714</v>
      </c>
      <c r="K9">
        <f>'6730'!P9</f>
        <v>0.53829806346930997</v>
      </c>
      <c r="L9" s="18">
        <f>'6731'!P9</f>
        <v>-1.4427559801469807</v>
      </c>
      <c r="M9">
        <f>'6732'!P9</f>
        <v>7.7058481576147582</v>
      </c>
      <c r="N9">
        <f>'6733'!P9</f>
        <v>1.9801449548905201</v>
      </c>
      <c r="O9">
        <f>'6734'!P9</f>
        <v>2.9446085276677199</v>
      </c>
      <c r="P9">
        <f>'6735'!P9</f>
        <v>-10.12946510176182</v>
      </c>
      <c r="T9" s="27">
        <f t="shared" si="0"/>
        <v>1.8343423023717085</v>
      </c>
      <c r="U9" s="27">
        <f t="shared" si="1"/>
        <v>1.9204286939815376</v>
      </c>
      <c r="V9" s="27"/>
      <c r="Y9">
        <f t="shared" si="2"/>
        <v>1.259221509179915</v>
      </c>
    </row>
    <row r="10" spans="1:28" x14ac:dyDescent="0.15">
      <c r="A10">
        <v>4.5</v>
      </c>
      <c r="B10">
        <v>2</v>
      </c>
      <c r="C10">
        <v>8</v>
      </c>
      <c r="E10">
        <f>'6719'!P10</f>
        <v>27.905982328410357</v>
      </c>
      <c r="F10">
        <f>'6723'!P10</f>
        <v>-1.0451987461505476</v>
      </c>
      <c r="G10">
        <f>'6724'!P10</f>
        <v>6.0787879141185686</v>
      </c>
      <c r="H10">
        <f>'6726'!P10</f>
        <v>0.59344900312279136</v>
      </c>
      <c r="I10">
        <f>'6727'!P10</f>
        <v>-6.1587027533264349</v>
      </c>
      <c r="J10">
        <f>'6728'!P10</f>
        <v>-10.218126639936488</v>
      </c>
      <c r="K10">
        <f>'6730'!P10</f>
        <v>0.85266732319280758</v>
      </c>
      <c r="L10" s="18">
        <f>'6731'!P10</f>
        <v>-1.2323233987065474</v>
      </c>
      <c r="M10">
        <f>'6732'!P10</f>
        <v>6.9346959835978161</v>
      </c>
      <c r="N10">
        <f>'6733'!P10</f>
        <v>1.1568407646937955</v>
      </c>
      <c r="O10">
        <f>'6734'!P10</f>
        <v>3.0922726875531481</v>
      </c>
      <c r="P10">
        <f>'6735'!P10</f>
        <v>-10.72819101527827</v>
      </c>
      <c r="T10" s="27">
        <f t="shared" si="0"/>
        <v>1.4360127876075832</v>
      </c>
      <c r="U10" s="27">
        <f t="shared" si="1"/>
        <v>2.9012333552503851</v>
      </c>
      <c r="V10" s="27"/>
      <c r="Y10">
        <f t="shared" si="2"/>
        <v>0.72305816315779947</v>
      </c>
    </row>
    <row r="11" spans="1:28" x14ac:dyDescent="0.15">
      <c r="A11">
        <v>5</v>
      </c>
      <c r="B11">
        <v>2.5</v>
      </c>
      <c r="C11">
        <v>9</v>
      </c>
      <c r="E11">
        <f>'6719'!P11</f>
        <v>32.039238095143993</v>
      </c>
      <c r="F11">
        <f>'6723'!P11</f>
        <v>-1.4243648567528859</v>
      </c>
      <c r="G11">
        <f>'6724'!P11</f>
        <v>4.8104079557677055</v>
      </c>
      <c r="H11">
        <f>'6726'!P11</f>
        <v>0.75093310798649293</v>
      </c>
      <c r="I11">
        <f>'6727'!P11</f>
        <v>-5.9676683501381538</v>
      </c>
      <c r="J11">
        <f>'6728'!P11</f>
        <v>-6.1550904226556939</v>
      </c>
      <c r="K11">
        <f>'6730'!P11</f>
        <v>0.87115492337150624</v>
      </c>
      <c r="L11" s="18">
        <f>'6731'!P11</f>
        <v>-0.52462182533884716</v>
      </c>
      <c r="M11">
        <f>'6732'!P11</f>
        <v>7.7962210919711419</v>
      </c>
      <c r="N11">
        <f>'6733'!P11</f>
        <v>1.1079186182651939</v>
      </c>
      <c r="O11">
        <f>'6734'!P11</f>
        <v>3.4774105411440939</v>
      </c>
      <c r="P11">
        <f>'6735'!P11</f>
        <v>-11.23799054433268</v>
      </c>
      <c r="T11" s="27">
        <f t="shared" si="0"/>
        <v>2.1286290278693225</v>
      </c>
      <c r="U11" s="27">
        <f t="shared" si="1"/>
        <v>3.1052234644503218</v>
      </c>
      <c r="V11" s="27"/>
      <c r="Y11">
        <f t="shared" si="2"/>
        <v>0.81104401567899953</v>
      </c>
    </row>
    <row r="12" spans="1:28" x14ac:dyDescent="0.15">
      <c r="A12">
        <v>5.5</v>
      </c>
      <c r="B12">
        <v>3</v>
      </c>
      <c r="C12">
        <v>10</v>
      </c>
      <c r="E12">
        <f>'6719'!P12</f>
        <v>13.45772833179088</v>
      </c>
      <c r="F12">
        <f>'6723'!P12</f>
        <v>-1.022285422134743</v>
      </c>
      <c r="G12">
        <f>'6724'!P12</f>
        <v>4.5256428046681512</v>
      </c>
      <c r="H12">
        <f>'6726'!P12</f>
        <v>2.6849587380845263</v>
      </c>
      <c r="I12">
        <f>'6727'!P12</f>
        <v>-2.7321380906215196</v>
      </c>
      <c r="J12">
        <f>'6728'!P12</f>
        <v>-7.8393159700977542</v>
      </c>
      <c r="K12">
        <f>'6730'!P12</f>
        <v>0.60764501943990212</v>
      </c>
      <c r="L12" s="18">
        <f>'6731'!P12</f>
        <v>-0.35389955711936144</v>
      </c>
      <c r="M12">
        <f>'6732'!P12</f>
        <v>7.4191953880803352</v>
      </c>
      <c r="N12">
        <f>'6733'!P12</f>
        <v>0.84955206517889625</v>
      </c>
      <c r="O12">
        <f>'6734'!P12</f>
        <v>3.4028760446352253</v>
      </c>
      <c r="P12">
        <f>'6735'!P12</f>
        <v>-11.556399441839321</v>
      </c>
      <c r="T12" s="27">
        <f t="shared" si="0"/>
        <v>0.78696332583876816</v>
      </c>
      <c r="U12" s="27">
        <f t="shared" si="1"/>
        <v>1.8924176724148227</v>
      </c>
      <c r="V12" s="27"/>
      <c r="Y12">
        <f t="shared" si="2"/>
        <v>0.72859854230939924</v>
      </c>
    </row>
    <row r="13" spans="1:28" x14ac:dyDescent="0.15">
      <c r="A13">
        <v>6</v>
      </c>
      <c r="B13">
        <v>3.5</v>
      </c>
      <c r="C13">
        <v>11</v>
      </c>
      <c r="E13">
        <f>'6719'!P13</f>
        <v>13.273289466504078</v>
      </c>
      <c r="F13">
        <f>'6723'!P13</f>
        <v>-1.1035311355154529</v>
      </c>
      <c r="G13">
        <f>'6724'!P13</f>
        <v>5.3130264965711564</v>
      </c>
      <c r="H13">
        <f>'6726'!P13</f>
        <v>3.5089293189417794</v>
      </c>
      <c r="I13">
        <f>'6727'!P13</f>
        <v>-2.6297179697611215</v>
      </c>
      <c r="J13">
        <f>'6728'!P13</f>
        <v>8.5888249088590385</v>
      </c>
      <c r="K13">
        <f>'6730'!P13</f>
        <v>0.58278981829231891</v>
      </c>
      <c r="L13" s="18">
        <f>'6731'!P13</f>
        <v>-0.53745411298803381</v>
      </c>
      <c r="M13">
        <f>'6732'!P13</f>
        <v>7.039377892120517</v>
      </c>
      <c r="N13">
        <f>'6733'!P13</f>
        <v>1.2093088106166952</v>
      </c>
      <c r="O13">
        <f>'6734'!P13</f>
        <v>2.9022593746472083</v>
      </c>
      <c r="P13">
        <f>'6735'!P13</f>
        <v>-12.775697321280246</v>
      </c>
      <c r="T13" s="27">
        <f t="shared" si="0"/>
        <v>2.114283795583995</v>
      </c>
      <c r="U13" s="27">
        <f t="shared" si="1"/>
        <v>1.883471024806344</v>
      </c>
      <c r="V13" s="27"/>
      <c r="Y13">
        <f t="shared" si="2"/>
        <v>2.0557840926319519</v>
      </c>
    </row>
    <row r="14" spans="1:28" x14ac:dyDescent="0.15">
      <c r="A14">
        <v>6.5</v>
      </c>
      <c r="B14">
        <v>4</v>
      </c>
      <c r="C14">
        <v>12</v>
      </c>
      <c r="E14">
        <f>'6719'!P14</f>
        <v>12.935533716407852</v>
      </c>
      <c r="F14">
        <f>'6723'!P14</f>
        <v>-1.2201779068027654</v>
      </c>
      <c r="G14">
        <f>'6724'!P14</f>
        <v>4.2036866056912556</v>
      </c>
      <c r="H14">
        <f>'6726'!P14</f>
        <v>2.6202475872885933</v>
      </c>
      <c r="I14">
        <f>'6727'!P14</f>
        <v>-1.5174880994765172</v>
      </c>
      <c r="J14">
        <f>'6728'!P14</f>
        <v>8.8555977088856253</v>
      </c>
      <c r="K14">
        <f>'6730'!P14</f>
        <v>0.71380949463047405</v>
      </c>
      <c r="L14" s="18">
        <f>'6731'!P14</f>
        <v>-0.86958463828676891</v>
      </c>
      <c r="M14">
        <f>'6732'!P14</f>
        <v>6.417080361597999</v>
      </c>
      <c r="N14">
        <f>'6733'!P14</f>
        <v>1.2765211616550391</v>
      </c>
      <c r="O14">
        <f>'6734'!P14</f>
        <v>3.3090843366430964</v>
      </c>
      <c r="P14">
        <f>'6735'!P14</f>
        <v>-12.763279800034825</v>
      </c>
      <c r="T14" s="27">
        <f t="shared" si="0"/>
        <v>1.9967525440165883</v>
      </c>
      <c r="U14" s="27">
        <f t="shared" si="1"/>
        <v>1.8343505908117121</v>
      </c>
      <c r="V14" s="27"/>
      <c r="Y14">
        <f t="shared" si="2"/>
        <v>1.9483843744718161</v>
      </c>
    </row>
    <row r="15" spans="1:28" x14ac:dyDescent="0.15">
      <c r="A15">
        <v>7</v>
      </c>
      <c r="B15">
        <v>4.5</v>
      </c>
      <c r="C15">
        <v>13</v>
      </c>
      <c r="E15">
        <f>'6719'!P15</f>
        <v>13.493864772522363</v>
      </c>
      <c r="F15">
        <f>'6723'!P15</f>
        <v>-2.3835252534753075</v>
      </c>
      <c r="G15">
        <f>'6724'!P15</f>
        <v>3.672626048690482</v>
      </c>
      <c r="H15">
        <f>'6726'!P15</f>
        <v>2.6748304064242641</v>
      </c>
      <c r="I15">
        <f>'6727'!P15</f>
        <v>-0.49108882007816851</v>
      </c>
      <c r="J15">
        <f>'6728'!P15</f>
        <v>7.58135733826549</v>
      </c>
      <c r="K15">
        <f>'6730'!P15</f>
        <v>0.44043624782982815</v>
      </c>
      <c r="L15" s="18">
        <f>'6731'!P15</f>
        <v>-0.4696876481176091</v>
      </c>
      <c r="M15">
        <f>'6732'!P15</f>
        <v>5.7265402433654158</v>
      </c>
      <c r="N15">
        <f>'6733'!P15</f>
        <v>0.37605397016814873</v>
      </c>
      <c r="O15">
        <f>'6734'!P15</f>
        <v>3.0943808996877822</v>
      </c>
      <c r="P15">
        <f>'6735'!P15</f>
        <v>-12.014591364230192</v>
      </c>
      <c r="T15" s="27">
        <f t="shared" si="0"/>
        <v>1.8084330700877083</v>
      </c>
      <c r="U15" s="27">
        <f t="shared" si="1"/>
        <v>1.7713125020428346</v>
      </c>
      <c r="V15" s="27"/>
      <c r="Y15">
        <f t="shared" si="2"/>
        <v>1.5576333271270459</v>
      </c>
    </row>
    <row r="16" spans="1:28" x14ac:dyDescent="0.15">
      <c r="A16">
        <v>7.5</v>
      </c>
      <c r="B16">
        <v>5</v>
      </c>
      <c r="C16">
        <v>14</v>
      </c>
      <c r="E16">
        <f>'6719'!P16</f>
        <v>14.88914084672826</v>
      </c>
      <c r="F16">
        <f>'6723'!P16</f>
        <v>-2.9975144643328782</v>
      </c>
      <c r="G16">
        <f>'6724'!P16</f>
        <v>3.3914437207446371</v>
      </c>
      <c r="H16">
        <f>'6726'!P16</f>
        <v>2.1672700705650114</v>
      </c>
      <c r="I16">
        <f>'6727'!P16</f>
        <v>0.97733124387886927</v>
      </c>
      <c r="J16">
        <f>'6728'!P16</f>
        <v>5.2059556970306771</v>
      </c>
      <c r="K16">
        <f>'6730'!P16</f>
        <v>-0.28898298014933604</v>
      </c>
      <c r="L16" s="18">
        <f>'6731'!P16</f>
        <v>-0.73048991495809046</v>
      </c>
      <c r="M16">
        <f>'6732'!P16</f>
        <v>5.2428212533185077</v>
      </c>
      <c r="N16">
        <f>'6733'!P16</f>
        <v>1.0551856585953574</v>
      </c>
      <c r="O16">
        <f>'6734'!P16</f>
        <v>3.1228730123401904</v>
      </c>
      <c r="P16">
        <f>'6735'!P16</f>
        <v>-11.426860881197108</v>
      </c>
      <c r="T16" s="27">
        <f t="shared" si="0"/>
        <v>1.7173477718803412</v>
      </c>
      <c r="U16" s="27">
        <f t="shared" si="1"/>
        <v>1.7604224536649122</v>
      </c>
      <c r="V16" s="27"/>
      <c r="Y16">
        <f t="shared" si="2"/>
        <v>1.6112278645801843</v>
      </c>
    </row>
    <row r="17" spans="1:25" x14ac:dyDescent="0.15">
      <c r="A17">
        <v>8</v>
      </c>
      <c r="B17">
        <v>5.5</v>
      </c>
      <c r="C17">
        <v>15</v>
      </c>
      <c r="E17">
        <f>'6719'!P17</f>
        <v>11.451397294049</v>
      </c>
      <c r="F17">
        <f>'6723'!P17</f>
        <v>-3.4437266622471969</v>
      </c>
      <c r="G17">
        <f>'6724'!P17</f>
        <v>3.1342388445156342</v>
      </c>
      <c r="H17">
        <f>'6726'!P17</f>
        <v>2.5974264198451302</v>
      </c>
      <c r="I17">
        <f>'6727'!P17</f>
        <v>1.6536744165910784</v>
      </c>
      <c r="J17">
        <f>'6728'!P17</f>
        <v>4.5362936792580202</v>
      </c>
      <c r="K17">
        <f>'6730'!P17</f>
        <v>2.3874445009562706E-2</v>
      </c>
      <c r="L17" s="18">
        <f>'6731'!P17</f>
        <v>-1.0025538991161815</v>
      </c>
      <c r="M17">
        <f>'6732'!P17</f>
        <v>4.0250826299162448</v>
      </c>
      <c r="N17">
        <f>'6733'!P17</f>
        <v>1.3692417874668597</v>
      </c>
      <c r="O17">
        <f>'6734'!P17</f>
        <v>3.3212555198332954</v>
      </c>
      <c r="P17">
        <f>'6735'!P17</f>
        <v>-10.531933615894218</v>
      </c>
      <c r="T17" s="27">
        <f t="shared" si="0"/>
        <v>1.4278559049356023</v>
      </c>
      <c r="U17" s="27">
        <f t="shared" si="1"/>
        <v>1.5061623959849335</v>
      </c>
      <c r="V17" s="27"/>
      <c r="Y17">
        <f t="shared" si="2"/>
        <v>2.1255504182181042</v>
      </c>
    </row>
    <row r="18" spans="1:25" x14ac:dyDescent="0.15">
      <c r="A18">
        <v>8.5</v>
      </c>
      <c r="B18">
        <v>6</v>
      </c>
      <c r="C18">
        <v>16</v>
      </c>
      <c r="E18">
        <f>'6719'!P18</f>
        <v>9.2825008689312636</v>
      </c>
      <c r="F18">
        <f>'6723'!P18</f>
        <v>-3.7124612992288428</v>
      </c>
      <c r="G18">
        <f>'6724'!P18</f>
        <v>3.0553018902344542</v>
      </c>
      <c r="H18">
        <f>'6726'!P18</f>
        <v>2.763210255745185</v>
      </c>
      <c r="I18">
        <f>'6727'!P18</f>
        <v>1.4627685062195466</v>
      </c>
      <c r="J18">
        <f>'6728'!P18</f>
        <v>3.1193636696005389</v>
      </c>
      <c r="K18">
        <f>'6730'!P18</f>
        <v>-0.20433302184309446</v>
      </c>
      <c r="L18" s="18">
        <f>'6731'!P18</f>
        <v>-0.67529744221999899</v>
      </c>
      <c r="M18">
        <f>'6732'!P18</f>
        <v>3.1325732216450102</v>
      </c>
      <c r="N18">
        <f>'6733'!P18</f>
        <v>1.4516641731304769</v>
      </c>
      <c r="O18">
        <f>'6734'!P18</f>
        <v>3.0766491092485344</v>
      </c>
      <c r="P18">
        <f>'6735'!P18</f>
        <v>-8.6828901281359041</v>
      </c>
      <c r="T18" s="27">
        <f t="shared" si="0"/>
        <v>1.1724208169439307</v>
      </c>
      <c r="U18" s="27">
        <f t="shared" si="1"/>
        <v>1.2600178557488995</v>
      </c>
      <c r="V18" s="27"/>
      <c r="Y18">
        <f t="shared" si="2"/>
        <v>2.1129893809823659</v>
      </c>
    </row>
    <row r="19" spans="1:25" x14ac:dyDescent="0.15">
      <c r="A19">
        <v>9</v>
      </c>
      <c r="B19">
        <v>6.5</v>
      </c>
      <c r="C19">
        <v>17</v>
      </c>
      <c r="E19">
        <f>'6719'!P19</f>
        <v>10.708985756863125</v>
      </c>
      <c r="F19">
        <f>'6723'!P19</f>
        <v>-4.48314270162673</v>
      </c>
      <c r="G19">
        <f>'6724'!P19</f>
        <v>2.788423615386892</v>
      </c>
      <c r="H19">
        <f>'6726'!P19</f>
        <v>2.2659455018550512</v>
      </c>
      <c r="I19">
        <f>'6727'!P19</f>
        <v>2.1125220590537914</v>
      </c>
      <c r="J19">
        <f>'6728'!P19</f>
        <v>4.0440813064476906</v>
      </c>
      <c r="K19">
        <f>'6730'!P19</f>
        <v>-0.55487509050804285</v>
      </c>
      <c r="L19" s="18">
        <f>'6731'!P19</f>
        <v>-1.5225174622500752</v>
      </c>
      <c r="M19">
        <f>'6732'!P19</f>
        <v>2.1001997124270444</v>
      </c>
      <c r="N19">
        <f>'6733'!P19</f>
        <v>1.2710937496226771</v>
      </c>
      <c r="O19">
        <f>'6734'!P19</f>
        <v>3.0022798428543918</v>
      </c>
      <c r="P19">
        <f>'6735'!P19</f>
        <v>-7.6981147703263062</v>
      </c>
      <c r="T19" s="27">
        <f t="shared" si="0"/>
        <v>1.1695734599832923</v>
      </c>
      <c r="U19" s="27">
        <f t="shared" si="1"/>
        <v>1.3171951289977388</v>
      </c>
      <c r="V19" s="27"/>
      <c r="Y19">
        <f t="shared" si="2"/>
        <v>2.1063608857404179</v>
      </c>
    </row>
    <row r="20" spans="1:25" x14ac:dyDescent="0.15">
      <c r="A20">
        <v>9.5</v>
      </c>
      <c r="B20">
        <v>7</v>
      </c>
      <c r="C20">
        <v>18</v>
      </c>
      <c r="E20">
        <f>'6719'!P20</f>
        <v>9.8777176505486946</v>
      </c>
      <c r="F20">
        <f>'6723'!P20</f>
        <v>-3.9167909796380727</v>
      </c>
      <c r="G20">
        <f>'6724'!P20</f>
        <v>2.6393156817139425</v>
      </c>
      <c r="H20">
        <f>'6726'!P20</f>
        <v>1.7359806323371374</v>
      </c>
      <c r="I20">
        <f>'6727'!P20</f>
        <v>2.5372497084050156</v>
      </c>
      <c r="J20">
        <f>'6728'!P20</f>
        <v>5.1809395576957078</v>
      </c>
      <c r="K20">
        <f>'6730'!P20</f>
        <v>0.6052749204168828</v>
      </c>
      <c r="L20" s="18">
        <f>'6731'!P20</f>
        <v>-2.0801662694582261</v>
      </c>
      <c r="M20">
        <f>'6732'!P20</f>
        <v>0.96101920064902457</v>
      </c>
      <c r="N20">
        <f>'6733'!P20</f>
        <v>2.2419601291140263</v>
      </c>
      <c r="O20">
        <f>'6734'!P20</f>
        <v>2.9705666181454591</v>
      </c>
      <c r="P20">
        <f>'6735'!P20</f>
        <v>-7.5182049847016419</v>
      </c>
      <c r="T20" s="27">
        <f t="shared" si="0"/>
        <v>1.2695718221023289</v>
      </c>
      <c r="U20" s="27">
        <f t="shared" si="1"/>
        <v>1.2697508041683427</v>
      </c>
      <c r="V20" s="27"/>
      <c r="Y20">
        <f t="shared" si="2"/>
        <v>1.9889703807255819</v>
      </c>
    </row>
    <row r="21" spans="1:25" x14ac:dyDescent="0.15">
      <c r="A21" s="3">
        <v>10</v>
      </c>
      <c r="B21" s="3">
        <v>7.5</v>
      </c>
      <c r="C21" s="3">
        <v>19</v>
      </c>
      <c r="D21" s="3"/>
      <c r="E21">
        <f>'6719'!P21</f>
        <v>7.6465727499251051</v>
      </c>
      <c r="F21">
        <f>'6723'!P21</f>
        <v>-4.2533483598409463</v>
      </c>
      <c r="G21">
        <f>'6724'!P21</f>
        <v>2.0081462664376799</v>
      </c>
      <c r="H21">
        <f>'6726'!P21</f>
        <v>1.8105672585690429</v>
      </c>
      <c r="I21">
        <f>'6727'!P21</f>
        <v>3.2313047686994687</v>
      </c>
      <c r="J21">
        <f>'6728'!P21</f>
        <v>7.9911407958395975</v>
      </c>
      <c r="K21">
        <f>'6730'!P21</f>
        <v>0.96412425816862801</v>
      </c>
      <c r="L21" s="18">
        <f>'6731'!P21</f>
        <v>-2.3316953432461256</v>
      </c>
      <c r="M21">
        <f>'6732'!P21</f>
        <v>-0.45074372498374699</v>
      </c>
      <c r="N21">
        <f>'6733'!P21</f>
        <v>2.1604499695575301</v>
      </c>
      <c r="O21">
        <f>'6734'!P21</f>
        <v>3.3066725798740744</v>
      </c>
      <c r="P21">
        <f>'6735'!P21</f>
        <v>-6.5765239266553772</v>
      </c>
      <c r="Q21" s="29"/>
      <c r="S21" s="3"/>
      <c r="T21" s="30">
        <f t="shared" si="0"/>
        <v>1.2922222743620775</v>
      </c>
      <c r="U21" s="30">
        <f t="shared" si="1"/>
        <v>1.2418072619505449</v>
      </c>
      <c r="V21" s="27"/>
      <c r="Y21">
        <f t="shared" si="2"/>
        <v>1.9093567625033614</v>
      </c>
    </row>
    <row r="22" spans="1:25" x14ac:dyDescent="0.15">
      <c r="A22">
        <v>10.5</v>
      </c>
      <c r="B22">
        <v>8</v>
      </c>
      <c r="C22">
        <v>20</v>
      </c>
      <c r="E22">
        <f>'6719'!P22</f>
        <v>8.7535178882576332</v>
      </c>
      <c r="F22">
        <f>'6723'!P22</f>
        <v>-2.7815787150711953</v>
      </c>
      <c r="G22">
        <f>'6724'!P22</f>
        <v>2.2903665899882224</v>
      </c>
      <c r="H22">
        <f>'6726'!P22</f>
        <v>2.2546378183980744</v>
      </c>
      <c r="I22">
        <f>'6727'!P22</f>
        <v>3.8405357983279447</v>
      </c>
      <c r="J22">
        <f>'6728'!P22</f>
        <v>7.3471016617720082</v>
      </c>
      <c r="K22">
        <f>'6730'!P22</f>
        <v>0.57887328591705967</v>
      </c>
      <c r="L22" s="18">
        <f>'6731'!P22</f>
        <v>-2.0911460490649607</v>
      </c>
      <c r="M22">
        <f>'6732'!P22</f>
        <v>0.13835946595647453</v>
      </c>
      <c r="N22">
        <f>'6733'!P22</f>
        <v>1.6792395035532739</v>
      </c>
      <c r="O22">
        <f>'6734'!P22</f>
        <v>3.1707398505955546</v>
      </c>
      <c r="P22">
        <f>'6735'!P22</f>
        <v>-4.945223494123459</v>
      </c>
      <c r="T22" s="27">
        <f t="shared" si="0"/>
        <v>1.6862853003755525</v>
      </c>
      <c r="U22" s="27">
        <f t="shared" si="1"/>
        <v>1.1393550421418499</v>
      </c>
      <c r="V22" s="27"/>
      <c r="Y22">
        <f t="shared" si="2"/>
        <v>1.966938660975674</v>
      </c>
    </row>
    <row r="23" spans="1:25" x14ac:dyDescent="0.15">
      <c r="A23">
        <v>11</v>
      </c>
      <c r="B23">
        <v>8.5</v>
      </c>
      <c r="C23">
        <v>21</v>
      </c>
      <c r="E23">
        <f>'6719'!P23</f>
        <v>8.5268780976517409</v>
      </c>
      <c r="F23">
        <f>'6723'!P23</f>
        <v>-3.6978079146151419</v>
      </c>
      <c r="G23">
        <f>'6724'!P23</f>
        <v>1.7896588607463484</v>
      </c>
      <c r="H23">
        <f>'6726'!P23</f>
        <v>1.4619238639884407</v>
      </c>
      <c r="I23">
        <f>'6727'!P23</f>
        <v>3.2244373947146991</v>
      </c>
      <c r="J23">
        <f>'6728'!P23</f>
        <v>6.3073832128466636</v>
      </c>
      <c r="K23">
        <f>'6730'!P23</f>
        <v>0.17448492050015207</v>
      </c>
      <c r="L23" s="18">
        <f>'6731'!P23</f>
        <v>-1.1000920355685859</v>
      </c>
      <c r="M23">
        <f>'6732'!P23</f>
        <v>4.8556036405169638E-2</v>
      </c>
      <c r="N23">
        <f>'6733'!P23</f>
        <v>1.9679490335104719</v>
      </c>
      <c r="O23">
        <f>'6734'!P23</f>
        <v>3.2063350727228372</v>
      </c>
      <c r="P23">
        <f>'6735'!P23</f>
        <v>-4.1500103168000475</v>
      </c>
      <c r="T23" s="27">
        <f t="shared" si="0"/>
        <v>1.4799746855085623</v>
      </c>
      <c r="U23" s="27">
        <f t="shared" si="1"/>
        <v>1.059719485274929</v>
      </c>
      <c r="V23" s="27"/>
      <c r="Y23">
        <f t="shared" si="2"/>
        <v>1.6257913623673945</v>
      </c>
    </row>
    <row r="24" spans="1:25" x14ac:dyDescent="0.15">
      <c r="A24">
        <v>11.5</v>
      </c>
      <c r="B24">
        <v>9</v>
      </c>
      <c r="C24">
        <v>22</v>
      </c>
      <c r="E24">
        <f>'6719'!P24</f>
        <v>8.1173380235113513</v>
      </c>
      <c r="F24">
        <f>'6723'!P24</f>
        <v>-3.4976474320678705</v>
      </c>
      <c r="G24">
        <f>'6724'!P24</f>
        <v>2.1094035624317322</v>
      </c>
      <c r="H24">
        <f>'6726'!P24</f>
        <v>1.2460762323838712</v>
      </c>
      <c r="I24">
        <f>'6727'!P24</f>
        <v>2.5091814239694576</v>
      </c>
      <c r="J24">
        <f>'6728'!P24</f>
        <v>5.3085911853924186</v>
      </c>
      <c r="K24">
        <f>'6730'!P24</f>
        <v>-0.2165667076618922</v>
      </c>
      <c r="L24" s="18">
        <f>'6731'!P24</f>
        <v>-0.87430584185438642</v>
      </c>
      <c r="M24">
        <f>'6732'!P24</f>
        <v>0.88866534358575966</v>
      </c>
      <c r="N24">
        <f>'6733'!P24</f>
        <v>1.85889955515176</v>
      </c>
      <c r="O24">
        <f>'6734'!P24</f>
        <v>2.5227048517057495</v>
      </c>
      <c r="P24">
        <f>'6735'!P24</f>
        <v>-3.9829935077796175</v>
      </c>
      <c r="S24" s="1"/>
      <c r="T24" s="27">
        <f t="shared" si="0"/>
        <v>1.3324455573973613</v>
      </c>
      <c r="U24" s="27">
        <f t="shared" si="1"/>
        <v>0.9715031460546778</v>
      </c>
      <c r="V24" s="27"/>
      <c r="Y24">
        <f t="shared" si="2"/>
        <v>1.5524878937678155</v>
      </c>
    </row>
    <row r="25" spans="1:25" x14ac:dyDescent="0.15">
      <c r="A25">
        <v>12</v>
      </c>
      <c r="B25">
        <v>9.5</v>
      </c>
      <c r="C25">
        <v>23</v>
      </c>
      <c r="E25">
        <f>'6719'!P25</f>
        <v>8.7453926625385403</v>
      </c>
      <c r="F25">
        <f>'6723'!P25</f>
        <v>-2.9823380160943969</v>
      </c>
      <c r="G25">
        <f>'6724'!P25</f>
        <v>2.0876332061809149</v>
      </c>
      <c r="H25">
        <f>'6726'!P25</f>
        <v>0.56897978214277267</v>
      </c>
      <c r="I25">
        <f>'6727'!P25</f>
        <v>2.652399582882945</v>
      </c>
      <c r="J25">
        <f>'6728'!P25</f>
        <v>4.7290244621841104</v>
      </c>
      <c r="K25">
        <f>'6730'!P25</f>
        <v>0.50495135928198998</v>
      </c>
      <c r="L25" s="18">
        <f>'6731'!P25</f>
        <v>-0.80584403333856924</v>
      </c>
      <c r="M25">
        <f>'6732'!P25</f>
        <v>1.635822767719131</v>
      </c>
      <c r="N25">
        <f>'6733'!P25</f>
        <v>1.8261468295575856</v>
      </c>
      <c r="O25">
        <f>'6734'!P25</f>
        <v>2.1401641987294098</v>
      </c>
      <c r="P25">
        <f>'6735'!P25</f>
        <v>-3.8701126404129886</v>
      </c>
      <c r="S25" s="1"/>
      <c r="T25" s="27">
        <f t="shared" si="0"/>
        <v>1.4360183467809537</v>
      </c>
      <c r="U25" s="27">
        <f t="shared" si="1"/>
        <v>0.95815660437422068</v>
      </c>
      <c r="V25" s="27"/>
      <c r="Y25">
        <f t="shared" si="2"/>
        <v>1.7309847986383584</v>
      </c>
    </row>
    <row r="26" spans="1:25" x14ac:dyDescent="0.15">
      <c r="A26" s="31">
        <v>12.5</v>
      </c>
      <c r="B26" s="31">
        <v>10</v>
      </c>
      <c r="C26" s="31">
        <v>24</v>
      </c>
      <c r="D26" s="31"/>
      <c r="E26" s="31">
        <f>'6719'!P26</f>
        <v>6.8066786592003794</v>
      </c>
      <c r="F26" s="31">
        <f>'6723'!P26</f>
        <v>-2.3074997934624908</v>
      </c>
      <c r="G26" s="31">
        <f>'6724'!P26</f>
        <v>1.4852913400366596</v>
      </c>
      <c r="H26" s="31">
        <f>'6726'!P26</f>
        <v>1.1349841671614154</v>
      </c>
      <c r="I26" s="31">
        <f>'6727'!P26</f>
        <v>2.0395702292199922</v>
      </c>
      <c r="J26" s="31">
        <f>'6728'!P26</f>
        <v>2.0155867725730321</v>
      </c>
      <c r="K26" s="31">
        <f>'6730'!P26</f>
        <v>0.31551015111478414</v>
      </c>
      <c r="L26" s="32">
        <f>'6731'!P26</f>
        <v>-0.52928291294495744</v>
      </c>
      <c r="M26" s="31">
        <f>'6732'!P26</f>
        <v>2.1094722551240186</v>
      </c>
      <c r="N26" s="31">
        <f>'6733'!P26</f>
        <v>1.3015678668598325</v>
      </c>
      <c r="O26" s="31">
        <f>'6734'!P26</f>
        <v>2.0850106972675744</v>
      </c>
      <c r="P26" s="31">
        <f>'6735'!P26</f>
        <v>-3.2090167130894196</v>
      </c>
      <c r="Q26" s="32"/>
      <c r="R26" s="32"/>
      <c r="S26" s="37"/>
      <c r="T26" s="33">
        <f t="shared" si="0"/>
        <v>1.1039893932550686</v>
      </c>
      <c r="U26" s="33">
        <f t="shared" si="1"/>
        <v>0.72777854149487264</v>
      </c>
      <c r="V26" s="27"/>
      <c r="W26" s="2" t="s">
        <v>31</v>
      </c>
      <c r="X26" s="2"/>
      <c r="Y26" s="31">
        <f t="shared" si="2"/>
        <v>1.3934296034482461</v>
      </c>
    </row>
    <row r="27" spans="1:25" x14ac:dyDescent="0.15">
      <c r="A27">
        <v>13</v>
      </c>
      <c r="B27">
        <v>10.5</v>
      </c>
      <c r="C27">
        <v>25</v>
      </c>
      <c r="E27">
        <f>'6719'!P27</f>
        <v>5.6310414707481886</v>
      </c>
      <c r="F27">
        <f>'6723'!P27</f>
        <v>-1.4102267046413375</v>
      </c>
      <c r="G27">
        <f>'6724'!P27</f>
        <v>2.0421271418722386</v>
      </c>
      <c r="H27">
        <f>'6726'!P27</f>
        <v>0.78465026740104205</v>
      </c>
      <c r="I27">
        <f>'6727'!P27</f>
        <v>0.74613506149133091</v>
      </c>
      <c r="J27">
        <f>'6728'!P27</f>
        <v>1.6546999790408954</v>
      </c>
      <c r="K27">
        <f>'6730'!P27</f>
        <v>0.39273153007576</v>
      </c>
      <c r="L27" s="18">
        <f>'6731'!P27</f>
        <v>-6.5496405200031549E-3</v>
      </c>
      <c r="M27">
        <f>'6732'!P27</f>
        <v>2.0660542666992807</v>
      </c>
      <c r="N27">
        <f>'6733'!P27</f>
        <v>0.82125068198093376</v>
      </c>
      <c r="O27">
        <f>'6734'!P27</f>
        <v>2.0014824036993688</v>
      </c>
      <c r="P27">
        <f>'6735'!P27</f>
        <v>-3.2106745646327641</v>
      </c>
      <c r="S27" s="1"/>
      <c r="T27" s="27">
        <f t="shared" si="0"/>
        <v>0.9593934911012445</v>
      </c>
      <c r="U27" s="27">
        <f t="shared" si="1"/>
        <v>0.61634628850856721</v>
      </c>
      <c r="V27" s="27"/>
      <c r="Y27">
        <f t="shared" si="2"/>
        <v>0.8029504746909879</v>
      </c>
    </row>
    <row r="28" spans="1:25" x14ac:dyDescent="0.15">
      <c r="A28">
        <v>13.5</v>
      </c>
      <c r="B28">
        <v>11</v>
      </c>
      <c r="C28">
        <v>26</v>
      </c>
      <c r="E28">
        <f>'6719'!P28</f>
        <v>3.7944360539541457</v>
      </c>
      <c r="F28">
        <f>'6723'!P28</f>
        <v>-1.121286010992792</v>
      </c>
      <c r="G28">
        <f>'6724'!P28</f>
        <v>1.31457512785411</v>
      </c>
      <c r="H28">
        <f>'6726'!P28</f>
        <v>0.92118115742452988</v>
      </c>
      <c r="I28">
        <f>'6727'!P28</f>
        <v>-0.43600580061523364</v>
      </c>
      <c r="J28">
        <f>'6728'!P28</f>
        <v>1.2808381782186966</v>
      </c>
      <c r="K28">
        <f>'6730'!P28</f>
        <v>-0.39255519693811258</v>
      </c>
      <c r="L28" s="18">
        <f>'6731'!P28</f>
        <v>-0.25026372083162007</v>
      </c>
      <c r="M28">
        <f>'6732'!P28</f>
        <v>2.6638728966181904</v>
      </c>
      <c r="N28">
        <f>'6733'!P28</f>
        <v>0.75222730775665214</v>
      </c>
      <c r="O28">
        <f>'6734'!P28</f>
        <v>1.9407043258678633</v>
      </c>
      <c r="P28">
        <f>'6735'!P28</f>
        <v>-2.460615200396413</v>
      </c>
      <c r="S28" s="1"/>
      <c r="T28" s="27">
        <f t="shared" si="0"/>
        <v>0.66725909316000143</v>
      </c>
      <c r="U28" s="27">
        <f t="shared" si="1"/>
        <v>0.49558121368356278</v>
      </c>
      <c r="V28" s="27"/>
      <c r="Y28">
        <f t="shared" si="2"/>
        <v>0.83670423259059101</v>
      </c>
    </row>
    <row r="29" spans="1:25" x14ac:dyDescent="0.15">
      <c r="A29">
        <v>14</v>
      </c>
      <c r="B29">
        <v>11.5</v>
      </c>
      <c r="C29">
        <v>27</v>
      </c>
      <c r="E29">
        <f>'6719'!P29</f>
        <v>4.1006053034652723</v>
      </c>
      <c r="F29">
        <f>'6723'!P29</f>
        <v>-0.61675557948097992</v>
      </c>
      <c r="G29">
        <f>'6724'!P29</f>
        <v>1.8410325109635699</v>
      </c>
      <c r="H29">
        <f>'6726'!P29</f>
        <v>0.94231976510854421</v>
      </c>
      <c r="I29">
        <f>'6727'!P29</f>
        <v>-0.25788131108359091</v>
      </c>
      <c r="J29">
        <f>'6728'!P29</f>
        <v>2.1747355545395033</v>
      </c>
      <c r="K29">
        <f>'6730'!P29</f>
        <v>-0.59300324720521214</v>
      </c>
      <c r="L29" s="18">
        <f>'6731'!P29</f>
        <v>0.59181662758280051</v>
      </c>
      <c r="M29">
        <f>'6732'!P29</f>
        <v>2.4859690386468429</v>
      </c>
      <c r="N29">
        <f>'6733'!P29</f>
        <v>0.40570506410301371</v>
      </c>
      <c r="O29">
        <f>'6734'!P29</f>
        <v>2.0341034573926802</v>
      </c>
      <c r="P29">
        <f>'6735'!P29</f>
        <v>-1.882267728521144</v>
      </c>
      <c r="S29" s="1"/>
      <c r="T29" s="27">
        <f t="shared" si="0"/>
        <v>0.93553162129260825</v>
      </c>
      <c r="U29" s="27">
        <f t="shared" si="1"/>
        <v>0.48063334308894834</v>
      </c>
      <c r="V29" s="27"/>
      <c r="Y29">
        <f t="shared" si="2"/>
        <v>0.76706819634567236</v>
      </c>
    </row>
    <row r="30" spans="1:25" x14ac:dyDescent="0.15">
      <c r="A30">
        <v>14.5</v>
      </c>
      <c r="B30">
        <v>12</v>
      </c>
      <c r="C30">
        <v>28</v>
      </c>
      <c r="E30">
        <f>'6719'!P30</f>
        <v>3.672139269406014</v>
      </c>
      <c r="F30">
        <f>'6723'!P30</f>
        <v>0.23714682403094145</v>
      </c>
      <c r="G30">
        <f>'6724'!P30</f>
        <v>1.0168884416988258</v>
      </c>
      <c r="H30">
        <f>'6726'!P30</f>
        <v>-3.9722296781088892E-2</v>
      </c>
      <c r="I30">
        <f>'6727'!P30</f>
        <v>-0.74054350508673239</v>
      </c>
      <c r="J30">
        <f>'6728'!P30</f>
        <v>4.061475243663601</v>
      </c>
      <c r="K30">
        <f>'6730'!P30</f>
        <v>-0.56481414132757668</v>
      </c>
      <c r="L30" s="18">
        <f>'6731'!P30</f>
        <v>-6.5206426760648417E-2</v>
      </c>
      <c r="M30">
        <f>'6732'!P30</f>
        <v>3.3464205954934663</v>
      </c>
      <c r="N30">
        <f>'6733'!P30</f>
        <v>0.52459689706272206</v>
      </c>
      <c r="O30">
        <f>'6734'!P30</f>
        <v>1.4996528035374375</v>
      </c>
      <c r="P30">
        <f>'6735'!P30</f>
        <v>-1.9772009555602317</v>
      </c>
      <c r="S30" s="1"/>
      <c r="T30" s="27">
        <f t="shared" si="0"/>
        <v>0.91423606244806077</v>
      </c>
      <c r="U30" s="27">
        <f t="shared" si="1"/>
        <v>0.54734775138947511</v>
      </c>
      <c r="V30" s="27"/>
      <c r="Y30">
        <f t="shared" si="2"/>
        <v>0.38087186054683175</v>
      </c>
    </row>
    <row r="31" spans="1:25" x14ac:dyDescent="0.15">
      <c r="A31">
        <v>15</v>
      </c>
      <c r="B31">
        <v>12.5</v>
      </c>
      <c r="C31">
        <v>29</v>
      </c>
      <c r="E31">
        <f>'6719'!P31</f>
        <v>2.6768399328028134</v>
      </c>
      <c r="F31">
        <f>'6723'!P31</f>
        <v>0.63237178447015663</v>
      </c>
      <c r="G31">
        <f>'6724'!P31</f>
        <v>0.89942039860457512</v>
      </c>
      <c r="H31">
        <f>'6726'!P31</f>
        <v>-0.23772893569408998</v>
      </c>
      <c r="I31">
        <f>'6727'!P31</f>
        <v>0.86315323897353802</v>
      </c>
      <c r="J31">
        <f>'6728'!P31</f>
        <v>4.2392489643243954</v>
      </c>
      <c r="K31">
        <f>'6730'!P31</f>
        <v>-1.0842153226561446</v>
      </c>
      <c r="L31" s="18">
        <f>'6731'!P31</f>
        <v>-0.38946104534894244</v>
      </c>
      <c r="M31">
        <f>'6732'!P31</f>
        <v>2.562009927720708</v>
      </c>
      <c r="N31">
        <f>'6733'!P31</f>
        <v>0.66671651871711024</v>
      </c>
      <c r="O31">
        <f>'6734'!P31</f>
        <v>1.140458511450243</v>
      </c>
      <c r="P31">
        <f>'6735'!P31</f>
        <v>-0.80152980926092943</v>
      </c>
      <c r="S31" s="1"/>
      <c r="T31" s="27">
        <f t="shared" si="0"/>
        <v>0.93060701367528631</v>
      </c>
      <c r="U31" s="27">
        <f t="shared" si="1"/>
        <v>0.45254712409785758</v>
      </c>
      <c r="V31" s="27"/>
      <c r="Y31">
        <f t="shared" si="2"/>
        <v>0.76493487884532407</v>
      </c>
    </row>
    <row r="32" spans="1:25" x14ac:dyDescent="0.15">
      <c r="A32">
        <v>15.5</v>
      </c>
      <c r="B32">
        <v>13</v>
      </c>
      <c r="C32">
        <v>30</v>
      </c>
      <c r="E32">
        <f>'6719'!P32</f>
        <v>2.3816559477683312</v>
      </c>
      <c r="F32">
        <f>'6723'!P32</f>
        <v>1.1425063717118742</v>
      </c>
      <c r="G32">
        <f>'6724'!P32</f>
        <v>0.97340973992484181</v>
      </c>
      <c r="H32">
        <f>'6726'!P32</f>
        <v>-2.7492919857039867E-2</v>
      </c>
      <c r="I32">
        <f>'6727'!P32</f>
        <v>1.0965183973771579</v>
      </c>
      <c r="J32">
        <f>'6728'!P32</f>
        <v>3.4992522678854838</v>
      </c>
      <c r="K32">
        <f>'6730'!P32</f>
        <v>-1.3829946055284401</v>
      </c>
      <c r="L32" s="18">
        <f>'6731'!P32</f>
        <v>-0.59949521566111785</v>
      </c>
      <c r="M32">
        <f>'6732'!P32</f>
        <v>1.4801599105729657</v>
      </c>
      <c r="N32">
        <f>'6733'!P32</f>
        <v>3.8955362854761456E-2</v>
      </c>
      <c r="O32">
        <f>'6734'!P32</f>
        <v>1.4087462787116738</v>
      </c>
      <c r="P32">
        <f>'6735'!P32</f>
        <v>-0.86688137030596046</v>
      </c>
      <c r="S32" s="1"/>
      <c r="T32" s="27">
        <f t="shared" si="0"/>
        <v>0.76202834712121092</v>
      </c>
      <c r="U32" s="27">
        <f t="shared" si="1"/>
        <v>0.40456925948722561</v>
      </c>
      <c r="V32" s="27"/>
      <c r="Y32">
        <f t="shared" si="2"/>
        <v>1.034964068651</v>
      </c>
    </row>
    <row r="33" spans="1:25" x14ac:dyDescent="0.15">
      <c r="A33">
        <v>16</v>
      </c>
      <c r="B33">
        <v>13.5</v>
      </c>
      <c r="C33">
        <v>31</v>
      </c>
      <c r="E33">
        <f>'6719'!P33</f>
        <v>0.43918153353187278</v>
      </c>
      <c r="F33">
        <f>'6723'!P33</f>
        <v>0.41447046602374898</v>
      </c>
      <c r="G33">
        <f>'6724'!P33</f>
        <v>0.76537103913859295</v>
      </c>
      <c r="H33">
        <f>'6726'!P33</f>
        <v>-7.1328802295257634E-2</v>
      </c>
      <c r="I33">
        <f>'6727'!P33</f>
        <v>0.83697228987909977</v>
      </c>
      <c r="J33">
        <f>'6728'!P33</f>
        <v>2.6599066821536215</v>
      </c>
      <c r="K33">
        <f>'6730'!P33</f>
        <v>-1.020100565422563</v>
      </c>
      <c r="L33" s="18">
        <f>'6731'!P33</f>
        <v>-0.77120423943635807</v>
      </c>
      <c r="M33">
        <f>'6732'!P33</f>
        <v>0.91649232173437678</v>
      </c>
      <c r="N33">
        <f>'6733'!P33</f>
        <v>-0.21023552561268191</v>
      </c>
      <c r="O33">
        <f>'6734'!P33</f>
        <v>1.1218506075487258</v>
      </c>
      <c r="P33">
        <f>'6735'!P33</f>
        <v>-0.32714907596390086</v>
      </c>
      <c r="S33" s="1"/>
      <c r="T33" s="27">
        <f t="shared" si="0"/>
        <v>0.39618556093993984</v>
      </c>
      <c r="U33" s="27">
        <f t="shared" si="1"/>
        <v>0.28514630213096198</v>
      </c>
      <c r="V33" s="27"/>
      <c r="Y33">
        <f t="shared" si="2"/>
        <v>0.42682599977781088</v>
      </c>
    </row>
    <row r="34" spans="1:25" x14ac:dyDescent="0.15">
      <c r="A34">
        <v>16.5</v>
      </c>
      <c r="B34">
        <v>14</v>
      </c>
      <c r="C34">
        <v>32</v>
      </c>
      <c r="E34">
        <f>'6719'!P34</f>
        <v>1.230890737957216</v>
      </c>
      <c r="F34">
        <f>'6723'!P34</f>
        <v>0.33116886422288733</v>
      </c>
      <c r="G34">
        <f>'6724'!P34</f>
        <v>6.2259982948653314E-2</v>
      </c>
      <c r="H34">
        <f>'6726'!P34</f>
        <v>-5.4770240362101361E-2</v>
      </c>
      <c r="I34">
        <f>'6727'!P34</f>
        <v>1.7268175177177043</v>
      </c>
      <c r="J34">
        <f>'6728'!P34</f>
        <v>3.5733942892207526</v>
      </c>
      <c r="K34">
        <f>'6730'!P34</f>
        <v>-1.3371319290488959</v>
      </c>
      <c r="L34" s="18">
        <f>'6731'!P34</f>
        <v>-1.6486987622432978</v>
      </c>
      <c r="M34">
        <f>'6732'!P34</f>
        <v>6.2332540875655019E-2</v>
      </c>
      <c r="N34">
        <f>'6733'!P34</f>
        <v>0.18027670948340474</v>
      </c>
      <c r="O34">
        <f>'6734'!P34</f>
        <v>1.0744755750024153</v>
      </c>
      <c r="P34">
        <f>'6735'!P34</f>
        <v>-0.50252598322903985</v>
      </c>
      <c r="S34" s="1"/>
      <c r="T34" s="27">
        <f t="shared" si="0"/>
        <v>0.39154077521211289</v>
      </c>
      <c r="U34" s="27">
        <f t="shared" si="1"/>
        <v>0.40351280272439272</v>
      </c>
      <c r="V34" s="27"/>
      <c r="Y34">
        <f t="shared" si="2"/>
        <v>0.12130462517952989</v>
      </c>
    </row>
    <row r="35" spans="1:25" x14ac:dyDescent="0.15">
      <c r="A35">
        <v>17</v>
      </c>
      <c r="B35">
        <v>14.5</v>
      </c>
      <c r="C35">
        <v>33</v>
      </c>
      <c r="E35">
        <f>'6719'!P35</f>
        <v>-0.74468049060655794</v>
      </c>
      <c r="F35">
        <f>'6723'!P35</f>
        <v>-8.7250573380958776E-2</v>
      </c>
      <c r="G35">
        <f>'6724'!P35</f>
        <v>0.34576333392299224</v>
      </c>
      <c r="H35">
        <f>'6726'!P35</f>
        <v>2.5457008764822292E-2</v>
      </c>
      <c r="I35">
        <f>'6727'!P35</f>
        <v>1.4172884964021564</v>
      </c>
      <c r="J35">
        <f>'6728'!P35</f>
        <v>0.7166352827386443</v>
      </c>
      <c r="K35">
        <f>'6730'!P35</f>
        <v>-0.74854839919863236</v>
      </c>
      <c r="L35" s="18">
        <f>'6731'!P35</f>
        <v>-0.82285833252426999</v>
      </c>
      <c r="M35">
        <f>'6732'!P35</f>
        <v>-0.97008960364196251</v>
      </c>
      <c r="N35">
        <f>'6733'!P35</f>
        <v>0.5496543300659773</v>
      </c>
      <c r="O35">
        <f>'6734'!P35</f>
        <v>0.69525427241438986</v>
      </c>
      <c r="P35">
        <f>'6735'!P35</f>
        <v>-1.346829935026717</v>
      </c>
      <c r="S35" s="1"/>
      <c r="T35" s="27">
        <f t="shared" si="0"/>
        <v>-8.0850384172509671E-2</v>
      </c>
      <c r="U35" s="27">
        <f t="shared" si="1"/>
        <v>0.24470354781381665</v>
      </c>
      <c r="V35" s="27"/>
      <c r="Y35">
        <f t="shared" si="2"/>
        <v>-3.0896782308068242E-2</v>
      </c>
    </row>
    <row r="36" spans="1:25" x14ac:dyDescent="0.15">
      <c r="A36" s="51">
        <v>17.5</v>
      </c>
      <c r="B36" s="51">
        <v>15</v>
      </c>
      <c r="C36" s="51">
        <v>34</v>
      </c>
      <c r="D36" s="51"/>
      <c r="E36" s="51">
        <f>'6719'!P36</f>
        <v>0.46652336712210191</v>
      </c>
      <c r="F36" s="51">
        <f>'6723'!P36</f>
        <v>-0.71716848484260165</v>
      </c>
      <c r="G36" s="51">
        <f>'6724'!P36</f>
        <v>1.8462502025451365E-2</v>
      </c>
      <c r="H36" s="51">
        <f>'6726'!P36</f>
        <v>-1.4011265263662824</v>
      </c>
      <c r="I36" s="51">
        <f>'6727'!P36</f>
        <v>0.18354699560578816</v>
      </c>
      <c r="J36" s="51">
        <f>'6728'!P36</f>
        <v>-0.68819584262581535</v>
      </c>
      <c r="K36" s="51">
        <f>'6730'!P36</f>
        <v>-0.422381718468195</v>
      </c>
      <c r="L36" s="52">
        <f>'6731'!P36</f>
        <v>-0.7897816783051842</v>
      </c>
      <c r="M36" s="51">
        <f>'6732'!P36</f>
        <v>-0.9812801855550467</v>
      </c>
      <c r="N36" s="51">
        <f>'6733'!P36</f>
        <v>-0.12995233814062007</v>
      </c>
      <c r="O36" s="51">
        <f>'6734'!P36</f>
        <v>0.42935327888590408</v>
      </c>
      <c r="P36" s="51">
        <f>'6735'!P36</f>
        <v>-7.5965217775939148E-2</v>
      </c>
      <c r="Q36" s="52"/>
      <c r="R36" s="52"/>
      <c r="S36" s="53"/>
      <c r="T36" s="54">
        <f t="shared" si="0"/>
        <v>-0.34233048737003652</v>
      </c>
      <c r="U36" s="54">
        <f t="shared" si="1"/>
        <v>0.16896671138964187</v>
      </c>
      <c r="V36" s="54"/>
      <c r="W36" s="51" t="s">
        <v>50</v>
      </c>
      <c r="X36" s="51"/>
      <c r="Y36" s="51">
        <f t="shared" si="2"/>
        <v>-0.27616702830440754</v>
      </c>
    </row>
    <row r="37" spans="1:25" x14ac:dyDescent="0.15">
      <c r="A37">
        <v>18</v>
      </c>
      <c r="B37">
        <v>15.5</v>
      </c>
      <c r="C37">
        <v>35</v>
      </c>
      <c r="E37">
        <f>'6719'!P37</f>
        <v>1.2521060887531692</v>
      </c>
      <c r="F37">
        <f>'6723'!P37</f>
        <v>0.16228613625115246</v>
      </c>
      <c r="G37">
        <f>'6724'!P37</f>
        <v>0.14544734717432758</v>
      </c>
      <c r="H37">
        <f>'6726'!P37</f>
        <v>-0.65431725206367752</v>
      </c>
      <c r="I37">
        <f>'6727'!P37</f>
        <v>0.10815660323721804</v>
      </c>
      <c r="J37">
        <f>'6728'!P37</f>
        <v>-1.020838469586701</v>
      </c>
      <c r="K37">
        <f>'6730'!P37</f>
        <v>0.20341505187502817</v>
      </c>
      <c r="L37" s="18">
        <f>'6731'!P37</f>
        <v>-0.82646889445745653</v>
      </c>
      <c r="M37">
        <f>'6732'!P37</f>
        <v>-2.1019769017970416</v>
      </c>
      <c r="N37">
        <f>'6733'!P37</f>
        <v>0.35127078722982025</v>
      </c>
      <c r="O37">
        <f>'6734'!P37</f>
        <v>0.86663659621223144</v>
      </c>
      <c r="P37">
        <f>'6735'!P37</f>
        <v>0.26801393722332639</v>
      </c>
      <c r="S37" s="1"/>
      <c r="T37" s="27">
        <f t="shared" si="0"/>
        <v>-0.10385574749571691</v>
      </c>
      <c r="U37" s="27">
        <f t="shared" si="1"/>
        <v>0.26193895772740539</v>
      </c>
      <c r="V37" s="27"/>
      <c r="Y37">
        <f t="shared" si="2"/>
        <v>0.15386674171274001</v>
      </c>
    </row>
    <row r="38" spans="1:25" x14ac:dyDescent="0.15">
      <c r="A38">
        <v>18.5</v>
      </c>
      <c r="B38">
        <v>16</v>
      </c>
      <c r="C38">
        <v>36</v>
      </c>
      <c r="E38">
        <f>'6719'!P38</f>
        <v>0.83646082835371083</v>
      </c>
      <c r="F38">
        <f>'6723'!P38</f>
        <v>0.33402528545552646</v>
      </c>
      <c r="G38">
        <f>'6724'!P38</f>
        <v>-0.19881806396939311</v>
      </c>
      <c r="H38">
        <f>'6726'!P38</f>
        <v>0.41744402071963987</v>
      </c>
      <c r="I38">
        <f>'6727'!P38</f>
        <v>3.5537760148957126E-2</v>
      </c>
      <c r="J38">
        <f>'6728'!P38</f>
        <v>-2.9926185103069138</v>
      </c>
      <c r="K38">
        <f>'6730'!P38</f>
        <v>0.24357086633548911</v>
      </c>
      <c r="L38" s="18">
        <f>'6731'!P38</f>
        <v>-0.56252613740525526</v>
      </c>
      <c r="M38">
        <f>'6732'!P38</f>
        <v>-2.2909835534145424</v>
      </c>
      <c r="N38">
        <f>'6733'!P38</f>
        <v>0.36753751471387641</v>
      </c>
      <c r="O38">
        <f>'6734'!P38</f>
        <v>0.59750720030567517</v>
      </c>
      <c r="P38">
        <f>'6735'!P38</f>
        <v>9.4349879024474545E-2</v>
      </c>
      <c r="S38" s="1"/>
      <c r="T38" s="27">
        <f t="shared" ref="T38:T69" si="3">AVERAGE(E38:Q38)</f>
        <v>-0.25987607583656291</v>
      </c>
      <c r="U38" s="27">
        <f t="shared" ref="U38:U69" si="4">STDEV(E38:Q38)/SQRT(COUNT(E38:Q38))</f>
        <v>0.34042083990426936</v>
      </c>
      <c r="V38" s="27"/>
      <c r="Y38">
        <f t="shared" si="2"/>
        <v>0.16896037267998182</v>
      </c>
    </row>
    <row r="39" spans="1:25" x14ac:dyDescent="0.15">
      <c r="A39">
        <v>19</v>
      </c>
      <c r="B39">
        <v>16.5</v>
      </c>
      <c r="C39">
        <v>37</v>
      </c>
      <c r="E39">
        <f>'6719'!P39</f>
        <v>8.3102423232993841E-2</v>
      </c>
      <c r="F39">
        <f>'6723'!P39</f>
        <v>0.21473963710026281</v>
      </c>
      <c r="G39">
        <f>'6724'!P39</f>
        <v>0.22541214376867444</v>
      </c>
      <c r="H39">
        <f>'6726'!P39</f>
        <v>0.13972360142122278</v>
      </c>
      <c r="I39">
        <f>'6727'!P39</f>
        <v>5.8105626117143434E-2</v>
      </c>
      <c r="J39">
        <f>'6728'!P39</f>
        <v>-2.1425388331622388</v>
      </c>
      <c r="K39">
        <f>'6730'!P39</f>
        <v>-0.13451225996608795</v>
      </c>
      <c r="L39" s="18">
        <f>'6731'!P39</f>
        <v>-6.4668856865133989E-2</v>
      </c>
      <c r="M39">
        <f>'6732'!P39</f>
        <v>-1.938106423012897</v>
      </c>
      <c r="N39">
        <f>'6733'!P39</f>
        <v>0.67138148251902074</v>
      </c>
      <c r="O39">
        <f>'6734'!P39</f>
        <v>0.31418025216724255</v>
      </c>
      <c r="P39">
        <f>'6735'!P39</f>
        <v>-0.65590719863719316</v>
      </c>
      <c r="S39" s="1"/>
      <c r="T39" s="27">
        <f t="shared" si="3"/>
        <v>-0.26909070044308253</v>
      </c>
      <c r="U39" s="27">
        <f t="shared" si="4"/>
        <v>0.25534427730406745</v>
      </c>
      <c r="V39" s="27"/>
      <c r="Y39">
        <f t="shared" si="2"/>
        <v>7.0604024675068641E-2</v>
      </c>
    </row>
    <row r="40" spans="1:25" x14ac:dyDescent="0.15">
      <c r="A40">
        <v>19.5</v>
      </c>
      <c r="B40">
        <v>17</v>
      </c>
      <c r="C40">
        <v>38</v>
      </c>
      <c r="E40">
        <f>'6719'!P40</f>
        <v>1.0089536311266472</v>
      </c>
      <c r="F40">
        <f>'6723'!P40</f>
        <v>0.29097508943991834</v>
      </c>
      <c r="G40">
        <f>'6724'!P40</f>
        <v>-7.6403540967659278E-2</v>
      </c>
      <c r="H40">
        <f>'6726'!P40</f>
        <v>1.2281394618064327</v>
      </c>
      <c r="I40">
        <f>'6727'!P40</f>
        <v>0.55902855593724543</v>
      </c>
      <c r="J40">
        <f>'6728'!P40</f>
        <v>-1.9693420286256553</v>
      </c>
      <c r="K40">
        <f>'6730'!P40</f>
        <v>-0.19524358347055962</v>
      </c>
      <c r="L40" s="18">
        <f>'6731'!P40</f>
        <v>-0.18562771635945358</v>
      </c>
      <c r="M40">
        <f>'6732'!P40</f>
        <v>-1.2608523814843751</v>
      </c>
      <c r="N40">
        <f>'6733'!P40</f>
        <v>-0.62338856852049984</v>
      </c>
      <c r="O40">
        <f>'6734'!P40</f>
        <v>0.46381549799075583</v>
      </c>
      <c r="P40">
        <f>'6735'!P40</f>
        <v>0.70273207390164494</v>
      </c>
      <c r="S40" s="1"/>
      <c r="T40" s="27">
        <f t="shared" si="3"/>
        <v>-4.7677924354632322E-3</v>
      </c>
      <c r="U40" s="27">
        <f t="shared" si="4"/>
        <v>0.26921973488740703</v>
      </c>
      <c r="V40" s="27"/>
      <c r="Y40">
        <f t="shared" si="2"/>
        <v>0.10728577423612953</v>
      </c>
    </row>
    <row r="41" spans="1:25" x14ac:dyDescent="0.15">
      <c r="A41">
        <v>20</v>
      </c>
      <c r="B41">
        <v>17.5</v>
      </c>
      <c r="C41">
        <v>39</v>
      </c>
      <c r="E41">
        <f>'6719'!P41</f>
        <v>-1.8039549976029829</v>
      </c>
      <c r="F41">
        <f>'6723'!P41</f>
        <v>-0.24658685370493133</v>
      </c>
      <c r="G41">
        <f>'6724'!P41</f>
        <v>0.32582166467192608</v>
      </c>
      <c r="H41">
        <f>'6726'!P41</f>
        <v>0.4486298153988727</v>
      </c>
      <c r="I41">
        <f>'6727'!P41</f>
        <v>0.15747958157034805</v>
      </c>
      <c r="J41">
        <f>'6728'!P41</f>
        <v>-0.64510061679796693</v>
      </c>
      <c r="K41">
        <f>'6730'!P41</f>
        <v>-0.13610910425509909</v>
      </c>
      <c r="L41" s="18">
        <f>'6731'!P41</f>
        <v>3.2203947915070329E-2</v>
      </c>
      <c r="M41">
        <f>'6732'!P41</f>
        <v>-0.34083871724107162</v>
      </c>
      <c r="N41">
        <f>'6733'!P41</f>
        <v>4.158095001224002E-2</v>
      </c>
      <c r="O41">
        <f>'6734'!P41</f>
        <v>9.6963406202293517E-2</v>
      </c>
      <c r="P41">
        <f>'6735'!P41</f>
        <v>2.5386836386801198E-2</v>
      </c>
      <c r="S41" s="1"/>
      <c r="T41" s="27">
        <f t="shared" si="3"/>
        <v>-0.17037700728704164</v>
      </c>
      <c r="U41" s="27">
        <f t="shared" si="4"/>
        <v>0.17106199235134417</v>
      </c>
      <c r="V41" s="27"/>
      <c r="Y41">
        <f t="shared" si="2"/>
        <v>2.8795392150935763E-2</v>
      </c>
    </row>
    <row r="42" spans="1:25" x14ac:dyDescent="0.15">
      <c r="A42">
        <v>20.5</v>
      </c>
      <c r="B42">
        <v>18</v>
      </c>
      <c r="C42">
        <v>40</v>
      </c>
      <c r="E42">
        <f>'6719'!P42</f>
        <v>-1.0875875230407352</v>
      </c>
      <c r="F42">
        <f>'6723'!P42</f>
        <v>7.9487094832372818E-2</v>
      </c>
      <c r="G42">
        <f>'6724'!P42</f>
        <v>-0.42795502671220409</v>
      </c>
      <c r="H42">
        <f>'6726'!P42</f>
        <v>-0.35519445036285147</v>
      </c>
      <c r="I42">
        <f>'6727'!P42</f>
        <v>-0.11550187541249352</v>
      </c>
      <c r="J42">
        <f>'6728'!P42</f>
        <v>1.9497597650108396</v>
      </c>
      <c r="K42">
        <f>'6730'!P42</f>
        <v>0.12429374608288733</v>
      </c>
      <c r="L42" s="18">
        <f>'6731'!P42</f>
        <v>0.74574058408820243</v>
      </c>
      <c r="M42">
        <f>'6732'!P42</f>
        <v>0.89040470709582631</v>
      </c>
      <c r="N42">
        <f>'6733'!P42</f>
        <v>-0.17013274576933296</v>
      </c>
      <c r="O42">
        <f>'6734'!P42</f>
        <v>-6.6868297436737847E-2</v>
      </c>
      <c r="P42">
        <f>'6735'!P42</f>
        <v>-0.41989980577762748</v>
      </c>
      <c r="S42" s="1"/>
      <c r="T42" s="27">
        <f t="shared" si="3"/>
        <v>9.5545514383178834E-2</v>
      </c>
      <c r="U42" s="27">
        <f t="shared" si="4"/>
        <v>0.22660138485155273</v>
      </c>
      <c r="V42" s="27"/>
      <c r="Y42">
        <f t="shared" si="2"/>
        <v>-9.1185086424615674E-2</v>
      </c>
    </row>
    <row r="43" spans="1:25" x14ac:dyDescent="0.15">
      <c r="A43">
        <v>21</v>
      </c>
      <c r="B43">
        <v>18.5</v>
      </c>
      <c r="C43">
        <v>41</v>
      </c>
      <c r="E43">
        <f>'6719'!P43</f>
        <v>-5.6690409839060936E-2</v>
      </c>
      <c r="F43">
        <f>'6723'!P43</f>
        <v>-0.12443313873948528</v>
      </c>
      <c r="G43">
        <f>'6724'!P43</f>
        <v>-7.2964556612118703E-2</v>
      </c>
      <c r="H43">
        <f>'6726'!P43</f>
        <v>-5.971953544041763E-2</v>
      </c>
      <c r="I43">
        <f>'6727'!P43</f>
        <v>-7.7370649548140324E-2</v>
      </c>
      <c r="J43">
        <f>'6728'!P43</f>
        <v>2.5356369621146269</v>
      </c>
      <c r="K43">
        <f>'6730'!P43</f>
        <v>-0.27955000217052633</v>
      </c>
      <c r="L43" s="18">
        <f>'6731'!P43</f>
        <v>-0.13189845446823584</v>
      </c>
      <c r="M43">
        <f>'6732'!P43</f>
        <v>1.0647829323741778</v>
      </c>
      <c r="N43">
        <f>'6733'!P43</f>
        <v>0.41103676342429013</v>
      </c>
      <c r="O43">
        <f>'6734'!P43</f>
        <v>-0.25908633876097698</v>
      </c>
      <c r="P43">
        <f>'6735'!P43</f>
        <v>-0.44495210458026063</v>
      </c>
      <c r="S43" s="1"/>
      <c r="T43" s="27">
        <f t="shared" si="3"/>
        <v>0.20873262231282266</v>
      </c>
      <c r="U43" s="27">
        <f t="shared" si="4"/>
        <v>0.24000575141357863</v>
      </c>
      <c r="V43" s="27"/>
      <c r="Y43">
        <f t="shared" si="2"/>
        <v>-7.5167603080129514E-2</v>
      </c>
    </row>
    <row r="44" spans="1:25" x14ac:dyDescent="0.15">
      <c r="A44">
        <v>21.5</v>
      </c>
      <c r="B44">
        <v>19</v>
      </c>
      <c r="C44">
        <v>42</v>
      </c>
      <c r="E44">
        <f>'6719'!P44</f>
        <v>1.1712871972297756</v>
      </c>
      <c r="F44">
        <f>'6723'!P44</f>
        <v>8.3214533377797217E-2</v>
      </c>
      <c r="G44">
        <f>'6724'!P44</f>
        <v>4.5398282091289696E-2</v>
      </c>
      <c r="H44">
        <f>'6726'!P44</f>
        <v>-0.81527570200509802</v>
      </c>
      <c r="I44">
        <f>'6727'!P44</f>
        <v>-0.12370698115931845</v>
      </c>
      <c r="J44">
        <f>'6728'!P44</f>
        <v>0.84623087283336151</v>
      </c>
      <c r="K44">
        <f>'6730'!P44</f>
        <v>-5.9822912637419859E-2</v>
      </c>
      <c r="L44" s="18">
        <f>'6731'!P44</f>
        <v>7.6035306035066502E-2</v>
      </c>
      <c r="M44">
        <f>'6732'!P44</f>
        <v>1.605916156417136</v>
      </c>
      <c r="N44">
        <f>'6733'!P44</f>
        <v>-0.46073688495438386</v>
      </c>
      <c r="O44">
        <f>'6734'!P44</f>
        <v>-0.36604809488468137</v>
      </c>
      <c r="P44">
        <f>'6735'!P44</f>
        <v>0.64031082034550013</v>
      </c>
      <c r="S44" s="1"/>
      <c r="T44" s="27">
        <f t="shared" si="3"/>
        <v>0.22023354939075213</v>
      </c>
      <c r="U44" s="27">
        <f t="shared" si="4"/>
        <v>0.20485665026654781</v>
      </c>
      <c r="V44" s="27"/>
      <c r="Y44">
        <f t="shared" si="2"/>
        <v>6.0716794063178099E-2</v>
      </c>
    </row>
    <row r="45" spans="1:25" x14ac:dyDescent="0.15">
      <c r="A45">
        <v>22</v>
      </c>
      <c r="B45">
        <v>19.5</v>
      </c>
      <c r="C45">
        <v>43</v>
      </c>
      <c r="E45">
        <f>'6719'!P45</f>
        <v>-0.15157114946034825</v>
      </c>
      <c r="F45">
        <f>'6723'!P45</f>
        <v>-0.6314216477614385</v>
      </c>
      <c r="G45">
        <f>'6724'!P45</f>
        <v>0.17950909772946969</v>
      </c>
      <c r="H45">
        <f>'6726'!P45</f>
        <v>-1.0037472115376886</v>
      </c>
      <c r="I45">
        <f>'6727'!P45</f>
        <v>-0.49357201765374176</v>
      </c>
      <c r="J45">
        <f>'6728'!P45</f>
        <v>2.4179723889340443</v>
      </c>
      <c r="K45">
        <f>'6730'!P45</f>
        <v>0.4373732500813165</v>
      </c>
      <c r="L45" s="18">
        <f>'6731'!P45</f>
        <v>9.0741327059805005E-2</v>
      </c>
      <c r="M45">
        <f>'6732'!P45</f>
        <v>2.2696772792657023</v>
      </c>
      <c r="N45">
        <f>'6733'!P45</f>
        <v>-0.23727851142511619</v>
      </c>
      <c r="O45">
        <f>'6734'!P45</f>
        <v>-0.7804636255835572</v>
      </c>
      <c r="P45">
        <f>'6735'!P45</f>
        <v>5.7979499336672458E-2</v>
      </c>
      <c r="S45" s="1"/>
      <c r="T45" s="27">
        <f t="shared" si="3"/>
        <v>0.17959988991542664</v>
      </c>
      <c r="U45" s="27">
        <f t="shared" si="4"/>
        <v>0.3160394099626484</v>
      </c>
      <c r="V45" s="27"/>
      <c r="Y45">
        <f t="shared" si="2"/>
        <v>-4.6795825061837895E-2</v>
      </c>
    </row>
    <row r="46" spans="1:25" ht="15" x14ac:dyDescent="0.2">
      <c r="A46" s="25">
        <v>22.5</v>
      </c>
      <c r="B46" s="25">
        <v>20</v>
      </c>
      <c r="C46" s="25">
        <v>44</v>
      </c>
      <c r="D46" s="24" t="s">
        <v>27</v>
      </c>
      <c r="E46" s="25">
        <f>'6719'!P46</f>
        <v>0.22428391892727445</v>
      </c>
      <c r="F46" s="25">
        <f>'6723'!P46</f>
        <v>-0.19524264565663838</v>
      </c>
      <c r="G46" s="25">
        <f>'6724'!P46</f>
        <v>-0.23228520861957097</v>
      </c>
      <c r="H46" s="25">
        <f>'6726'!P46</f>
        <v>-1.1610254146833494</v>
      </c>
      <c r="I46" s="25">
        <f>'6727'!P46</f>
        <v>-0.34509935156352883</v>
      </c>
      <c r="J46" s="25">
        <f>'6728'!P46</f>
        <v>2.2829100873034003</v>
      </c>
      <c r="K46" s="25">
        <f>'6730'!P46</f>
        <v>-0.25102405978449005</v>
      </c>
      <c r="L46" s="26">
        <f>'6731'!P46</f>
        <v>0.28181697665612443</v>
      </c>
      <c r="M46" s="25">
        <f>'6732'!P46</f>
        <v>2.3408930129257843</v>
      </c>
      <c r="N46" s="25">
        <f>'6733'!P46</f>
        <v>3.0554639505704713E-3</v>
      </c>
      <c r="O46" s="25">
        <f>'6734'!P46</f>
        <v>-0.72147420050853228</v>
      </c>
      <c r="P46" s="25">
        <f>'6735'!P46</f>
        <v>0.4320442601718204</v>
      </c>
      <c r="Q46" s="26"/>
      <c r="R46" s="26"/>
      <c r="S46" s="1"/>
      <c r="T46" s="28">
        <f t="shared" si="3"/>
        <v>0.22157106992657208</v>
      </c>
      <c r="U46" s="28">
        <f t="shared" si="4"/>
        <v>0.30848379389890523</v>
      </c>
      <c r="V46" s="27"/>
      <c r="W46" s="25">
        <v>-13</v>
      </c>
      <c r="X46" s="25"/>
      <c r="Y46" s="25">
        <f t="shared" si="2"/>
        <v>-9.6093590853033956E-2</v>
      </c>
    </row>
    <row r="47" spans="1:25" x14ac:dyDescent="0.15">
      <c r="A47">
        <v>23</v>
      </c>
      <c r="B47">
        <v>20.5</v>
      </c>
      <c r="C47">
        <v>45</v>
      </c>
      <c r="E47">
        <f>'6719'!P47</f>
        <v>2.4656208752529936</v>
      </c>
      <c r="F47">
        <f>'6723'!P47</f>
        <v>-0.59044909583187655</v>
      </c>
      <c r="G47">
        <f>'6724'!P47</f>
        <v>-0.28524832832002328</v>
      </c>
      <c r="H47">
        <f>'6726'!P47</f>
        <v>-0.4336065771043538</v>
      </c>
      <c r="I47">
        <f>'6727'!P47</f>
        <v>-1.5903131310157592</v>
      </c>
      <c r="J47">
        <f>'6728'!P47</f>
        <v>5.1456414367676384</v>
      </c>
      <c r="K47">
        <f>'6730'!P47</f>
        <v>-0.46438290791361686</v>
      </c>
      <c r="L47" s="18">
        <f>'6731'!P47</f>
        <v>-0.39438058122607733</v>
      </c>
      <c r="M47">
        <f>'6732'!P47</f>
        <v>2.5978735679340801</v>
      </c>
      <c r="N47">
        <f>'6733'!P47</f>
        <v>0.2276882490014106</v>
      </c>
      <c r="O47">
        <f>'6734'!P47</f>
        <v>-0.452852970027181</v>
      </c>
      <c r="P47">
        <f>'6735'!P47</f>
        <v>-0.15790627253396194</v>
      </c>
      <c r="S47" s="1"/>
      <c r="T47" s="27">
        <f t="shared" si="3"/>
        <v>0.50564035541527264</v>
      </c>
      <c r="U47" s="27">
        <f t="shared" si="4"/>
        <v>0.55074288723600984</v>
      </c>
      <c r="V47" s="27"/>
      <c r="W47" s="3">
        <v>-13</v>
      </c>
      <c r="X47" s="3"/>
      <c r="Y47">
        <f t="shared" si="2"/>
        <v>-0.33981445477305028</v>
      </c>
    </row>
    <row r="48" spans="1:25" x14ac:dyDescent="0.15">
      <c r="A48">
        <v>23.5</v>
      </c>
      <c r="B48">
        <v>21</v>
      </c>
      <c r="C48">
        <v>46</v>
      </c>
      <c r="E48">
        <f>'6719'!P48</f>
        <v>3.599104107381911</v>
      </c>
      <c r="F48">
        <f>'6723'!P48</f>
        <v>-0.8006501576193531</v>
      </c>
      <c r="G48">
        <f>'6724'!P48</f>
        <v>-6.9649208403470032E-3</v>
      </c>
      <c r="H48">
        <f>'6726'!P48</f>
        <v>-7.52867405663325E-2</v>
      </c>
      <c r="I48">
        <f>'6727'!P48</f>
        <v>-0.16868696649068121</v>
      </c>
      <c r="J48">
        <f>'6728'!P48</f>
        <v>4.6022420881467401</v>
      </c>
      <c r="K48">
        <f>'6730'!P48</f>
        <v>-0.77420675938867223</v>
      </c>
      <c r="L48" s="18">
        <f>'6731'!P48</f>
        <v>-0.55005810900917818</v>
      </c>
      <c r="M48">
        <f>'6732'!P48</f>
        <v>2.4153444857191992</v>
      </c>
      <c r="N48">
        <f>'6733'!P48</f>
        <v>-0.30207209552480557</v>
      </c>
      <c r="O48">
        <f>'6734'!P48</f>
        <v>-0.96050069905752844</v>
      </c>
      <c r="P48">
        <f>'6735'!P48</f>
        <v>0.74490746691672205</v>
      </c>
      <c r="S48" s="1"/>
      <c r="T48" s="27">
        <f t="shared" si="3"/>
        <v>0.64359764163897271</v>
      </c>
      <c r="U48" s="27">
        <f t="shared" si="4"/>
        <v>0.53755426354073021</v>
      </c>
      <c r="V48" s="27"/>
      <c r="W48" s="3">
        <v>-13</v>
      </c>
      <c r="X48" s="3"/>
      <c r="Y48">
        <f t="shared" si="2"/>
        <v>-0.12198685352850686</v>
      </c>
    </row>
    <row r="49" spans="1:25" x14ac:dyDescent="0.15">
      <c r="A49">
        <v>24</v>
      </c>
      <c r="B49">
        <v>21.5</v>
      </c>
      <c r="C49">
        <v>47</v>
      </c>
      <c r="E49">
        <f>'6719'!P49</f>
        <v>8.6566961818203474</v>
      </c>
      <c r="F49">
        <f>'6723'!P49</f>
        <v>-0.45803322925212403</v>
      </c>
      <c r="G49">
        <f>'6724'!P49</f>
        <v>-5.8723496585890343E-2</v>
      </c>
      <c r="H49">
        <f>'6726'!P49</f>
        <v>-0.86908419962274697</v>
      </c>
      <c r="I49">
        <f>'6727'!P49</f>
        <v>-0.45162167870367032</v>
      </c>
      <c r="J49">
        <f>'6728'!P49</f>
        <v>2.4978218212829106</v>
      </c>
      <c r="K49">
        <f>'6730'!P49</f>
        <v>-0.55753066794959638</v>
      </c>
      <c r="L49" s="18">
        <f>'6731'!P49</f>
        <v>-0.6783432378648121</v>
      </c>
      <c r="M49">
        <f>'6732'!P49</f>
        <v>2.0001864456024951</v>
      </c>
      <c r="N49">
        <f>'6733'!P49</f>
        <v>-0.28263566194033074</v>
      </c>
      <c r="O49">
        <f>'6734'!P49</f>
        <v>-0.73726979965321426</v>
      </c>
      <c r="P49">
        <f>'6735'!P49</f>
        <v>0.36545870188917451</v>
      </c>
      <c r="S49" s="1"/>
      <c r="T49" s="27">
        <f t="shared" si="3"/>
        <v>0.78557676491854522</v>
      </c>
      <c r="U49" s="27">
        <f t="shared" si="4"/>
        <v>0.78079791315165714</v>
      </c>
      <c r="V49" s="27"/>
      <c r="W49" s="3">
        <v>-13</v>
      </c>
      <c r="X49" s="3"/>
      <c r="Y49">
        <f t="shared" si="2"/>
        <v>-0.36712867032200053</v>
      </c>
    </row>
    <row r="50" spans="1:25" x14ac:dyDescent="0.15">
      <c r="A50">
        <v>24.5</v>
      </c>
      <c r="B50">
        <v>22</v>
      </c>
      <c r="C50">
        <v>48</v>
      </c>
      <c r="E50">
        <f>'6719'!P50</f>
        <v>7.1076388351030069</v>
      </c>
      <c r="F50">
        <f>'6723'!P50</f>
        <v>-0.40405337937206731</v>
      </c>
      <c r="G50">
        <f>'6724'!P50</f>
        <v>8.6413758967609139E-2</v>
      </c>
      <c r="H50">
        <f>'6726'!P50</f>
        <v>-0.12683425335078027</v>
      </c>
      <c r="I50">
        <f>'6727'!P50</f>
        <v>-0.72821953293020447</v>
      </c>
      <c r="J50">
        <f>'6728'!P50</f>
        <v>1.568974464889028</v>
      </c>
      <c r="K50">
        <f>'6730'!P50</f>
        <v>-0.62743423061124126</v>
      </c>
      <c r="L50" s="18">
        <f>'6731'!P50</f>
        <v>-0.69051091002076226</v>
      </c>
      <c r="M50">
        <f>'6732'!P50</f>
        <v>2.8157485434617633</v>
      </c>
      <c r="N50">
        <f>'6733'!P50</f>
        <v>0.28301770036093138</v>
      </c>
      <c r="O50">
        <f>'6734'!P50</f>
        <v>-1.0429065704834599</v>
      </c>
      <c r="P50">
        <f>'6735'!P50</f>
        <v>-0.78662947646018289</v>
      </c>
      <c r="S50" s="1"/>
      <c r="T50" s="27">
        <f t="shared" si="3"/>
        <v>0.6212670791294701</v>
      </c>
      <c r="U50" s="27">
        <f t="shared" si="4"/>
        <v>0.67223683779005916</v>
      </c>
      <c r="V50" s="27"/>
      <c r="W50" s="3">
        <v>-13</v>
      </c>
      <c r="X50" s="3"/>
      <c r="Y50">
        <f t="shared" si="2"/>
        <v>-0.26544381636142378</v>
      </c>
    </row>
    <row r="51" spans="1:25" x14ac:dyDescent="0.15">
      <c r="A51">
        <v>25</v>
      </c>
      <c r="B51">
        <v>22.5</v>
      </c>
      <c r="C51">
        <v>49</v>
      </c>
      <c r="E51">
        <f>'6719'!P51</f>
        <v>2.822951233523777</v>
      </c>
      <c r="F51">
        <f>'6723'!P51</f>
        <v>0.12555434730103743</v>
      </c>
      <c r="G51">
        <f>'6724'!P51</f>
        <v>-0.66427498330023405</v>
      </c>
      <c r="H51">
        <f>'6726'!P51</f>
        <v>-9.4494654281665327E-2</v>
      </c>
      <c r="I51">
        <f>'6727'!P51</f>
        <v>-0.50579658029208019</v>
      </c>
      <c r="J51">
        <f>'6728'!P51</f>
        <v>0.53561773557525416</v>
      </c>
      <c r="K51">
        <f>'6730'!P51</f>
        <v>-1.648155783537085</v>
      </c>
      <c r="L51" s="18">
        <f>'6731'!P51</f>
        <v>-0.30847597582644076</v>
      </c>
      <c r="M51">
        <f>'6732'!P51</f>
        <v>3.4945599354304635</v>
      </c>
      <c r="N51">
        <f>'6733'!P51</f>
        <v>-0.18543247671186647</v>
      </c>
      <c r="O51">
        <f>'6734'!P51</f>
        <v>-1.1419821558478271</v>
      </c>
      <c r="P51">
        <f>'6735'!P51</f>
        <v>-0.5200868768306357</v>
      </c>
      <c r="S51" s="1"/>
      <c r="T51" s="27">
        <f t="shared" si="3"/>
        <v>0.15916531376689147</v>
      </c>
      <c r="U51" s="27">
        <f t="shared" si="4"/>
        <v>0.4378515409468326</v>
      </c>
      <c r="V51" s="27"/>
      <c r="W51" s="3">
        <v>-13</v>
      </c>
      <c r="X51" s="3"/>
      <c r="Y51">
        <f t="shared" si="2"/>
        <v>-0.24695422626915361</v>
      </c>
    </row>
    <row r="52" spans="1:25" x14ac:dyDescent="0.15">
      <c r="A52">
        <v>25.5</v>
      </c>
      <c r="B52">
        <v>23</v>
      </c>
      <c r="C52">
        <v>50</v>
      </c>
      <c r="E52">
        <f>'6719'!P52</f>
        <v>3.657548591407263</v>
      </c>
      <c r="F52">
        <f>'6723'!P52</f>
        <v>0.39602307810507542</v>
      </c>
      <c r="G52">
        <f>'6724'!P52</f>
        <v>0.18894417605142549</v>
      </c>
      <c r="H52">
        <f>'6726'!P52</f>
        <v>-0.2791565685225787</v>
      </c>
      <c r="I52">
        <f>'6727'!P52</f>
        <v>-0.47370617252551095</v>
      </c>
      <c r="J52">
        <f>'6728'!P52</f>
        <v>1.5673421638206748</v>
      </c>
      <c r="K52">
        <f>'6730'!P52</f>
        <v>-1.1822661876412131</v>
      </c>
      <c r="L52" s="18">
        <f>'6731'!P52</f>
        <v>-0.36071534804265026</v>
      </c>
      <c r="M52">
        <f>'6732'!P52</f>
        <v>3.3146037530816819</v>
      </c>
      <c r="N52">
        <f>'6733'!P52</f>
        <v>9.9126695084307381E-2</v>
      </c>
      <c r="O52">
        <f>'6734'!P52</f>
        <v>-1.3080243153197961</v>
      </c>
      <c r="P52">
        <f>'6735'!P52</f>
        <v>-5.2631325458787667E-2</v>
      </c>
      <c r="S52" s="1"/>
      <c r="T52" s="27">
        <f t="shared" si="3"/>
        <v>0.46392404500332424</v>
      </c>
      <c r="U52" s="27">
        <f t="shared" si="4"/>
        <v>0.46043760261105193</v>
      </c>
      <c r="V52" s="27"/>
      <c r="W52" s="3">
        <v>-13</v>
      </c>
      <c r="X52" s="3"/>
      <c r="Y52">
        <f t="shared" si="2"/>
        <v>2.3247684812759864E-2</v>
      </c>
    </row>
    <row r="53" spans="1:25" x14ac:dyDescent="0.15">
      <c r="A53">
        <v>26</v>
      </c>
      <c r="B53">
        <v>23.5</v>
      </c>
      <c r="C53">
        <v>51</v>
      </c>
      <c r="E53">
        <f>'6719'!P53</f>
        <v>6.7033955164939343</v>
      </c>
      <c r="F53">
        <f>'6723'!P53</f>
        <v>-2.0427211409655671E-2</v>
      </c>
      <c r="G53">
        <f>'6724'!P53</f>
        <v>-0.52189321633093932</v>
      </c>
      <c r="H53">
        <f>'6726'!P53</f>
        <v>-1.3045932626438481</v>
      </c>
      <c r="I53">
        <f>'6727'!P53</f>
        <v>-0.91438878711400973</v>
      </c>
      <c r="J53">
        <f>'6728'!P53</f>
        <v>1.419626245569219</v>
      </c>
      <c r="K53">
        <f>'6730'!P53</f>
        <v>-1.1515909330946701</v>
      </c>
      <c r="L53" s="18">
        <f>'6731'!P53</f>
        <v>-0.39839189105890549</v>
      </c>
      <c r="M53">
        <f>'6732'!P53</f>
        <v>3.767903091882669</v>
      </c>
      <c r="N53">
        <f>'6733'!P53</f>
        <v>-0.47163667463229048</v>
      </c>
      <c r="O53">
        <f>'6734'!P53</f>
        <v>-1.1240992246422281</v>
      </c>
      <c r="P53">
        <f>'6735'!P53</f>
        <v>9.1347488368260107E-2</v>
      </c>
      <c r="S53" s="1"/>
      <c r="T53" s="27">
        <f t="shared" si="3"/>
        <v>0.50627092844896115</v>
      </c>
      <c r="U53" s="27">
        <f t="shared" si="4"/>
        <v>0.69556137887941638</v>
      </c>
      <c r="V53" s="27"/>
      <c r="W53" s="3">
        <v>-13</v>
      </c>
      <c r="X53" s="3"/>
      <c r="Y53">
        <f t="shared" si="2"/>
        <v>-0.43501428284559795</v>
      </c>
    </row>
    <row r="54" spans="1:25" x14ac:dyDescent="0.15">
      <c r="A54">
        <v>26.5</v>
      </c>
      <c r="B54">
        <v>24</v>
      </c>
      <c r="C54">
        <v>52</v>
      </c>
      <c r="E54">
        <f>'6719'!P54</f>
        <v>7.6847588709461716</v>
      </c>
      <c r="F54">
        <f>'6723'!P54</f>
        <v>0.26622533251220831</v>
      </c>
      <c r="G54">
        <f>'6724'!P54</f>
        <v>-0.22548461871797401</v>
      </c>
      <c r="H54">
        <f>'6726'!P54</f>
        <v>-1.7244837438831466</v>
      </c>
      <c r="I54">
        <f>'6727'!P54</f>
        <v>-1.4763039658226691</v>
      </c>
      <c r="J54">
        <f>'6728'!P54</f>
        <v>-0.51604783056605186</v>
      </c>
      <c r="K54">
        <f>'6730'!P54</f>
        <v>-1.3094403412723077</v>
      </c>
      <c r="L54" s="18">
        <f>'6731'!P54</f>
        <v>-0.56358541407857343</v>
      </c>
      <c r="M54">
        <f>'6732'!P54</f>
        <v>4.304193504887591</v>
      </c>
      <c r="N54">
        <f>'6733'!P54</f>
        <v>-0.13140780416099979</v>
      </c>
      <c r="O54">
        <f>'6734'!P54</f>
        <v>-0.80885862988142343</v>
      </c>
      <c r="P54">
        <f>'6735'!P54</f>
        <v>-0.35362769906571923</v>
      </c>
      <c r="S54" s="1"/>
      <c r="T54" s="27">
        <f t="shared" si="3"/>
        <v>0.42882813840809225</v>
      </c>
      <c r="U54" s="27">
        <f t="shared" si="4"/>
        <v>0.79651254684617601</v>
      </c>
      <c r="V54" s="27"/>
      <c r="W54" s="3">
        <v>-13</v>
      </c>
      <c r="X54" s="3"/>
      <c r="Y54">
        <f t="shared" si="2"/>
        <v>-0.43483776481588554</v>
      </c>
    </row>
    <row r="55" spans="1:25" x14ac:dyDescent="0.15">
      <c r="A55">
        <v>27</v>
      </c>
      <c r="B55">
        <v>24.5</v>
      </c>
      <c r="C55">
        <v>53</v>
      </c>
      <c r="E55">
        <f>'6719'!P55</f>
        <v>1.4193506435032472</v>
      </c>
      <c r="F55">
        <f>'6723'!P55</f>
        <v>0.26121263356346625</v>
      </c>
      <c r="G55">
        <f>'6724'!P55</f>
        <v>0.1801708250952988</v>
      </c>
      <c r="H55">
        <f>'6726'!P55</f>
        <v>-1.8115649734806893</v>
      </c>
      <c r="I55">
        <f>'6727'!P55</f>
        <v>-0.37352421878436826</v>
      </c>
      <c r="J55">
        <f>'6728'!P55</f>
        <v>0.13793474706097431</v>
      </c>
      <c r="K55">
        <f>'6730'!P55</f>
        <v>-0.78269104233439357</v>
      </c>
      <c r="L55" s="18">
        <f>'6731'!P55</f>
        <v>-6.1118298502673765E-2</v>
      </c>
      <c r="M55">
        <f>'6732'!P55</f>
        <v>3.382630033839674</v>
      </c>
      <c r="N55">
        <f>'6733'!P55</f>
        <v>-0.43609945377079162</v>
      </c>
      <c r="O55">
        <f>'6734'!P55</f>
        <v>-0.56258672464647297</v>
      </c>
      <c r="P55">
        <f>'6735'!P55</f>
        <v>-0.36458549368562898</v>
      </c>
      <c r="S55" s="1"/>
      <c r="T55" s="27">
        <f t="shared" si="3"/>
        <v>8.2427389821470146E-2</v>
      </c>
      <c r="U55" s="27">
        <f t="shared" si="4"/>
        <v>0.37103630783279995</v>
      </c>
      <c r="V55" s="27"/>
      <c r="W55" s="3">
        <v>-13</v>
      </c>
      <c r="X55" s="3"/>
      <c r="Y55">
        <f t="shared" si="2"/>
        <v>-0.21285189609415137</v>
      </c>
    </row>
    <row r="56" spans="1:25" x14ac:dyDescent="0.15">
      <c r="A56">
        <v>27.5</v>
      </c>
      <c r="B56">
        <v>25</v>
      </c>
      <c r="C56">
        <v>54</v>
      </c>
      <c r="E56">
        <f>'6719'!P56</f>
        <v>4.9867771291916059</v>
      </c>
      <c r="F56">
        <f>'6723'!P56</f>
        <v>0.15444646598745765</v>
      </c>
      <c r="G56">
        <f>'6724'!P56</f>
        <v>-0.16308306017880156</v>
      </c>
      <c r="H56">
        <f>'6726'!P56</f>
        <v>-1.2035086041017244</v>
      </c>
      <c r="I56">
        <f>'6727'!P56</f>
        <v>-0.46497343798665158</v>
      </c>
      <c r="J56">
        <f>'6728'!P56</f>
        <v>4.3406312998461403E-3</v>
      </c>
      <c r="K56">
        <f>'6730'!P56</f>
        <v>-0.33536885945759426</v>
      </c>
      <c r="L56" s="18">
        <f>'6731'!P56</f>
        <v>-0.26863188239277186</v>
      </c>
      <c r="M56">
        <f>'6732'!P56</f>
        <v>2.3987595552432066</v>
      </c>
      <c r="N56">
        <f>'6733'!P56</f>
        <v>-0.59996762528243641</v>
      </c>
      <c r="O56">
        <f>'6734'!P56</f>
        <v>-0.78984283304492386</v>
      </c>
      <c r="P56">
        <f>'6735'!P56</f>
        <v>0.21408522526435075</v>
      </c>
      <c r="S56" s="1"/>
      <c r="T56" s="27">
        <f t="shared" si="3"/>
        <v>0.32775272537846351</v>
      </c>
      <c r="U56" s="27">
        <f t="shared" si="4"/>
        <v>0.49437988355572915</v>
      </c>
      <c r="V56" s="27"/>
      <c r="W56" s="3">
        <v>-13</v>
      </c>
      <c r="X56" s="3"/>
      <c r="Y56">
        <f t="shared" si="2"/>
        <v>-0.2158574712857867</v>
      </c>
    </row>
    <row r="57" spans="1:25" x14ac:dyDescent="0.15">
      <c r="A57">
        <v>28</v>
      </c>
      <c r="B57">
        <v>25.5</v>
      </c>
      <c r="C57">
        <v>55</v>
      </c>
      <c r="E57">
        <f>'6719'!P57</f>
        <v>7.2062973629684528</v>
      </c>
      <c r="F57">
        <f>'6723'!P57</f>
        <v>0.25549499308520218</v>
      </c>
      <c r="G57">
        <f>'6724'!P57</f>
        <v>-0.50574926364475026</v>
      </c>
      <c r="H57">
        <f>'6726'!P57</f>
        <v>-2.6238052556841551</v>
      </c>
      <c r="I57">
        <f>'6727'!P57</f>
        <v>-0.90634633956326127</v>
      </c>
      <c r="J57">
        <f>'6728'!P57</f>
        <v>1.0414052282165647</v>
      </c>
      <c r="K57">
        <f>'6730'!P57</f>
        <v>0.48563681229024674</v>
      </c>
      <c r="L57" s="18">
        <f>'6731'!P57</f>
        <v>-0.22003241082949049</v>
      </c>
      <c r="M57">
        <f>'6732'!P57</f>
        <v>2.3701680016139428</v>
      </c>
      <c r="N57">
        <f>'6733'!P57</f>
        <v>0.39248688120899444</v>
      </c>
      <c r="O57">
        <f>'6734'!P57</f>
        <v>-0.42628433922951109</v>
      </c>
      <c r="P57">
        <f>'6735'!P57</f>
        <v>1.0929212081411057</v>
      </c>
      <c r="S57" s="1"/>
      <c r="T57" s="27">
        <f t="shared" si="3"/>
        <v>0.68018273988111178</v>
      </c>
      <c r="U57" s="27">
        <f t="shared" si="4"/>
        <v>0.69042442108043067</v>
      </c>
      <c r="V57" s="27"/>
      <c r="W57" s="3">
        <v>-13</v>
      </c>
      <c r="X57" s="3"/>
      <c r="Y57">
        <f t="shared" si="2"/>
        <v>0.32399093714709831</v>
      </c>
    </row>
    <row r="58" spans="1:25" x14ac:dyDescent="0.15">
      <c r="A58">
        <v>28.5</v>
      </c>
      <c r="B58">
        <v>26</v>
      </c>
      <c r="C58">
        <v>56</v>
      </c>
      <c r="E58">
        <f>'6719'!P58</f>
        <v>5.5390186409876367</v>
      </c>
      <c r="F58">
        <f>'6723'!P58</f>
        <v>0.55868180893290864</v>
      </c>
      <c r="G58">
        <f>'6724'!P58</f>
        <v>-0.21023152339942264</v>
      </c>
      <c r="H58">
        <f>'6726'!P58</f>
        <v>-3.2953697270782198</v>
      </c>
      <c r="I58">
        <f>'6727'!P58</f>
        <v>-5.2305467814839184E-2</v>
      </c>
      <c r="J58">
        <f>'6728'!P58</f>
        <v>1.4808322720114602</v>
      </c>
      <c r="K58">
        <f>'6730'!P58</f>
        <v>0.49717039272988134</v>
      </c>
      <c r="L58" s="18">
        <f>'6731'!P58</f>
        <v>-6.3484081355499183E-2</v>
      </c>
      <c r="M58">
        <f>'6732'!P58</f>
        <v>2.5046375602543196</v>
      </c>
      <c r="N58">
        <f>'6733'!P58</f>
        <v>0.74952720621752111</v>
      </c>
      <c r="O58">
        <f>'6734'!P58</f>
        <v>-0.57981507567008728</v>
      </c>
      <c r="P58">
        <f>'6735'!P58</f>
        <v>7.5089183574225643E-2</v>
      </c>
      <c r="S58" s="1"/>
      <c r="T58" s="27">
        <f t="shared" si="3"/>
        <v>0.60031259911582369</v>
      </c>
      <c r="U58" s="27">
        <f t="shared" si="4"/>
        <v>0.59794878009132535</v>
      </c>
      <c r="V58" s="27"/>
      <c r="W58" s="3">
        <v>-13</v>
      </c>
      <c r="X58" s="3"/>
      <c r="Y58">
        <f t="shared" si="2"/>
        <v>0.28612978815205348</v>
      </c>
    </row>
    <row r="59" spans="1:25" x14ac:dyDescent="0.15">
      <c r="A59">
        <v>29</v>
      </c>
      <c r="B59">
        <v>26.5</v>
      </c>
      <c r="C59">
        <v>57</v>
      </c>
      <c r="E59">
        <f>'6719'!P59</f>
        <v>5.135721818051783</v>
      </c>
      <c r="F59">
        <f>'6723'!P59</f>
        <v>0.29739865555950712</v>
      </c>
      <c r="G59">
        <f>'6724'!P59</f>
        <v>0.28225364598841762</v>
      </c>
      <c r="H59">
        <f>'6726'!P59</f>
        <v>-5.9687371199140751</v>
      </c>
      <c r="I59">
        <f>'6727'!P59</f>
        <v>-1.5159302228149754</v>
      </c>
      <c r="J59">
        <f>'6728'!P59</f>
        <v>1.2815129606593014</v>
      </c>
      <c r="K59">
        <f>'6730'!P59</f>
        <v>0.59176928206105084</v>
      </c>
      <c r="L59" s="18">
        <f>'6731'!P59</f>
        <v>-0.20869537302495964</v>
      </c>
      <c r="M59">
        <f>'6732'!P59</f>
        <v>2.4477004089453152</v>
      </c>
      <c r="N59">
        <f>'6733'!P59</f>
        <v>0.65298892280745191</v>
      </c>
      <c r="O59">
        <f>'6734'!P59</f>
        <v>-0.23114176866002126</v>
      </c>
      <c r="P59">
        <f>'6735'!P59</f>
        <v>5.8086161992484765E-2</v>
      </c>
      <c r="S59" s="1"/>
      <c r="T59" s="27">
        <f t="shared" si="3"/>
        <v>0.23524394763760667</v>
      </c>
      <c r="U59" s="27">
        <f t="shared" si="4"/>
        <v>0.74015761423764692</v>
      </c>
      <c r="V59" s="27"/>
      <c r="W59" s="3">
        <v>-13</v>
      </c>
      <c r="X59" s="3"/>
      <c r="Y59">
        <f t="shared" si="2"/>
        <v>0.28982615077396234</v>
      </c>
    </row>
    <row r="60" spans="1:25" x14ac:dyDescent="0.15">
      <c r="A60">
        <v>29.5</v>
      </c>
      <c r="B60">
        <v>27</v>
      </c>
      <c r="C60">
        <v>58</v>
      </c>
      <c r="E60">
        <f>'6719'!P60</f>
        <v>7.1309880736626061</v>
      </c>
      <c r="F60">
        <f>'6723'!P60</f>
        <v>0.67065488012549723</v>
      </c>
      <c r="G60">
        <f>'6724'!P60</f>
        <v>-0.58559675674028944</v>
      </c>
      <c r="H60">
        <f>'6726'!P60</f>
        <v>-7.6025101847853245</v>
      </c>
      <c r="I60">
        <f>'6727'!P60</f>
        <v>-1.4649623075007083</v>
      </c>
      <c r="J60">
        <f>'6728'!P60</f>
        <v>1.0386748424198293</v>
      </c>
      <c r="K60">
        <f>'6730'!P60</f>
        <v>0.58847433782305125</v>
      </c>
      <c r="L60" s="18">
        <f>'6731'!P60</f>
        <v>-0.27591412611479582</v>
      </c>
      <c r="M60">
        <f>'6732'!P60</f>
        <v>1.8359708653105957</v>
      </c>
      <c r="N60">
        <f>'6733'!P60</f>
        <v>0.49257722132639403</v>
      </c>
      <c r="O60">
        <f>'6734'!P60</f>
        <v>-0.53268524692170638</v>
      </c>
      <c r="P60">
        <f>'6735'!P60</f>
        <v>5.2032279258057965E-2</v>
      </c>
      <c r="S60" s="1"/>
      <c r="T60" s="27">
        <f t="shared" si="3"/>
        <v>0.11230865648860057</v>
      </c>
      <c r="U60" s="27">
        <f t="shared" si="4"/>
        <v>0.94081592427155425</v>
      </c>
      <c r="V60" s="27"/>
      <c r="W60" s="3">
        <v>-13</v>
      </c>
      <c r="X60" s="3"/>
      <c r="Y60">
        <f t="shared" si="2"/>
        <v>0.27230475029222601</v>
      </c>
    </row>
    <row r="61" spans="1:25" x14ac:dyDescent="0.15">
      <c r="A61">
        <v>30</v>
      </c>
      <c r="B61">
        <v>27.5</v>
      </c>
      <c r="C61">
        <v>59</v>
      </c>
      <c r="E61">
        <f>'6719'!P61</f>
        <v>8.983157160641241</v>
      </c>
      <c r="F61">
        <f>'6723'!P61</f>
        <v>0.23657189375083845</v>
      </c>
      <c r="G61">
        <f>'6724'!P61</f>
        <v>-0.48107884482474078</v>
      </c>
      <c r="H61">
        <f>'6726'!P61</f>
        <v>-8.4665029785966546</v>
      </c>
      <c r="I61">
        <f>'6727'!P61</f>
        <v>-1.7912832987149561</v>
      </c>
      <c r="J61">
        <f>'6728'!P61</f>
        <v>0.86522592240346929</v>
      </c>
      <c r="K61">
        <f>'6730'!P61</f>
        <v>0.78115353299860302</v>
      </c>
      <c r="L61" s="18">
        <f>'6731'!P61</f>
        <v>-0.8301667247734732</v>
      </c>
      <c r="M61">
        <f>'6732'!P61</f>
        <v>0.3208793133620369</v>
      </c>
      <c r="N61">
        <f>'6733'!P61</f>
        <v>0.39082858558127642</v>
      </c>
      <c r="O61">
        <f>'6734'!P61</f>
        <v>-0.21050765004281344</v>
      </c>
      <c r="P61">
        <f>'6735'!P61</f>
        <v>-0.44210514676537627</v>
      </c>
      <c r="S61" s="1"/>
      <c r="T61" s="27">
        <f t="shared" si="3"/>
        <v>-5.365235291504572E-2</v>
      </c>
      <c r="U61" s="27">
        <f t="shared" si="4"/>
        <v>1.0953891511702742</v>
      </c>
      <c r="V61" s="27"/>
      <c r="W61" s="3">
        <v>-13</v>
      </c>
      <c r="X61" s="3"/>
      <c r="Y61">
        <f t="shared" si="2"/>
        <v>1.3032121854012507E-2</v>
      </c>
    </row>
    <row r="62" spans="1:25" x14ac:dyDescent="0.15">
      <c r="A62">
        <v>30.5</v>
      </c>
      <c r="B62">
        <v>28</v>
      </c>
      <c r="C62">
        <v>60</v>
      </c>
      <c r="E62">
        <f>'6719'!P62</f>
        <v>9.4228802509321969</v>
      </c>
      <c r="F62">
        <f>'6723'!P62</f>
        <v>0.19526121479560926</v>
      </c>
      <c r="G62">
        <f>'6724'!P62</f>
        <v>-0.13883281872928216</v>
      </c>
      <c r="H62">
        <f>'6726'!P62</f>
        <v>-9.9415292814378695</v>
      </c>
      <c r="I62">
        <f>'6727'!P62</f>
        <v>-0.90497922138346731</v>
      </c>
      <c r="J62">
        <f>'6728'!P62</f>
        <v>0.17106996772220601</v>
      </c>
      <c r="K62">
        <f>'6730'!P62</f>
        <v>0.60603551234834785</v>
      </c>
      <c r="L62" s="18">
        <f>'6731'!P62</f>
        <v>-0.2535279280766673</v>
      </c>
      <c r="M62">
        <f>'6732'!P62</f>
        <v>-0.75758146034127005</v>
      </c>
      <c r="N62">
        <f>'6733'!P62</f>
        <v>0.37848172532304197</v>
      </c>
      <c r="O62">
        <f>'6734'!P62</f>
        <v>-7.1466185921248773E-2</v>
      </c>
      <c r="P62">
        <f>'6735'!P62</f>
        <v>-1.4417629762087703</v>
      </c>
      <c r="S62" s="1"/>
      <c r="T62" s="27">
        <f t="shared" si="3"/>
        <v>-0.22799593341476446</v>
      </c>
      <c r="U62" s="27">
        <f t="shared" si="4"/>
        <v>1.2033383683090468</v>
      </c>
      <c r="V62" s="27"/>
      <c r="W62" s="3">
        <v>-13</v>
      </c>
      <c r="X62" s="3"/>
      <c r="Y62">
        <f t="shared" si="2"/>
        <v>-0.10514950232526546</v>
      </c>
    </row>
    <row r="63" spans="1:25" x14ac:dyDescent="0.15">
      <c r="A63">
        <v>31</v>
      </c>
      <c r="B63">
        <v>28.5</v>
      </c>
      <c r="C63">
        <v>61</v>
      </c>
      <c r="E63">
        <f>'6719'!P63</f>
        <v>13.436212247859297</v>
      </c>
      <c r="F63">
        <f>'6723'!P63</f>
        <v>0.19838448463147074</v>
      </c>
      <c r="G63">
        <f>'6724'!P63</f>
        <v>-0.46326299293278195</v>
      </c>
      <c r="H63">
        <f>'6726'!P63</f>
        <v>-11.22553756236195</v>
      </c>
      <c r="I63">
        <f>'6727'!P63</f>
        <v>0.64377505623470399</v>
      </c>
      <c r="J63">
        <f>'6728'!P63</f>
        <v>1.3302199177977414</v>
      </c>
      <c r="K63">
        <f>'6730'!P63</f>
        <v>0.52264094981357734</v>
      </c>
      <c r="L63" s="18">
        <f>'6731'!P63</f>
        <v>-0.7608741435425449</v>
      </c>
      <c r="M63">
        <f>'6732'!P63</f>
        <v>-0.86426605830308023</v>
      </c>
      <c r="N63">
        <f>'6733'!P63</f>
        <v>0.53354740768262598</v>
      </c>
      <c r="O63">
        <f>'6734'!P63</f>
        <v>-0.4426676742517674</v>
      </c>
      <c r="P63">
        <f>'6735'!P63</f>
        <v>-2.7558381399725174</v>
      </c>
      <c r="S63" s="1"/>
      <c r="T63" s="27">
        <f t="shared" si="3"/>
        <v>1.2694457721231123E-2</v>
      </c>
      <c r="U63" s="27">
        <f t="shared" si="4"/>
        <v>1.5537217534515464</v>
      </c>
      <c r="V63" s="27"/>
      <c r="W63" s="3">
        <v>-13</v>
      </c>
      <c r="X63" s="3"/>
      <c r="Y63">
        <f t="shared" si="2"/>
        <v>-0.12214159481014836</v>
      </c>
    </row>
    <row r="64" spans="1:25" x14ac:dyDescent="0.15">
      <c r="A64">
        <v>31.5</v>
      </c>
      <c r="B64">
        <v>29</v>
      </c>
      <c r="C64">
        <v>62</v>
      </c>
      <c r="E64">
        <f>'6719'!P64</f>
        <v>11.050365518355438</v>
      </c>
      <c r="F64">
        <f>'6723'!P64</f>
        <v>-0.87864175618136264</v>
      </c>
      <c r="G64">
        <f>'6724'!P64</f>
        <v>-0.27888761131334744</v>
      </c>
      <c r="H64">
        <f>'6726'!P64</f>
        <v>-12.40439824647255</v>
      </c>
      <c r="I64">
        <f>'6727'!P64</f>
        <v>0.25519179122825542</v>
      </c>
      <c r="J64">
        <f>'6728'!P64</f>
        <v>1.643506369031059</v>
      </c>
      <c r="K64">
        <f>'6730'!P64</f>
        <v>-0.3834946032771524</v>
      </c>
      <c r="L64" s="18">
        <f>'6731'!P64</f>
        <v>-0.89768444330482389</v>
      </c>
      <c r="M64">
        <f>'6732'!P64</f>
        <v>-1.6854840579996957</v>
      </c>
      <c r="N64">
        <f>'6733'!P64</f>
        <v>0.39924986990946476</v>
      </c>
      <c r="O64">
        <f>'6734'!P64</f>
        <v>0.20802133144763704</v>
      </c>
      <c r="P64">
        <f>'6735'!P64</f>
        <v>-3.3646215294560347</v>
      </c>
      <c r="S64" s="1"/>
      <c r="T64" s="27">
        <f t="shared" si="3"/>
        <v>-0.52807311400275936</v>
      </c>
      <c r="U64" s="27">
        <f t="shared" si="4"/>
        <v>1.4862156497599641</v>
      </c>
      <c r="V64" s="27"/>
      <c r="W64" s="3">
        <v>-13</v>
      </c>
      <c r="X64" s="3"/>
      <c r="Y64">
        <f t="shared" si="2"/>
        <v>-0.33119110729524992</v>
      </c>
    </row>
    <row r="65" spans="1:25" x14ac:dyDescent="0.15">
      <c r="A65">
        <v>32</v>
      </c>
      <c r="B65">
        <v>29.5</v>
      </c>
      <c r="C65">
        <v>63</v>
      </c>
      <c r="E65">
        <f>'6719'!P65</f>
        <v>9.4723551293759876</v>
      </c>
      <c r="F65">
        <f>'6723'!P65</f>
        <v>-1.0990485913884382</v>
      </c>
      <c r="G65">
        <f>'6724'!P65</f>
        <v>-9.4658535624412316E-2</v>
      </c>
      <c r="H65">
        <f>'6726'!P65</f>
        <v>-13.397481120986468</v>
      </c>
      <c r="I65">
        <f>'6727'!P65</f>
        <v>0.64537584170632778</v>
      </c>
      <c r="J65">
        <f>'6728'!P65</f>
        <v>0.87922806932175646</v>
      </c>
      <c r="K65">
        <f>'6730'!P65</f>
        <v>-0.14922197934507495</v>
      </c>
      <c r="L65" s="18">
        <f>'6731'!P65</f>
        <v>-0.89389371636371584</v>
      </c>
      <c r="M65">
        <f>'6732'!P65</f>
        <v>-2.7236294501850713</v>
      </c>
      <c r="N65">
        <f>'6733'!P65</f>
        <v>0.42580685773749027</v>
      </c>
      <c r="O65">
        <f>'6734'!P65</f>
        <v>9.4188757613603652E-2</v>
      </c>
      <c r="P65">
        <f>'6735'!P65</f>
        <v>-3.7225746760926715</v>
      </c>
      <c r="S65" s="1"/>
      <c r="T65" s="27">
        <f t="shared" si="3"/>
        <v>-0.88029611785255735</v>
      </c>
      <c r="U65" s="27">
        <f t="shared" si="4"/>
        <v>1.4683855100820635</v>
      </c>
      <c r="V65" s="27"/>
      <c r="W65" s="3">
        <v>-13</v>
      </c>
      <c r="X65" s="3"/>
      <c r="Y65">
        <f t="shared" si="2"/>
        <v>-0.12194025748474363</v>
      </c>
    </row>
    <row r="66" spans="1:25" x14ac:dyDescent="0.15">
      <c r="A66">
        <v>32.5</v>
      </c>
      <c r="B66">
        <v>30</v>
      </c>
      <c r="C66">
        <v>64</v>
      </c>
      <c r="E66">
        <f>'6719'!P66</f>
        <v>12.094195431906963</v>
      </c>
      <c r="F66">
        <f>'6723'!P66</f>
        <v>-0.16707657462733147</v>
      </c>
      <c r="G66">
        <f>'6724'!P66</f>
        <v>-0.49581067819509289</v>
      </c>
      <c r="H66">
        <f>'6726'!P66</f>
        <v>-14.176382675706604</v>
      </c>
      <c r="I66">
        <f>'6727'!P66</f>
        <v>1.2744143717695156</v>
      </c>
      <c r="J66">
        <f>'6728'!P66</f>
        <v>2.6330563660615711</v>
      </c>
      <c r="K66">
        <f>'6730'!P66</f>
        <v>-0.95667104468579889</v>
      </c>
      <c r="L66" s="18">
        <f>'6731'!P66</f>
        <v>-0.61546145377488148</v>
      </c>
      <c r="M66">
        <f>'6732'!P66</f>
        <v>-2.6932982287046388</v>
      </c>
      <c r="N66">
        <f>'6733'!P66</f>
        <v>0.16306237164360213</v>
      </c>
      <c r="O66">
        <f>'6734'!P66</f>
        <v>-0.41527498077358882</v>
      </c>
      <c r="P66">
        <f>'6735'!P66</f>
        <v>-5.2458837877910449</v>
      </c>
      <c r="S66" s="1"/>
      <c r="T66" s="27">
        <f t="shared" si="3"/>
        <v>-0.71676090690644434</v>
      </c>
      <c r="U66" s="27">
        <f t="shared" si="4"/>
        <v>1.7104214928187425</v>
      </c>
      <c r="V66" s="27"/>
      <c r="W66" s="3">
        <v>-13</v>
      </c>
      <c r="X66" s="3"/>
      <c r="Y66">
        <f t="shared" si="2"/>
        <v>-0.45554282948434088</v>
      </c>
    </row>
    <row r="67" spans="1:25" x14ac:dyDescent="0.15">
      <c r="A67">
        <v>33</v>
      </c>
      <c r="B67">
        <v>30.5</v>
      </c>
      <c r="C67">
        <v>65</v>
      </c>
      <c r="E67">
        <f>'6719'!P67</f>
        <v>11.862483590184894</v>
      </c>
      <c r="F67">
        <f>'6723'!P67</f>
        <v>-0.1826350716070072</v>
      </c>
      <c r="G67">
        <f>'6724'!P67</f>
        <v>-0.30006975607735459</v>
      </c>
      <c r="H67">
        <f>'6726'!P67</f>
        <v>-13.637261837375108</v>
      </c>
      <c r="I67">
        <f>'6727'!P67</f>
        <v>0.82949169692822478</v>
      </c>
      <c r="J67">
        <f>'6728'!P67</f>
        <v>2.9441375858136558</v>
      </c>
      <c r="K67">
        <f>'6730'!P67</f>
        <v>-0.73230663424357967</v>
      </c>
      <c r="L67" s="18">
        <f>'6731'!P67</f>
        <v>-0.79100317531342001</v>
      </c>
      <c r="M67">
        <f>'6732'!P67</f>
        <v>-2.7325354762026324</v>
      </c>
      <c r="N67">
        <f>'6733'!P67</f>
        <v>0.2052775956883687</v>
      </c>
      <c r="O67">
        <f>'6734'!P67</f>
        <v>-0.52475632128136129</v>
      </c>
      <c r="P67">
        <f>'6735'!P67</f>
        <v>-5.5037388471715101</v>
      </c>
      <c r="S67" s="1"/>
      <c r="T67" s="27">
        <f t="shared" si="3"/>
        <v>-0.71357638755473596</v>
      </c>
      <c r="U67" s="27">
        <f t="shared" si="4"/>
        <v>1.6726405607236638</v>
      </c>
      <c r="V67" s="27"/>
      <c r="W67" s="3">
        <v>-13</v>
      </c>
      <c r="X67" s="3"/>
      <c r="Y67">
        <f t="shared" si="2"/>
        <v>-0.41241303867935797</v>
      </c>
    </row>
    <row r="68" spans="1:25" x14ac:dyDescent="0.15">
      <c r="A68">
        <v>33.5</v>
      </c>
      <c r="B68">
        <v>31</v>
      </c>
      <c r="C68">
        <v>66</v>
      </c>
      <c r="E68">
        <f>'6719'!P68</f>
        <v>13.079709313008541</v>
      </c>
      <c r="F68">
        <f>'6723'!P68</f>
        <v>-0.63448384450499917</v>
      </c>
      <c r="G68">
        <f>'6724'!P68</f>
        <v>8.7441940667921783E-2</v>
      </c>
      <c r="H68">
        <f>'6726'!P68</f>
        <v>-11.169301327264435</v>
      </c>
      <c r="I68">
        <f>'6727'!P68</f>
        <v>1.2272580589411286</v>
      </c>
      <c r="J68">
        <f>'6728'!P68</f>
        <v>-0.77806779878713217</v>
      </c>
      <c r="K68">
        <f>'6730'!P68</f>
        <v>-1.3643013125396128</v>
      </c>
      <c r="L68" s="18">
        <f>'6731'!P68</f>
        <v>-0.53414235013480638</v>
      </c>
      <c r="M68">
        <f>'6732'!P68</f>
        <v>-2.6994643397131957</v>
      </c>
      <c r="N68">
        <f>'6733'!P68</f>
        <v>-0.25880711148691216</v>
      </c>
      <c r="O68">
        <f>'6734'!P68</f>
        <v>-0.44507683482672872</v>
      </c>
      <c r="P68">
        <f>'6735'!P68</f>
        <v>-5.3577060804116901</v>
      </c>
      <c r="S68" s="1"/>
      <c r="T68" s="27">
        <f t="shared" si="3"/>
        <v>-0.73724514058766</v>
      </c>
      <c r="U68" s="27">
        <f t="shared" si="4"/>
        <v>1.5817024620732845</v>
      </c>
      <c r="V68" s="27"/>
      <c r="W68" s="3">
        <v>-13</v>
      </c>
      <c r="X68" s="3"/>
      <c r="Y68">
        <f t="shared" si="2"/>
        <v>-0.58431309731990277</v>
      </c>
    </row>
    <row r="69" spans="1:25" x14ac:dyDescent="0.15">
      <c r="A69">
        <v>34</v>
      </c>
      <c r="B69">
        <v>31.5</v>
      </c>
      <c r="C69">
        <v>67</v>
      </c>
      <c r="E69">
        <f>'6719'!P69</f>
        <v>10.633948288072318</v>
      </c>
      <c r="F69">
        <f>'6723'!P69</f>
        <v>0.36536845653528482</v>
      </c>
      <c r="G69">
        <f>'6724'!P69</f>
        <v>3.0616780459684627E-2</v>
      </c>
      <c r="H69">
        <f>'6726'!P69</f>
        <v>-10.202480604528049</v>
      </c>
      <c r="I69">
        <f>'6727'!P69</f>
        <v>1.5322427834024135</v>
      </c>
      <c r="J69">
        <f>'6728'!P69</f>
        <v>1.75071448599716</v>
      </c>
      <c r="K69">
        <f>'6730'!P69</f>
        <v>-0.82645858662838689</v>
      </c>
      <c r="L69" s="18">
        <f>'6731'!P69</f>
        <v>-1.0451660617677516</v>
      </c>
      <c r="M69">
        <f>'6732'!P69</f>
        <v>-1.4307521544646129</v>
      </c>
      <c r="N69">
        <f>'6733'!P69</f>
        <v>-0.30802683384624757</v>
      </c>
      <c r="O69">
        <f>'6734'!P69</f>
        <v>-0.49662157712975946</v>
      </c>
      <c r="P69">
        <f>'6735'!P69</f>
        <v>-6.1934962567242273</v>
      </c>
      <c r="S69" s="1"/>
      <c r="T69" s="27">
        <f t="shared" si="3"/>
        <v>-0.51584260671851445</v>
      </c>
      <c r="U69" s="27">
        <f t="shared" si="4"/>
        <v>1.4089780070606097</v>
      </c>
      <c r="V69" s="27"/>
      <c r="W69" s="3">
        <v>-13</v>
      </c>
      <c r="X69" s="3"/>
      <c r="Y69">
        <f t="shared" si="2"/>
        <v>-0.40232420548800352</v>
      </c>
    </row>
    <row r="70" spans="1:25" x14ac:dyDescent="0.15">
      <c r="A70">
        <v>34.5</v>
      </c>
      <c r="B70">
        <v>32</v>
      </c>
      <c r="C70">
        <v>68</v>
      </c>
      <c r="E70">
        <f>'6719'!P70</f>
        <v>11.476184663788942</v>
      </c>
      <c r="F70">
        <f>'6723'!P70</f>
        <v>0.14184303057421249</v>
      </c>
      <c r="G70">
        <f>'6724'!P70</f>
        <v>-0.84683630543566113</v>
      </c>
      <c r="H70">
        <f>'6726'!P70</f>
        <v>-9.0380513196268275</v>
      </c>
      <c r="I70">
        <f>'6727'!P70</f>
        <v>0.92189747221845153</v>
      </c>
      <c r="J70">
        <f>'6728'!P70</f>
        <v>2.6914345855582629</v>
      </c>
      <c r="K70">
        <f>'6730'!P70</f>
        <v>-0.56016502610861352</v>
      </c>
      <c r="L70" s="18">
        <f>'6731'!P70</f>
        <v>-0.96452619395431838</v>
      </c>
      <c r="M70">
        <f>'6732'!P70</f>
        <v>-0.84655495074707987</v>
      </c>
      <c r="N70">
        <f>'6733'!P70</f>
        <v>-0.10645738261764175</v>
      </c>
      <c r="O70">
        <f>'6734'!P70</f>
        <v>-0.69389441131327534</v>
      </c>
      <c r="P70">
        <f>'6735'!P70</f>
        <v>-5.8169132453348666</v>
      </c>
      <c r="S70" s="1"/>
      <c r="T70" s="27">
        <f t="shared" ref="T70:T101" si="5">AVERAGE(E70:Q70)</f>
        <v>-0.30350325691653451</v>
      </c>
      <c r="U70" s="27">
        <f t="shared" ref="U70:U101" si="6">STDEV(E70:Q70)/SQRT(COUNT(E70:Q70))</f>
        <v>1.396437119181497</v>
      </c>
      <c r="V70" s="27"/>
      <c r="W70" s="3">
        <v>-13</v>
      </c>
      <c r="X70" s="3"/>
      <c r="Y70">
        <f t="shared" si="2"/>
        <v>-0.62702971871094437</v>
      </c>
    </row>
    <row r="71" spans="1:25" x14ac:dyDescent="0.15">
      <c r="A71">
        <v>35</v>
      </c>
      <c r="B71">
        <v>32.5</v>
      </c>
      <c r="C71">
        <v>69</v>
      </c>
      <c r="E71">
        <f>'6719'!P71</f>
        <v>11.350714594471379</v>
      </c>
      <c r="F71">
        <f>'6723'!P71</f>
        <v>-0.48565901631392938</v>
      </c>
      <c r="G71">
        <f>'6724'!P71</f>
        <v>-0.69006894527286067</v>
      </c>
      <c r="H71">
        <f>'6726'!P71</f>
        <v>-8.3512859313618595</v>
      </c>
      <c r="I71">
        <f>'6727'!P71</f>
        <v>1.8841014561032103</v>
      </c>
      <c r="J71">
        <f>'6728'!P71</f>
        <v>2.6284238076604982</v>
      </c>
      <c r="K71">
        <f>'6730'!P71</f>
        <v>-0.71206030359040073</v>
      </c>
      <c r="L71" s="18">
        <f>'6731'!P71</f>
        <v>-0.8551769220158536</v>
      </c>
      <c r="M71">
        <f>'6732'!P71</f>
        <v>-0.60370068907743135</v>
      </c>
      <c r="N71">
        <f>'6733'!P71</f>
        <v>0.38254017343695523</v>
      </c>
      <c r="O71">
        <f>'6734'!P71</f>
        <v>-3.3468355570566329E-3</v>
      </c>
      <c r="P71">
        <f>'6735'!P71</f>
        <v>-5.1381709350368805</v>
      </c>
      <c r="S71" s="1"/>
      <c r="T71" s="27">
        <f t="shared" si="5"/>
        <v>-4.9474128879519297E-2</v>
      </c>
      <c r="U71" s="27">
        <f t="shared" si="6"/>
        <v>1.3424135793736118</v>
      </c>
      <c r="V71" s="27"/>
      <c r="W71" s="3">
        <v>-13</v>
      </c>
      <c r="X71" s="3"/>
      <c r="Y71">
        <f t="shared" ref="Y71:Y134" si="7">MEDIAN(E71:R71)</f>
        <v>-0.54467985269568042</v>
      </c>
    </row>
    <row r="72" spans="1:25" x14ac:dyDescent="0.15">
      <c r="A72">
        <v>35.5</v>
      </c>
      <c r="B72">
        <v>33</v>
      </c>
      <c r="C72">
        <v>70</v>
      </c>
      <c r="E72">
        <f>'6719'!P72</f>
        <v>10.686540787701491</v>
      </c>
      <c r="F72">
        <f>'6723'!P72</f>
        <v>-1.0640672515360414</v>
      </c>
      <c r="G72">
        <f>'6724'!P72</f>
        <v>-0.98698064937586261</v>
      </c>
      <c r="H72">
        <f>'6726'!P72</f>
        <v>-6.9299202307918124</v>
      </c>
      <c r="I72">
        <f>'6727'!P72</f>
        <v>2.1402281498315094</v>
      </c>
      <c r="J72">
        <f>'6728'!P72</f>
        <v>1.7301409138855635</v>
      </c>
      <c r="K72">
        <f>'6730'!P72</f>
        <v>-1.5258513676697161</v>
      </c>
      <c r="L72" s="18">
        <f>'6731'!P72</f>
        <v>-0.89685207468665862</v>
      </c>
      <c r="M72">
        <f>'6732'!P72</f>
        <v>-0.22333463003482171</v>
      </c>
      <c r="N72">
        <f>'6733'!P72</f>
        <v>0.52609036773158313</v>
      </c>
      <c r="O72">
        <f>'6734'!P72</f>
        <v>-7.4815118729541052E-2</v>
      </c>
      <c r="P72">
        <f>'6735'!P72</f>
        <v>-4.880925787107353</v>
      </c>
      <c r="S72" s="1"/>
      <c r="T72" s="27">
        <f t="shared" si="5"/>
        <v>-0.12497890756513834</v>
      </c>
      <c r="U72" s="27">
        <f t="shared" si="6"/>
        <v>1.2278556543054406</v>
      </c>
      <c r="V72" s="27"/>
      <c r="W72" s="3">
        <v>-13</v>
      </c>
      <c r="X72" s="3"/>
      <c r="Y72">
        <f t="shared" si="7"/>
        <v>-0.56009335236074009</v>
      </c>
    </row>
    <row r="73" spans="1:25" x14ac:dyDescent="0.15">
      <c r="A73">
        <v>36</v>
      </c>
      <c r="B73">
        <v>33.5</v>
      </c>
      <c r="C73">
        <v>71</v>
      </c>
      <c r="E73">
        <f>'6719'!P73</f>
        <v>11.224290004502798</v>
      </c>
      <c r="F73">
        <f>'6723'!P73</f>
        <v>-0.92932209371100816</v>
      </c>
      <c r="G73">
        <f>'6724'!P73</f>
        <v>-0.32078732520079173</v>
      </c>
      <c r="H73">
        <f>'6726'!P73</f>
        <v>-5.7087220542874002</v>
      </c>
      <c r="I73">
        <f>'6727'!P73</f>
        <v>1.9370381089037232</v>
      </c>
      <c r="J73">
        <f>'6728'!P73</f>
        <v>-0.6268894712229528</v>
      </c>
      <c r="K73">
        <f>'6730'!P73</f>
        <v>-1.5671008618123989</v>
      </c>
      <c r="L73" s="18">
        <f>'6731'!P73</f>
        <v>-1.1172331100562456</v>
      </c>
      <c r="M73">
        <f>'6732'!P73</f>
        <v>0.2557894782789123</v>
      </c>
      <c r="N73">
        <f>'6733'!P73</f>
        <v>7.7232476528620184E-2</v>
      </c>
      <c r="O73">
        <f>'6734'!P73</f>
        <v>-0.11330125689606692</v>
      </c>
      <c r="P73">
        <f>'6735'!P73</f>
        <v>-4.5944570887338037</v>
      </c>
      <c r="S73" s="1"/>
      <c r="T73" s="27">
        <f t="shared" si="5"/>
        <v>-0.12362193280888445</v>
      </c>
      <c r="U73" s="27">
        <f t="shared" si="6"/>
        <v>1.1946843670849145</v>
      </c>
      <c r="V73" s="27"/>
      <c r="W73" s="3">
        <v>-13</v>
      </c>
      <c r="X73" s="3"/>
      <c r="Y73">
        <f t="shared" si="7"/>
        <v>-0.47383839821187224</v>
      </c>
    </row>
    <row r="74" spans="1:25" x14ac:dyDescent="0.15">
      <c r="A74">
        <v>36.5</v>
      </c>
      <c r="B74">
        <v>34</v>
      </c>
      <c r="C74">
        <v>72</v>
      </c>
      <c r="E74">
        <f>'6719'!P74</f>
        <v>9.9153619867239069</v>
      </c>
      <c r="F74">
        <f>'6723'!P74</f>
        <v>-1.5283878977883631</v>
      </c>
      <c r="G74">
        <f>'6724'!P74</f>
        <v>-9.99765198713434E-2</v>
      </c>
      <c r="H74">
        <f>'6726'!P74</f>
        <v>-5.7634290704634532</v>
      </c>
      <c r="I74">
        <f>'6727'!P74</f>
        <v>1.9921036812525206</v>
      </c>
      <c r="J74">
        <f>'6728'!P74</f>
        <v>-0.25026488578451972</v>
      </c>
      <c r="K74">
        <f>'6730'!P74</f>
        <v>-1.5719588294451421</v>
      </c>
      <c r="L74" s="18">
        <f>'6731'!P74</f>
        <v>-0.95961868753739188</v>
      </c>
      <c r="M74">
        <f>'6732'!P74</f>
        <v>0.71188212440612664</v>
      </c>
      <c r="N74">
        <f>'6733'!P74</f>
        <v>-0.23317782114586166</v>
      </c>
      <c r="O74">
        <f>'6734'!P74</f>
        <v>5.9311445327653048E-2</v>
      </c>
      <c r="P74">
        <f>'6735'!P74</f>
        <v>-3.9074831256965967</v>
      </c>
      <c r="S74" s="1"/>
      <c r="T74" s="27">
        <f t="shared" si="5"/>
        <v>-0.13630313333520547</v>
      </c>
      <c r="U74" s="27">
        <f t="shared" si="6"/>
        <v>1.0902830560195247</v>
      </c>
      <c r="V74" s="27"/>
      <c r="W74" s="3">
        <v>-13</v>
      </c>
      <c r="X74" s="3"/>
      <c r="Y74">
        <f t="shared" si="7"/>
        <v>-0.24172135346519069</v>
      </c>
    </row>
    <row r="75" spans="1:25" x14ac:dyDescent="0.15">
      <c r="A75">
        <v>37</v>
      </c>
      <c r="B75">
        <v>34.5</v>
      </c>
      <c r="C75">
        <v>73</v>
      </c>
      <c r="E75">
        <f>'6719'!P75</f>
        <v>7.8132638387268738</v>
      </c>
      <c r="F75">
        <f>'6723'!P75</f>
        <v>-0.81222055377914848</v>
      </c>
      <c r="G75">
        <f>'6724'!P75</f>
        <v>-0.325663577810345</v>
      </c>
      <c r="H75">
        <f>'6726'!P75</f>
        <v>-5.0065776271364459</v>
      </c>
      <c r="I75">
        <f>'6727'!P75</f>
        <v>2.6035898123837873</v>
      </c>
      <c r="J75">
        <f>'6728'!P75</f>
        <v>0.40385923771637444</v>
      </c>
      <c r="K75">
        <f>'6730'!P75</f>
        <v>-1.7405055664084721</v>
      </c>
      <c r="L75" s="18">
        <f>'6731'!P75</f>
        <v>-1.0061129270882045</v>
      </c>
      <c r="M75">
        <f>'6732'!P75</f>
        <v>1.3412241009138905</v>
      </c>
      <c r="N75">
        <f>'6733'!P75</f>
        <v>-0.34871320588666654</v>
      </c>
      <c r="O75">
        <f>'6734'!P75</f>
        <v>-0.44724889984360261</v>
      </c>
      <c r="P75">
        <f>'6735'!P75</f>
        <v>-2.8434491713242616</v>
      </c>
      <c r="S75" s="1"/>
      <c r="T75" s="27">
        <f t="shared" si="5"/>
        <v>-3.0712878294685091E-2</v>
      </c>
      <c r="U75" s="27">
        <f t="shared" si="6"/>
        <v>0.90477049565326462</v>
      </c>
      <c r="V75" s="27"/>
      <c r="W75" s="3">
        <v>-13</v>
      </c>
      <c r="X75" s="3"/>
      <c r="Y75">
        <f t="shared" si="7"/>
        <v>-0.39798105286513458</v>
      </c>
    </row>
    <row r="76" spans="1:25" x14ac:dyDescent="0.15">
      <c r="A76">
        <v>37.5</v>
      </c>
      <c r="B76">
        <v>35</v>
      </c>
      <c r="C76">
        <v>74</v>
      </c>
      <c r="E76">
        <f>'6719'!P76</f>
        <v>7.9577832421103958</v>
      </c>
      <c r="F76">
        <f>'6723'!P76</f>
        <v>-1.0646079821266921</v>
      </c>
      <c r="G76">
        <f>'6724'!P76</f>
        <v>-0.27459376070826691</v>
      </c>
      <c r="H76">
        <f>'6726'!P76</f>
        <v>-5.0333919604475161</v>
      </c>
      <c r="I76">
        <f>'6727'!P76</f>
        <v>2.2823760238812865</v>
      </c>
      <c r="J76">
        <f>'6728'!P76</f>
        <v>1.6079303572095947</v>
      </c>
      <c r="K76">
        <f>'6730'!P76</f>
        <v>-1.8452529251871976</v>
      </c>
      <c r="L76" s="18">
        <f>'6731'!P76</f>
        <v>-0.7370896167181803</v>
      </c>
      <c r="M76">
        <f>'6732'!P76</f>
        <v>2.0972906627056642</v>
      </c>
      <c r="N76">
        <f>'6733'!P76</f>
        <v>-9.6475819232257787E-2</v>
      </c>
      <c r="O76">
        <f>'6734'!P76</f>
        <v>-0.23577646854510906</v>
      </c>
      <c r="P76">
        <f>'6735'!P76</f>
        <v>-3.0464372637276931</v>
      </c>
      <c r="S76" s="1"/>
      <c r="T76" s="27">
        <f t="shared" si="5"/>
        <v>0.13431287410116899</v>
      </c>
      <c r="U76" s="27">
        <f t="shared" si="6"/>
        <v>0.93395910026874429</v>
      </c>
      <c r="V76" s="27"/>
      <c r="W76" s="3">
        <v>-13</v>
      </c>
      <c r="X76" s="3"/>
      <c r="Y76">
        <f t="shared" si="7"/>
        <v>-0.25518511462668797</v>
      </c>
    </row>
    <row r="77" spans="1:25" x14ac:dyDescent="0.15">
      <c r="A77">
        <v>38</v>
      </c>
      <c r="B77">
        <v>35.5</v>
      </c>
      <c r="C77">
        <v>75</v>
      </c>
      <c r="E77">
        <f>'6719'!P77</f>
        <v>11.884223098613395</v>
      </c>
      <c r="F77">
        <f>'6723'!P77</f>
        <v>-0.74071831970165058</v>
      </c>
      <c r="G77">
        <f>'6724'!P77</f>
        <v>-0.66515183380378951</v>
      </c>
      <c r="H77">
        <f>'6726'!P77</f>
        <v>-3.9685770853399207</v>
      </c>
      <c r="I77">
        <f>'6727'!P77</f>
        <v>1.8930484137964549</v>
      </c>
      <c r="J77">
        <f>'6728'!P77</f>
        <v>1.7604867704277494</v>
      </c>
      <c r="K77">
        <f>'6730'!P77</f>
        <v>-1.5301924206267237</v>
      </c>
      <c r="L77" s="18">
        <f>'6731'!P77</f>
        <v>-1.0326708317127227</v>
      </c>
      <c r="M77">
        <f>'6732'!P77</f>
        <v>1.9043468692514678</v>
      </c>
      <c r="N77">
        <f>'6733'!P77</f>
        <v>0.3817591759182582</v>
      </c>
      <c r="O77">
        <f>'6734'!P77</f>
        <v>-0.12287929152227681</v>
      </c>
      <c r="P77">
        <f>'6735'!P77</f>
        <v>-2.3346108974245303</v>
      </c>
      <c r="S77" s="1"/>
      <c r="T77" s="27">
        <f t="shared" si="5"/>
        <v>0.6190886373229757</v>
      </c>
      <c r="U77" s="27">
        <f t="shared" si="6"/>
        <v>1.1438399996941211</v>
      </c>
      <c r="V77" s="27"/>
      <c r="W77" s="3">
        <v>-13</v>
      </c>
      <c r="X77" s="3"/>
      <c r="Y77">
        <f t="shared" si="7"/>
        <v>-0.39401556266303317</v>
      </c>
    </row>
    <row r="78" spans="1:25" x14ac:dyDescent="0.15">
      <c r="A78">
        <v>38.5</v>
      </c>
      <c r="B78">
        <v>36</v>
      </c>
      <c r="C78">
        <v>76</v>
      </c>
      <c r="E78">
        <f>'6719'!P78</f>
        <v>10.056846784572734</v>
      </c>
      <c r="F78">
        <f>'6723'!P78</f>
        <v>-1.1677810257793491</v>
      </c>
      <c r="G78">
        <f>'6724'!P78</f>
        <v>-0.5402471179122933</v>
      </c>
      <c r="H78">
        <f>'6726'!P78</f>
        <v>-3.9430879645637824</v>
      </c>
      <c r="I78">
        <f>'6727'!P78</f>
        <v>1.9796249575201625</v>
      </c>
      <c r="J78">
        <f>'6728'!P78</f>
        <v>2.3499940035167199</v>
      </c>
      <c r="K78">
        <f>'6730'!P78</f>
        <v>-1.4471689816499609</v>
      </c>
      <c r="L78" s="18">
        <f>'6731'!P78</f>
        <v>-1.5383365582574191</v>
      </c>
      <c r="M78">
        <f>'6732'!P78</f>
        <v>1.7815689930998599</v>
      </c>
      <c r="N78">
        <f>'6733'!P78</f>
        <v>0.31986386698708136</v>
      </c>
      <c r="O78">
        <f>'6734'!P78</f>
        <v>-0.39137853164076009</v>
      </c>
      <c r="P78">
        <f>'6735'!P78</f>
        <v>-2.5416726246749155</v>
      </c>
      <c r="S78" s="1"/>
      <c r="T78" s="27">
        <f t="shared" si="5"/>
        <v>0.40985215010150644</v>
      </c>
      <c r="U78" s="27">
        <f t="shared" si="6"/>
        <v>1.0302974198107973</v>
      </c>
      <c r="V78" s="27"/>
      <c r="W78" s="3">
        <v>-13</v>
      </c>
      <c r="X78" s="3"/>
      <c r="Y78">
        <f t="shared" si="7"/>
        <v>-0.46581282477652669</v>
      </c>
    </row>
    <row r="79" spans="1:25" x14ac:dyDescent="0.15">
      <c r="A79">
        <v>39</v>
      </c>
      <c r="B79">
        <v>36.5</v>
      </c>
      <c r="C79">
        <v>77</v>
      </c>
      <c r="E79">
        <f>'6719'!P79</f>
        <v>9.3826806487278258</v>
      </c>
      <c r="F79">
        <f>'6723'!P79</f>
        <v>-0.68848297626332311</v>
      </c>
      <c r="G79">
        <f>'6724'!P79</f>
        <v>-0.3866128908431879</v>
      </c>
      <c r="H79">
        <f>'6726'!P79</f>
        <v>-3.7481360356968176</v>
      </c>
      <c r="I79">
        <f>'6727'!P79</f>
        <v>1.966696150527621</v>
      </c>
      <c r="J79">
        <f>'6728'!P79</f>
        <v>3.7568742102180317</v>
      </c>
      <c r="K79">
        <f>'6730'!P79</f>
        <v>-1.3246427314152771</v>
      </c>
      <c r="L79" s="18">
        <f>'6731'!P79</f>
        <v>-1.6074100262682838</v>
      </c>
      <c r="M79">
        <f>'6732'!P79</f>
        <v>1.5786300785764227</v>
      </c>
      <c r="N79">
        <f>'6733'!P79</f>
        <v>-0.49974871356035988</v>
      </c>
      <c r="O79">
        <f>'6734'!P79</f>
        <v>-9.0864060405515659E-2</v>
      </c>
      <c r="P79">
        <f>'6735'!P79</f>
        <v>-2.6038149882055368</v>
      </c>
      <c r="S79" s="1"/>
      <c r="T79" s="27">
        <f t="shared" si="5"/>
        <v>0.47793072211596677</v>
      </c>
      <c r="U79" s="27">
        <f t="shared" si="6"/>
        <v>0.99930300839935826</v>
      </c>
      <c r="V79" s="27"/>
      <c r="W79" s="3">
        <v>-13</v>
      </c>
      <c r="X79" s="3"/>
      <c r="Y79">
        <f t="shared" si="7"/>
        <v>-0.44318080220177392</v>
      </c>
    </row>
    <row r="80" spans="1:25" x14ac:dyDescent="0.15">
      <c r="A80">
        <v>39.5</v>
      </c>
      <c r="B80">
        <v>37</v>
      </c>
      <c r="C80">
        <v>78</v>
      </c>
      <c r="E80">
        <f>'6719'!P80</f>
        <v>9.6289534399480381</v>
      </c>
      <c r="F80">
        <f>'6723'!P80</f>
        <v>-1.3041526804231092</v>
      </c>
      <c r="G80">
        <f>'6724'!P80</f>
        <v>-0.68260839242372739</v>
      </c>
      <c r="H80">
        <f>'6726'!P80</f>
        <v>-3.4532823992921227</v>
      </c>
      <c r="I80">
        <f>'6727'!P80</f>
        <v>1.7597250973299512</v>
      </c>
      <c r="J80">
        <f>'6728'!P80</f>
        <v>3.5351541788318008</v>
      </c>
      <c r="K80">
        <f>'6730'!P80</f>
        <v>-1.4111498457363787</v>
      </c>
      <c r="L80" s="18">
        <f>'6731'!P80</f>
        <v>-1.5533856666148733</v>
      </c>
      <c r="M80">
        <f>'6732'!P80</f>
        <v>1.3965785317325479</v>
      </c>
      <c r="N80">
        <f>'6733'!P80</f>
        <v>-0.862994503451878</v>
      </c>
      <c r="O80">
        <f>'6734'!P80</f>
        <v>-0.41085105882909045</v>
      </c>
      <c r="P80">
        <f>'6735'!P80</f>
        <v>-2.1629195313965832</v>
      </c>
      <c r="S80" s="1"/>
      <c r="T80" s="27">
        <f t="shared" si="5"/>
        <v>0.37325559747288145</v>
      </c>
      <c r="U80" s="27">
        <f t="shared" si="6"/>
        <v>1.0025624148160845</v>
      </c>
      <c r="V80" s="27"/>
      <c r="W80" s="3">
        <v>-13</v>
      </c>
      <c r="X80" s="3"/>
      <c r="Y80">
        <f t="shared" si="7"/>
        <v>-0.7728014479378027</v>
      </c>
    </row>
    <row r="81" spans="1:25" x14ac:dyDescent="0.15">
      <c r="A81">
        <v>40</v>
      </c>
      <c r="B81">
        <v>37.5</v>
      </c>
      <c r="C81">
        <v>79</v>
      </c>
      <c r="E81">
        <f>'6719'!P81</f>
        <v>12.040256747481939</v>
      </c>
      <c r="F81">
        <f>'6723'!P81</f>
        <v>-1.6108747119895468</v>
      </c>
      <c r="G81">
        <f>'6724'!P81</f>
        <v>-0.64019856282793808</v>
      </c>
      <c r="H81">
        <f>'6726'!P81</f>
        <v>-3.1081028215636328</v>
      </c>
      <c r="I81">
        <f>'6727'!P81</f>
        <v>1.2701420389456985</v>
      </c>
      <c r="J81">
        <f>'6728'!P81</f>
        <v>2.1302548750325991</v>
      </c>
      <c r="K81">
        <f>'6730'!P81</f>
        <v>-1.1572068329319356</v>
      </c>
      <c r="L81" s="18">
        <f>'6731'!P81</f>
        <v>-1.7344120272552839</v>
      </c>
      <c r="M81">
        <f>'6732'!P81</f>
        <v>1.1450880315692678</v>
      </c>
      <c r="N81">
        <f>'6733'!P81</f>
        <v>-0.38864163402985935</v>
      </c>
      <c r="O81">
        <f>'6734'!P81</f>
        <v>1.2451820179824435E-2</v>
      </c>
      <c r="P81">
        <f>'6735'!P81</f>
        <v>-2.1864008664788344</v>
      </c>
      <c r="S81" s="1"/>
      <c r="T81" s="27">
        <f t="shared" si="5"/>
        <v>0.4810296713443582</v>
      </c>
      <c r="U81" s="27">
        <f t="shared" si="6"/>
        <v>1.1401671686921742</v>
      </c>
      <c r="V81" s="27"/>
      <c r="W81" s="3">
        <v>-13</v>
      </c>
      <c r="X81" s="3"/>
      <c r="Y81">
        <f t="shared" si="7"/>
        <v>-0.51442009842889869</v>
      </c>
    </row>
    <row r="82" spans="1:25" x14ac:dyDescent="0.15">
      <c r="A82">
        <v>40.5</v>
      </c>
      <c r="B82">
        <v>38</v>
      </c>
      <c r="C82">
        <v>80</v>
      </c>
      <c r="E82">
        <f>'6719'!P82</f>
        <v>13.434368811499079</v>
      </c>
      <c r="F82">
        <f>'6723'!P82</f>
        <v>-0.97384100181366129</v>
      </c>
      <c r="G82">
        <f>'6724'!P82</f>
        <v>-0.46049424804182765</v>
      </c>
      <c r="H82">
        <f>'6726'!P82</f>
        <v>-1.9876550884053343</v>
      </c>
      <c r="I82">
        <f>'6727'!P82</f>
        <v>1.2235107478789971</v>
      </c>
      <c r="J82">
        <f>'6728'!P82</f>
        <v>1.9663272234946774</v>
      </c>
      <c r="K82">
        <f>'6730'!P82</f>
        <v>-1.2268734088696225</v>
      </c>
      <c r="L82" s="18">
        <f>'6731'!P82</f>
        <v>-1.4845021165863372</v>
      </c>
      <c r="M82">
        <f>'6732'!P82</f>
        <v>-0.3738915201813553</v>
      </c>
      <c r="N82">
        <f>'6733'!P82</f>
        <v>-0.18909770366466269</v>
      </c>
      <c r="O82">
        <f>'6734'!P82</f>
        <v>-0.46387828900619255</v>
      </c>
      <c r="P82">
        <f>'6735'!P82</f>
        <v>-1.2486218680234988</v>
      </c>
      <c r="S82" s="1"/>
      <c r="T82" s="27">
        <f t="shared" si="5"/>
        <v>0.68461262819002178</v>
      </c>
      <c r="U82" s="27">
        <f t="shared" si="6"/>
        <v>1.2028731532072576</v>
      </c>
      <c r="V82" s="27"/>
      <c r="W82" s="3">
        <v>-13</v>
      </c>
      <c r="X82" s="3"/>
      <c r="Y82">
        <f t="shared" si="7"/>
        <v>-0.46218626852401012</v>
      </c>
    </row>
    <row r="83" spans="1:25" x14ac:dyDescent="0.15">
      <c r="A83">
        <v>41</v>
      </c>
      <c r="B83">
        <v>38.5</v>
      </c>
      <c r="C83">
        <v>81</v>
      </c>
      <c r="E83">
        <f>'6719'!P83</f>
        <v>10.312593537559634</v>
      </c>
      <c r="F83">
        <f>'6723'!P83</f>
        <v>-0.88800525838958044</v>
      </c>
      <c r="G83">
        <f>'6724'!P83</f>
        <v>-0.8328366839786433</v>
      </c>
      <c r="H83">
        <f>'6726'!P83</f>
        <v>-2.0820863849941884</v>
      </c>
      <c r="I83">
        <f>'6727'!P83</f>
        <v>1.2072819023560322</v>
      </c>
      <c r="J83">
        <f>'6728'!P83</f>
        <v>0.85997238777411456</v>
      </c>
      <c r="K83">
        <f>'6730'!P83</f>
        <v>-1.2314894978874082</v>
      </c>
      <c r="L83" s="18">
        <f>'6731'!P83</f>
        <v>-2.0091013681957763</v>
      </c>
      <c r="M83">
        <f>'6732'!P83</f>
        <v>-0.38493720755417876</v>
      </c>
      <c r="N83">
        <f>'6733'!P83</f>
        <v>-0.82160317324625542</v>
      </c>
      <c r="O83">
        <f>'6734'!P83</f>
        <v>-0.23456887109807564</v>
      </c>
      <c r="P83">
        <f>'6735'!P83</f>
        <v>-1.0059687882101553</v>
      </c>
      <c r="S83" s="1"/>
      <c r="T83" s="27">
        <f t="shared" si="5"/>
        <v>0.24077088284462658</v>
      </c>
      <c r="U83" s="27">
        <f t="shared" si="6"/>
        <v>0.95786826539008518</v>
      </c>
      <c r="V83" s="27"/>
      <c r="W83" s="3">
        <v>-13</v>
      </c>
      <c r="X83" s="3"/>
      <c r="Y83">
        <f t="shared" si="7"/>
        <v>-0.82721992861244931</v>
      </c>
    </row>
    <row r="84" spans="1:25" x14ac:dyDescent="0.15">
      <c r="A84">
        <v>41.5</v>
      </c>
      <c r="B84">
        <v>39</v>
      </c>
      <c r="C84">
        <v>82</v>
      </c>
      <c r="E84">
        <f>'6719'!P84</f>
        <v>9.8741575969666684</v>
      </c>
      <c r="F84">
        <f>'6723'!P84</f>
        <v>-1.0511100336352794</v>
      </c>
      <c r="G84">
        <f>'6724'!P84</f>
        <v>-0.50200497846277603</v>
      </c>
      <c r="H84">
        <f>'6726'!P84</f>
        <v>-2.4800325579233595</v>
      </c>
      <c r="I84">
        <f>'6727'!P84</f>
        <v>2.2004288683938817</v>
      </c>
      <c r="J84">
        <f>'6728'!P84</f>
        <v>-0.13650761513140497</v>
      </c>
      <c r="K84">
        <f>'6730'!P84</f>
        <v>-1.149073888824615</v>
      </c>
      <c r="L84" s="18">
        <f>'6731'!P84</f>
        <v>-1.8711616462283123</v>
      </c>
      <c r="M84">
        <f>'6732'!P84</f>
        <v>-1.2485104232312645</v>
      </c>
      <c r="N84">
        <f>'6733'!P84</f>
        <v>-0.83194686394092265</v>
      </c>
      <c r="O84">
        <f>'6734'!P84</f>
        <v>-0.58954241540895957</v>
      </c>
      <c r="P84">
        <f>'6735'!P84</f>
        <v>-0.82844903464981945</v>
      </c>
      <c r="S84" s="1"/>
      <c r="T84" s="27">
        <f t="shared" si="5"/>
        <v>0.11552058399365317</v>
      </c>
      <c r="U84" s="27">
        <f t="shared" si="6"/>
        <v>0.94473497623091229</v>
      </c>
      <c r="V84" s="27"/>
      <c r="W84" s="3">
        <v>-13</v>
      </c>
      <c r="X84" s="3"/>
      <c r="Y84">
        <f t="shared" si="7"/>
        <v>-0.83019794929537105</v>
      </c>
    </row>
    <row r="85" spans="1:25" x14ac:dyDescent="0.15">
      <c r="A85">
        <v>42</v>
      </c>
      <c r="B85">
        <v>39.5</v>
      </c>
      <c r="C85">
        <v>83</v>
      </c>
      <c r="E85">
        <f>'6719'!P85</f>
        <v>9.8480360841450985</v>
      </c>
      <c r="F85">
        <f>'6723'!P85</f>
        <v>-1.5319762520990077</v>
      </c>
      <c r="G85">
        <f>'6724'!P85</f>
        <v>-0.51835911612652086</v>
      </c>
      <c r="H85">
        <f>'6726'!P85</f>
        <v>-2.4082719482283461</v>
      </c>
      <c r="I85">
        <f>'6727'!P85</f>
        <v>2.1953884161502861</v>
      </c>
      <c r="J85">
        <f>'6728'!P85</f>
        <v>-1.2411464792084093</v>
      </c>
      <c r="K85">
        <f>'6730'!P85</f>
        <v>-1.3029164945777172</v>
      </c>
      <c r="L85" s="18">
        <f>'6731'!P85</f>
        <v>-1.3585466217829789</v>
      </c>
      <c r="M85">
        <f>'6732'!P85</f>
        <v>-2.0640917343519121</v>
      </c>
      <c r="N85">
        <f>'6733'!P85</f>
        <v>-0.82683934705808737</v>
      </c>
      <c r="O85">
        <f>'6734'!P85</f>
        <v>-0.65944756491095713</v>
      </c>
      <c r="P85">
        <f>'6735'!P85</f>
        <v>-0.89131940757422434</v>
      </c>
      <c r="S85" s="1"/>
      <c r="T85" s="27">
        <f t="shared" si="5"/>
        <v>-6.3290872135231435E-2</v>
      </c>
      <c r="U85" s="27">
        <f t="shared" si="6"/>
        <v>0.95911907835940124</v>
      </c>
      <c r="V85" s="27"/>
      <c r="W85" s="3">
        <v>-13</v>
      </c>
      <c r="X85" s="3"/>
      <c r="Y85">
        <f t="shared" si="7"/>
        <v>-1.0662329433913169</v>
      </c>
    </row>
    <row r="86" spans="1:25" x14ac:dyDescent="0.15">
      <c r="A86">
        <v>42.5</v>
      </c>
      <c r="B86">
        <v>40</v>
      </c>
      <c r="C86">
        <v>84</v>
      </c>
      <c r="E86">
        <f>'6719'!P86</f>
        <v>10.441872428373156</v>
      </c>
      <c r="F86">
        <f>'6723'!P86</f>
        <v>-1.55005517490308</v>
      </c>
      <c r="G86">
        <f>'6724'!P86</f>
        <v>-0.38469555354203372</v>
      </c>
      <c r="H86">
        <f>'6726'!P86</f>
        <v>-2.1708369401664163</v>
      </c>
      <c r="I86">
        <f>'6727'!P86</f>
        <v>1.6639493186786745</v>
      </c>
      <c r="J86">
        <f>'6728'!P86</f>
        <v>-2.8040437639181035</v>
      </c>
      <c r="K86">
        <f>'6730'!P86</f>
        <v>-1.4602634818134077</v>
      </c>
      <c r="L86" s="18">
        <f>'6731'!P86</f>
        <v>-1.5896959282035081</v>
      </c>
      <c r="M86">
        <f>'6732'!P86</f>
        <v>-3.1045195515681576</v>
      </c>
      <c r="N86">
        <f>'6733'!P86</f>
        <v>-0.38978358548913794</v>
      </c>
      <c r="O86">
        <f>'6734'!P86</f>
        <v>-0.56779041933650953</v>
      </c>
      <c r="P86">
        <f>'6735'!P86</f>
        <v>0.17692140959224689</v>
      </c>
      <c r="S86" s="1"/>
      <c r="T86" s="27">
        <f t="shared" si="5"/>
        <v>-0.14491177019135648</v>
      </c>
      <c r="U86" s="27">
        <f t="shared" si="6"/>
        <v>1.0352808610004338</v>
      </c>
      <c r="V86" s="27"/>
      <c r="W86" s="3">
        <v>-13</v>
      </c>
      <c r="X86" s="3"/>
      <c r="Y86">
        <f t="shared" si="7"/>
        <v>-1.0140269505749586</v>
      </c>
    </row>
    <row r="87" spans="1:25" ht="15" x14ac:dyDescent="0.2">
      <c r="A87" s="25">
        <v>43</v>
      </c>
      <c r="B87" s="25">
        <v>40.5</v>
      </c>
      <c r="C87" s="25">
        <v>85</v>
      </c>
      <c r="D87" s="24" t="s">
        <v>28</v>
      </c>
      <c r="E87" s="25">
        <f>'6719'!P87</f>
        <v>11.478234824566632</v>
      </c>
      <c r="F87" s="25">
        <f>'6723'!P87</f>
        <v>-1.3372466148947013</v>
      </c>
      <c r="G87" s="25">
        <f>'6724'!P87</f>
        <v>-0.57372004950702582</v>
      </c>
      <c r="H87" s="25">
        <f>'6726'!P87</f>
        <v>-1.3193382009907473</v>
      </c>
      <c r="I87" s="25">
        <f>'6727'!P87</f>
        <v>1.8083487117460013</v>
      </c>
      <c r="J87" s="25">
        <f>'6728'!P87</f>
        <v>-4.1764627722099537</v>
      </c>
      <c r="K87" s="25">
        <f>'6730'!P87</f>
        <v>-1.6793065861810723</v>
      </c>
      <c r="L87" s="26">
        <f>'6731'!P87</f>
        <v>-1.7394351788731333</v>
      </c>
      <c r="M87" s="25">
        <f>'6732'!P87</f>
        <v>-3.2343368642964871</v>
      </c>
      <c r="N87" s="25">
        <f>'6733'!P87</f>
        <v>-1.0341304322953291</v>
      </c>
      <c r="O87" s="25">
        <f>'6734'!P87</f>
        <v>-0.27112070573525932</v>
      </c>
      <c r="P87" s="25">
        <f>'6735'!P87</f>
        <v>0.12160683963951156</v>
      </c>
      <c r="Q87" s="26"/>
      <c r="R87" s="26"/>
      <c r="S87" s="1"/>
      <c r="T87" s="28">
        <f t="shared" si="5"/>
        <v>-0.16307558575263034</v>
      </c>
      <c r="U87" s="28">
        <f t="shared" si="6"/>
        <v>1.1463582472162441</v>
      </c>
      <c r="V87" s="27"/>
      <c r="W87" s="25"/>
      <c r="X87" s="25"/>
      <c r="Y87" s="25">
        <f t="shared" si="7"/>
        <v>-1.1767343166430382</v>
      </c>
    </row>
    <row r="88" spans="1:25" x14ac:dyDescent="0.15">
      <c r="A88">
        <v>43.5</v>
      </c>
      <c r="B88">
        <v>41</v>
      </c>
      <c r="C88">
        <v>86</v>
      </c>
      <c r="E88">
        <f>'6719'!P88</f>
        <v>8.4182381822684693</v>
      </c>
      <c r="F88">
        <f>'6723'!P88</f>
        <v>-1.2258968199688363</v>
      </c>
      <c r="G88">
        <f>'6724'!P88</f>
        <v>-0.42452123639744055</v>
      </c>
      <c r="H88">
        <f>'6726'!P88</f>
        <v>-1.6112965923025631</v>
      </c>
      <c r="I88">
        <f>'6727'!P88</f>
        <v>1.8447983357237561</v>
      </c>
      <c r="J88">
        <f>'6728'!P88</f>
        <v>-5.3587022982313091</v>
      </c>
      <c r="K88">
        <f>'6730'!P88</f>
        <v>-1.348922278918256</v>
      </c>
      <c r="L88" s="18">
        <f>'6731'!P88</f>
        <v>-1.4462891528018438</v>
      </c>
      <c r="M88">
        <f>'6732'!P88</f>
        <v>-3.1928081216827762</v>
      </c>
      <c r="N88">
        <f>'6733'!P88</f>
        <v>-0.84378338809265874</v>
      </c>
      <c r="O88">
        <f>'6734'!P88</f>
        <v>-0.14068872268217511</v>
      </c>
      <c r="P88">
        <f>'6735'!P88</f>
        <v>-0.16011851059519711</v>
      </c>
      <c r="S88" s="1"/>
      <c r="T88" s="27">
        <f t="shared" si="5"/>
        <v>-0.45749921697340251</v>
      </c>
      <c r="U88" s="27">
        <f t="shared" si="6"/>
        <v>0.9519363277003311</v>
      </c>
      <c r="V88" s="27"/>
      <c r="W88" s="3"/>
      <c r="X88" s="3"/>
      <c r="Y88">
        <f t="shared" si="7"/>
        <v>-1.0348401040307476</v>
      </c>
    </row>
    <row r="89" spans="1:25" x14ac:dyDescent="0.15">
      <c r="A89">
        <v>44</v>
      </c>
      <c r="B89">
        <v>41.5</v>
      </c>
      <c r="C89">
        <v>87</v>
      </c>
      <c r="E89">
        <f>'6719'!P89</f>
        <v>9.4671377105642822</v>
      </c>
      <c r="F89">
        <f>'6723'!P89</f>
        <v>-0.84151210660643039</v>
      </c>
      <c r="G89">
        <f>'6724'!P89</f>
        <v>-0.2556557294556312</v>
      </c>
      <c r="H89">
        <f>'6726'!P89</f>
        <v>-1.3473339222661909</v>
      </c>
      <c r="I89">
        <f>'6727'!P89</f>
        <v>1.2739226361234524</v>
      </c>
      <c r="J89">
        <f>'6728'!P89</f>
        <v>-6.5627799739896062</v>
      </c>
      <c r="K89">
        <f>'6730'!P89</f>
        <v>-1.7284052993025754</v>
      </c>
      <c r="L89" s="18">
        <f>'6731'!P89</f>
        <v>-1.6818855076349091</v>
      </c>
      <c r="M89">
        <f>'6732'!P89</f>
        <v>-3.4650727939617849</v>
      </c>
      <c r="N89">
        <f>'6733'!P89</f>
        <v>-0.63491033179456391</v>
      </c>
      <c r="O89">
        <f>'6734'!P89</f>
        <v>-0.54179618746097791</v>
      </c>
      <c r="P89">
        <f>'6735'!P89</f>
        <v>0.19290131219620305</v>
      </c>
      <c r="S89" s="1"/>
      <c r="T89" s="27">
        <f t="shared" si="5"/>
        <v>-0.51044918279906104</v>
      </c>
      <c r="U89" s="27">
        <f t="shared" si="6"/>
        <v>1.0742808920352385</v>
      </c>
      <c r="V89" s="27"/>
      <c r="W89" s="3"/>
      <c r="X89" s="3"/>
      <c r="Y89">
        <f t="shared" si="7"/>
        <v>-0.73821121920049715</v>
      </c>
    </row>
    <row r="90" spans="1:25" x14ac:dyDescent="0.15">
      <c r="A90">
        <v>44.5</v>
      </c>
      <c r="B90">
        <v>42</v>
      </c>
      <c r="C90">
        <v>88</v>
      </c>
      <c r="E90">
        <f>'6719'!P90</f>
        <v>9.6140202835320174</v>
      </c>
      <c r="F90">
        <f>'6723'!P90</f>
        <v>-1.3607245591899886</v>
      </c>
      <c r="G90">
        <f>'6724'!P90</f>
        <v>-0.30136850239475338</v>
      </c>
      <c r="H90">
        <f>'6726'!P90</f>
        <v>-1.726095994223648</v>
      </c>
      <c r="I90">
        <f>'6727'!P90</f>
        <v>1.0227378799322375</v>
      </c>
      <c r="J90">
        <f>'6728'!P90</f>
        <v>-7.1495939197879208</v>
      </c>
      <c r="K90">
        <f>'6730'!P90</f>
        <v>-1.4633727324553367</v>
      </c>
      <c r="L90" s="18">
        <f>'6731'!P90</f>
        <v>-1.8268591174168707</v>
      </c>
      <c r="M90">
        <f>'6732'!P90</f>
        <v>-2.4602818852845867</v>
      </c>
      <c r="N90">
        <f>'6733'!P90</f>
        <v>-0.29780878825049295</v>
      </c>
      <c r="O90">
        <f>'6734'!P90</f>
        <v>4.0858503241801847E-2</v>
      </c>
      <c r="P90">
        <f>'6735'!P90</f>
        <v>-0.1878432256771537</v>
      </c>
      <c r="S90" s="1"/>
      <c r="T90" s="27">
        <f t="shared" si="5"/>
        <v>-0.50802767149789119</v>
      </c>
      <c r="U90" s="27">
        <f t="shared" si="6"/>
        <v>1.0943182249194947</v>
      </c>
      <c r="V90" s="27"/>
      <c r="W90" s="3"/>
      <c r="X90" s="3"/>
      <c r="Y90">
        <f t="shared" si="7"/>
        <v>-0.83104653079237101</v>
      </c>
    </row>
    <row r="91" spans="1:25" x14ac:dyDescent="0.15">
      <c r="A91">
        <v>45</v>
      </c>
      <c r="B91">
        <v>42.5</v>
      </c>
      <c r="C91">
        <v>89</v>
      </c>
      <c r="E91">
        <f>'6719'!P91</f>
        <v>8.9801309939611116</v>
      </c>
      <c r="F91">
        <f>'6723'!P91</f>
        <v>-1.2095411041685353</v>
      </c>
      <c r="G91">
        <f>'6724'!P91</f>
        <v>-0.48100018210771311</v>
      </c>
      <c r="H91">
        <f>'6726'!P91</f>
        <v>-1.1263213453522281</v>
      </c>
      <c r="I91">
        <f>'6727'!P91</f>
        <v>1.1440456498747757</v>
      </c>
      <c r="J91">
        <f>'6728'!P91</f>
        <v>-4.8484967846655973</v>
      </c>
      <c r="K91">
        <f>'6730'!P91</f>
        <v>-1.1654857893459178</v>
      </c>
      <c r="L91" s="18">
        <f>'6731'!P91</f>
        <v>-2.3813185149848826</v>
      </c>
      <c r="M91">
        <f>'6732'!P91</f>
        <v>-1.7957899904559613</v>
      </c>
      <c r="N91">
        <f>'6733'!P91</f>
        <v>-0.27309596516209683</v>
      </c>
      <c r="O91">
        <f>'6734'!P91</f>
        <v>0.12705084978085979</v>
      </c>
      <c r="P91">
        <f>'6735'!P91</f>
        <v>0.67599173786056899</v>
      </c>
      <c r="S91" s="1"/>
      <c r="T91" s="27">
        <f t="shared" si="5"/>
        <v>-0.1961525370638014</v>
      </c>
      <c r="U91" s="27">
        <f t="shared" si="6"/>
        <v>0.94853291761293967</v>
      </c>
      <c r="V91" s="27"/>
      <c r="Y91">
        <f t="shared" si="7"/>
        <v>-0.80366076372997064</v>
      </c>
    </row>
    <row r="92" spans="1:25" x14ac:dyDescent="0.15">
      <c r="A92">
        <v>45.5</v>
      </c>
      <c r="B92">
        <v>43</v>
      </c>
      <c r="C92">
        <v>90</v>
      </c>
      <c r="E92">
        <f>'6719'!P92</f>
        <v>7.2444718019002527</v>
      </c>
      <c r="F92">
        <f>'6723'!P92</f>
        <v>-1.2025915220740531</v>
      </c>
      <c r="G92">
        <f>'6724'!P92</f>
        <v>-5.2625039430465063E-3</v>
      </c>
      <c r="H92">
        <f>'6726'!P92</f>
        <v>-0.52935072409015738</v>
      </c>
      <c r="I92">
        <f>'6727'!P92</f>
        <v>0.55168824504198077</v>
      </c>
      <c r="J92">
        <f>'6728'!P92</f>
        <v>-4.5440102719185038</v>
      </c>
      <c r="K92">
        <f>'6730'!P92</f>
        <v>-1.4021842835367502</v>
      </c>
      <c r="L92" s="18">
        <f>'6731'!P92</f>
        <v>-2.1379570691257426</v>
      </c>
      <c r="M92">
        <f>'6732'!P92</f>
        <v>-0.86700595510476819</v>
      </c>
      <c r="N92">
        <f>'6733'!P92</f>
        <v>0.44758370471291037</v>
      </c>
      <c r="O92">
        <f>'6734'!P92</f>
        <v>-0.61771896462425135</v>
      </c>
      <c r="P92">
        <f>'6735'!P92</f>
        <v>1.8991531514987474</v>
      </c>
      <c r="S92" s="1"/>
      <c r="T92" s="27">
        <f t="shared" si="5"/>
        <v>-9.6932032605281784E-2</v>
      </c>
      <c r="U92" s="27">
        <f t="shared" si="6"/>
        <v>0.80962883606892833</v>
      </c>
      <c r="V92" s="27"/>
      <c r="Y92">
        <f t="shared" si="7"/>
        <v>-0.57353484435720437</v>
      </c>
    </row>
    <row r="93" spans="1:25" x14ac:dyDescent="0.15">
      <c r="A93">
        <v>46</v>
      </c>
      <c r="B93">
        <v>43.5</v>
      </c>
      <c r="C93">
        <v>91</v>
      </c>
      <c r="E93">
        <f>'6719'!P93</f>
        <v>6.4775113498979717</v>
      </c>
      <c r="F93">
        <f>'6723'!P93</f>
        <v>-1.9074180715314688</v>
      </c>
      <c r="G93">
        <f>'6724'!P93</f>
        <v>-0.28770498336627159</v>
      </c>
      <c r="H93">
        <f>'6726'!P93</f>
        <v>-0.68697037293553409</v>
      </c>
      <c r="I93">
        <f>'6727'!P93</f>
        <v>0.33202903818240442</v>
      </c>
      <c r="J93">
        <f>'6728'!P93</f>
        <v>-3.730304787899176</v>
      </c>
      <c r="K93">
        <f>'6730'!P93</f>
        <v>-1.6606583369923531</v>
      </c>
      <c r="L93" s="18">
        <f>'6731'!P93</f>
        <v>-2.0405013170822719</v>
      </c>
      <c r="M93">
        <f>'6732'!P93</f>
        <v>-0.59136306035205244</v>
      </c>
      <c r="N93">
        <f>'6733'!P93</f>
        <v>-0.25032448274824559</v>
      </c>
      <c r="O93">
        <f>'6734'!P93</f>
        <v>-0.61113488065434851</v>
      </c>
      <c r="P93">
        <f>'6735'!P93</f>
        <v>0.98307025025542627</v>
      </c>
      <c r="S93" s="1"/>
      <c r="T93" s="27">
        <f t="shared" si="5"/>
        <v>-0.33114747126882665</v>
      </c>
      <c r="U93" s="27">
        <f t="shared" si="6"/>
        <v>0.71527876569755688</v>
      </c>
      <c r="V93" s="27"/>
      <c r="Y93">
        <f t="shared" si="7"/>
        <v>-0.60124897050320047</v>
      </c>
    </row>
    <row r="94" spans="1:25" x14ac:dyDescent="0.15">
      <c r="A94">
        <v>46.5</v>
      </c>
      <c r="B94">
        <v>44</v>
      </c>
      <c r="C94">
        <v>92</v>
      </c>
      <c r="E94">
        <f>'6719'!P94</f>
        <v>7.1018479228317517</v>
      </c>
      <c r="F94">
        <f>'6723'!P94</f>
        <v>-1.7243518468523331</v>
      </c>
      <c r="G94">
        <f>'6724'!P94</f>
        <v>0.51955913235990503</v>
      </c>
      <c r="H94">
        <f>'6726'!P94</f>
        <v>-0.1872088036681919</v>
      </c>
      <c r="I94">
        <f>'6727'!P94</f>
        <v>0.8318514695246132</v>
      </c>
      <c r="J94">
        <f>'6728'!P94</f>
        <v>-3.5524506089827885</v>
      </c>
      <c r="K94">
        <f>'6730'!P94</f>
        <v>-1.4899839689755374</v>
      </c>
      <c r="L94" s="18">
        <f>'6731'!P94</f>
        <v>-2.1539687001066317</v>
      </c>
      <c r="M94">
        <f>'6732'!P94</f>
        <v>-0.1167447869977338</v>
      </c>
      <c r="N94">
        <f>'6733'!P94</f>
        <v>-7.9046085285289391E-2</v>
      </c>
      <c r="O94">
        <f>'6734'!P94</f>
        <v>-0.51208398902935748</v>
      </c>
      <c r="P94">
        <f>'6735'!P94</f>
        <v>7.4849830037715309E-2</v>
      </c>
      <c r="S94" s="1"/>
      <c r="T94" s="27">
        <f t="shared" si="5"/>
        <v>-0.10731086959532306</v>
      </c>
      <c r="U94" s="27">
        <f t="shared" si="6"/>
        <v>0.74891669384085924</v>
      </c>
      <c r="V94" s="27"/>
      <c r="Y94">
        <f t="shared" si="7"/>
        <v>-0.15197679533296285</v>
      </c>
    </row>
    <row r="95" spans="1:25" x14ac:dyDescent="0.15">
      <c r="A95">
        <v>47</v>
      </c>
      <c r="B95">
        <v>44.5</v>
      </c>
      <c r="C95">
        <v>93</v>
      </c>
      <c r="E95">
        <f>'6719'!P95</f>
        <v>5.9573020298057058</v>
      </c>
      <c r="F95">
        <f>'6723'!P95</f>
        <v>-1.3453789891201624</v>
      </c>
      <c r="G95">
        <f>'6724'!P95</f>
        <v>0.41905642479198579</v>
      </c>
      <c r="H95">
        <f>'6726'!P95</f>
        <v>-0.22910243266148911</v>
      </c>
      <c r="I95">
        <f>'6727'!P95</f>
        <v>1.0391503473222581</v>
      </c>
      <c r="J95">
        <f>'6728'!P95</f>
        <v>-3.5476991360027172</v>
      </c>
      <c r="K95">
        <f>'6730'!P95</f>
        <v>-1.3869764856105704</v>
      </c>
      <c r="L95" s="18">
        <f>'6731'!P95</f>
        <v>-2.550732812660033</v>
      </c>
      <c r="M95">
        <f>'6732'!P95</f>
        <v>0.50728198969882876</v>
      </c>
      <c r="N95">
        <f>'6733'!P95</f>
        <v>0.42281633999820389</v>
      </c>
      <c r="O95">
        <f>'6734'!P95</f>
        <v>-0.45856940782152211</v>
      </c>
      <c r="P95">
        <f>'6735'!P95</f>
        <v>-0.25948770213256189</v>
      </c>
      <c r="S95" s="1"/>
      <c r="T95" s="27">
        <f t="shared" si="5"/>
        <v>-0.11936165286600615</v>
      </c>
      <c r="U95" s="27">
        <f t="shared" si="6"/>
        <v>0.67513351407583488</v>
      </c>
      <c r="V95" s="27"/>
      <c r="Y95">
        <f t="shared" si="7"/>
        <v>-0.2442950673970255</v>
      </c>
    </row>
    <row r="96" spans="1:25" x14ac:dyDescent="0.15">
      <c r="A96">
        <v>47.5</v>
      </c>
      <c r="B96">
        <v>45</v>
      </c>
      <c r="C96">
        <v>94</v>
      </c>
      <c r="E96">
        <f>'6719'!P96</f>
        <v>6.3792380207262633</v>
      </c>
      <c r="F96">
        <f>'6723'!P96</f>
        <v>-1.0666507750363721</v>
      </c>
      <c r="G96">
        <f>'6724'!P96</f>
        <v>0.6557023625857894</v>
      </c>
      <c r="H96">
        <f>'6726'!P96</f>
        <v>-0.32669399802677951</v>
      </c>
      <c r="I96">
        <f>'6727'!P96</f>
        <v>1.0336604186496694</v>
      </c>
      <c r="J96">
        <f>'6728'!P96</f>
        <v>-2.8122310641997816</v>
      </c>
      <c r="K96">
        <f>'6730'!P96</f>
        <v>-1.8782217818730815</v>
      </c>
      <c r="L96" s="18">
        <f>'6731'!P96</f>
        <v>-2.1637608733178455</v>
      </c>
      <c r="M96">
        <f>'6732'!P96</f>
        <v>0.19739999447428627</v>
      </c>
      <c r="N96">
        <f>'6733'!P96</f>
        <v>-4.3799643832367778E-2</v>
      </c>
      <c r="O96">
        <f>'6734'!P96</f>
        <v>-0.21749607130617446</v>
      </c>
      <c r="P96">
        <f>'6735'!P96</f>
        <v>-0.81812796564456458</v>
      </c>
      <c r="S96" s="1"/>
      <c r="T96" s="27">
        <f t="shared" si="5"/>
        <v>-8.8415114733413125E-2</v>
      </c>
      <c r="U96" s="27">
        <f t="shared" si="6"/>
        <v>0.67543189348703325</v>
      </c>
      <c r="V96" s="27"/>
      <c r="Y96">
        <f t="shared" si="7"/>
        <v>-0.272095034666477</v>
      </c>
    </row>
    <row r="97" spans="1:25" x14ac:dyDescent="0.15">
      <c r="A97">
        <v>48</v>
      </c>
      <c r="B97">
        <v>45.5</v>
      </c>
      <c r="C97">
        <v>95</v>
      </c>
      <c r="E97">
        <f>'6719'!P97</f>
        <v>5.0378960677461873</v>
      </c>
      <c r="F97">
        <f>'6723'!P97</f>
        <v>-1.0183123107836576</v>
      </c>
      <c r="G97">
        <f>'6724'!P97</f>
        <v>0.90079174739414125</v>
      </c>
      <c r="H97">
        <f>'6726'!P97</f>
        <v>0.37002775929641524</v>
      </c>
      <c r="I97">
        <f>'6727'!P97</f>
        <v>1.5808139339324276</v>
      </c>
      <c r="J97">
        <f>'6728'!P97</f>
        <v>-1.9709732743455541</v>
      </c>
      <c r="K97">
        <f>'6730'!P97</f>
        <v>-1.4086949013972858</v>
      </c>
      <c r="L97" s="18">
        <f>'6731'!P97</f>
        <v>-1.5893786362718048</v>
      </c>
      <c r="M97">
        <f>'6732'!P97</f>
        <v>1.0640765076095806</v>
      </c>
      <c r="N97">
        <f>'6733'!P97</f>
        <v>0.17049429968638319</v>
      </c>
      <c r="O97">
        <f>'6734'!P97</f>
        <v>-0.31844911518727026</v>
      </c>
      <c r="P97">
        <f>'6735'!P97</f>
        <v>-1.2353628812087329</v>
      </c>
      <c r="S97" s="1"/>
      <c r="T97" s="27">
        <f t="shared" si="5"/>
        <v>0.13191076637256913</v>
      </c>
      <c r="U97" s="27">
        <f t="shared" si="6"/>
        <v>0.55623198089420411</v>
      </c>
      <c r="V97" s="27"/>
      <c r="Y97">
        <f t="shared" si="7"/>
        <v>-7.3977407750443536E-2</v>
      </c>
    </row>
    <row r="98" spans="1:25" x14ac:dyDescent="0.15">
      <c r="A98">
        <v>48.5</v>
      </c>
      <c r="B98">
        <v>46</v>
      </c>
      <c r="C98">
        <v>96</v>
      </c>
      <c r="E98">
        <f>'6719'!P98</f>
        <v>3.8264421688258201</v>
      </c>
      <c r="F98">
        <f>'6723'!P98</f>
        <v>-1.1108681136227836</v>
      </c>
      <c r="G98">
        <f>'6724'!P98</f>
        <v>1.0003091578275438</v>
      </c>
      <c r="H98">
        <f>'6726'!P98</f>
        <v>0.45223817167388564</v>
      </c>
      <c r="I98">
        <f>'6727'!P98</f>
        <v>1.2172334113357224</v>
      </c>
      <c r="J98">
        <f>'6728'!P98</f>
        <v>-1.5757060551109654</v>
      </c>
      <c r="K98">
        <f>'6730'!P98</f>
        <v>-1.456363844839867</v>
      </c>
      <c r="L98" s="18">
        <f>'6731'!P98</f>
        <v>-1.5668395774029749</v>
      </c>
      <c r="M98">
        <f>'6732'!P98</f>
        <v>0.77255165852982388</v>
      </c>
      <c r="N98">
        <f>'6733'!P98</f>
        <v>0.52929133991940869</v>
      </c>
      <c r="O98">
        <f>'6734'!P98</f>
        <v>-0.12399603807301497</v>
      </c>
      <c r="P98">
        <f>'6735'!P98</f>
        <v>-1.309954620384078</v>
      </c>
      <c r="S98" s="1"/>
      <c r="T98" s="27">
        <f t="shared" si="5"/>
        <v>5.4528138223210031E-2</v>
      </c>
      <c r="U98" s="27">
        <f t="shared" si="6"/>
        <v>0.46215876658614646</v>
      </c>
      <c r="V98" s="27"/>
      <c r="Y98">
        <f t="shared" si="7"/>
        <v>0.16412106680043537</v>
      </c>
    </row>
    <row r="99" spans="1:25" x14ac:dyDescent="0.15">
      <c r="A99">
        <v>49</v>
      </c>
      <c r="B99">
        <v>46.5</v>
      </c>
      <c r="C99">
        <v>97</v>
      </c>
      <c r="E99">
        <f>'6719'!P99</f>
        <v>4.4509546554731578</v>
      </c>
      <c r="F99">
        <f>'6723'!P99</f>
        <v>-0.46722891756878265</v>
      </c>
      <c r="G99">
        <f>'6724'!P99</f>
        <v>0.86913203631042935</v>
      </c>
      <c r="H99">
        <f>'6726'!P99</f>
        <v>0.37766918419833262</v>
      </c>
      <c r="I99">
        <f>'6727'!P99</f>
        <v>1.3728702842684644</v>
      </c>
      <c r="J99">
        <f>'6728'!P99</f>
        <v>-1.5315583394983825</v>
      </c>
      <c r="K99">
        <f>'6730'!P99</f>
        <v>-1.4960483899325141</v>
      </c>
      <c r="L99" s="18">
        <f>'6731'!P99</f>
        <v>-1.2769145217150715</v>
      </c>
      <c r="M99">
        <f>'6732'!P99</f>
        <v>0.89538936994072449</v>
      </c>
      <c r="N99">
        <f>'6733'!P99</f>
        <v>0.38735949880625353</v>
      </c>
      <c r="O99">
        <f>'6734'!P99</f>
        <v>-0.2885522547401832</v>
      </c>
      <c r="P99">
        <f>'6735'!P99</f>
        <v>-1.3950150384435085</v>
      </c>
      <c r="S99" s="1"/>
      <c r="T99" s="27">
        <f t="shared" si="5"/>
        <v>0.15817146392490994</v>
      </c>
      <c r="U99" s="27">
        <f t="shared" si="6"/>
        <v>0.49010914278863515</v>
      </c>
      <c r="V99" s="27"/>
      <c r="Y99">
        <f t="shared" si="7"/>
        <v>4.4558464729074709E-2</v>
      </c>
    </row>
    <row r="100" spans="1:25" x14ac:dyDescent="0.15">
      <c r="A100">
        <v>49.5</v>
      </c>
      <c r="B100">
        <v>47</v>
      </c>
      <c r="C100">
        <v>98</v>
      </c>
      <c r="E100">
        <f>'6719'!P100</f>
        <v>4.7740203568064636</v>
      </c>
      <c r="F100">
        <f>'6723'!P100</f>
        <v>-1.1020451513694387</v>
      </c>
      <c r="G100">
        <f>'6724'!P100</f>
        <v>0.9814927742107874</v>
      </c>
      <c r="H100">
        <f>'6726'!P100</f>
        <v>0.92638550045112245</v>
      </c>
      <c r="I100">
        <f>'6727'!P100</f>
        <v>1.0935614583232893</v>
      </c>
      <c r="J100">
        <f>'6728'!P100</f>
        <v>-0.88006000418632846</v>
      </c>
      <c r="K100">
        <f>'6730'!P100</f>
        <v>-1.0206952725936742</v>
      </c>
      <c r="L100" s="18">
        <f>'6731'!P100</f>
        <v>-1.6619532531498806</v>
      </c>
      <c r="M100">
        <f>'6732'!P100</f>
        <v>1.7187912340703764</v>
      </c>
      <c r="N100">
        <f>'6733'!P100</f>
        <v>0.18559391732843139</v>
      </c>
      <c r="O100">
        <f>'6734'!P100</f>
        <v>-1.0908521573415021E-2</v>
      </c>
      <c r="P100">
        <f>'6735'!P100</f>
        <v>-0.34175400839459691</v>
      </c>
      <c r="S100" s="1"/>
      <c r="T100" s="27">
        <f t="shared" si="5"/>
        <v>0.38853575249359484</v>
      </c>
      <c r="U100" s="27">
        <f t="shared" si="6"/>
        <v>0.49920895461353465</v>
      </c>
      <c r="V100" s="27"/>
      <c r="Y100">
        <f t="shared" si="7"/>
        <v>8.7342697877508174E-2</v>
      </c>
    </row>
    <row r="101" spans="1:25" x14ac:dyDescent="0.15">
      <c r="A101">
        <v>50</v>
      </c>
      <c r="B101">
        <v>47.5</v>
      </c>
      <c r="C101">
        <v>99</v>
      </c>
      <c r="E101">
        <f>'6719'!P101</f>
        <v>5.1149154083747517</v>
      </c>
      <c r="F101">
        <f>'6723'!P101</f>
        <v>-0.85954033774191929</v>
      </c>
      <c r="G101">
        <f>'6724'!P101</f>
        <v>0.68922012129062082</v>
      </c>
      <c r="H101">
        <f>'6726'!P101</f>
        <v>1.5139423180652951</v>
      </c>
      <c r="I101">
        <f>'6727'!P101</f>
        <v>1.4186174430729521</v>
      </c>
      <c r="J101">
        <f>'6728'!P101</f>
        <v>-2.1988263278643956</v>
      </c>
      <c r="K101">
        <f>'6730'!P101</f>
        <v>-1.0049244469421021</v>
      </c>
      <c r="L101" s="18">
        <f>'6731'!P101</f>
        <v>-1.427933957608392</v>
      </c>
      <c r="M101">
        <f>'6732'!P101</f>
        <v>1.1935816583899406</v>
      </c>
      <c r="N101">
        <f>'6733'!P101</f>
        <v>0.4163539263921564</v>
      </c>
      <c r="O101">
        <f>'6734'!P101</f>
        <v>0.83908754953496389</v>
      </c>
      <c r="P101">
        <f>'6735'!P101</f>
        <v>3.7071891695098877E-2</v>
      </c>
      <c r="S101" s="1"/>
      <c r="T101" s="27">
        <f t="shared" si="5"/>
        <v>0.47763043722158088</v>
      </c>
      <c r="U101" s="27">
        <f t="shared" si="6"/>
        <v>0.54446426365037126</v>
      </c>
      <c r="V101" s="27"/>
      <c r="Y101">
        <f t="shared" si="7"/>
        <v>0.55278702384138856</v>
      </c>
    </row>
    <row r="102" spans="1:25" x14ac:dyDescent="0.15">
      <c r="A102">
        <v>50.5</v>
      </c>
      <c r="B102">
        <v>48</v>
      </c>
      <c r="C102">
        <v>100</v>
      </c>
      <c r="E102">
        <f>'6719'!P102</f>
        <v>4.5705872719446257</v>
      </c>
      <c r="F102">
        <f>'6723'!P102</f>
        <v>-1.3448807238411884</v>
      </c>
      <c r="G102">
        <f>'6724'!P102</f>
        <v>0.43706015894137312</v>
      </c>
      <c r="H102">
        <f>'6726'!P102</f>
        <v>0.97131739046179688</v>
      </c>
      <c r="I102">
        <f>'6727'!P102</f>
        <v>0.68283243335650512</v>
      </c>
      <c r="J102">
        <f>'6728'!P102</f>
        <v>-2.4636741570282221</v>
      </c>
      <c r="K102">
        <f>'6730'!P102</f>
        <v>-1.0046614594616901</v>
      </c>
      <c r="L102" s="18">
        <f>'6731'!P102</f>
        <v>-1.5983742670504439</v>
      </c>
      <c r="M102">
        <f>'6732'!P102</f>
        <v>1.8424599124000889</v>
      </c>
      <c r="N102">
        <f>'6733'!P102</f>
        <v>-1.9069330168404949E-2</v>
      </c>
      <c r="O102">
        <f>'6734'!P102</f>
        <v>0.25897673743942662</v>
      </c>
      <c r="P102">
        <f>'6735'!P102</f>
        <v>-0.12230618777108949</v>
      </c>
      <c r="S102" s="1"/>
      <c r="T102" s="27">
        <f t="shared" ref="T102:T133" si="8">AVERAGE(E102:Q102)</f>
        <v>0.18418898160189803</v>
      </c>
      <c r="U102" s="27">
        <f t="shared" ref="U102:U133" si="9">STDEV(E102:Q102)/SQRT(COUNT(E102:Q102))</f>
        <v>0.52946148748295785</v>
      </c>
      <c r="V102" s="27"/>
      <c r="Y102">
        <f t="shared" si="7"/>
        <v>0.11995370363551083</v>
      </c>
    </row>
    <row r="103" spans="1:25" x14ac:dyDescent="0.15">
      <c r="A103">
        <v>51</v>
      </c>
      <c r="B103">
        <v>48.5</v>
      </c>
      <c r="C103">
        <v>101</v>
      </c>
      <c r="E103">
        <f>'6719'!P103</f>
        <v>4.8496042416200025</v>
      </c>
      <c r="F103">
        <f>'6723'!P103</f>
        <v>-1.9073915340719254</v>
      </c>
      <c r="G103">
        <f>'6724'!P103</f>
        <v>0.76386060230067343</v>
      </c>
      <c r="H103">
        <f>'6726'!P103</f>
        <v>0.92128678355645655</v>
      </c>
      <c r="I103">
        <f>'6727'!P103</f>
        <v>-0.61771810925084414</v>
      </c>
      <c r="J103">
        <f>'6728'!P103</f>
        <v>-3.3053409892693919</v>
      </c>
      <c r="K103">
        <f>'6730'!P103</f>
        <v>-1.2315989360536905</v>
      </c>
      <c r="L103" s="18">
        <f>'6731'!P103</f>
        <v>-0.84373516617208733</v>
      </c>
      <c r="M103">
        <f>'6732'!P103</f>
        <v>1.2641274883913094</v>
      </c>
      <c r="N103">
        <f>'6733'!P103</f>
        <v>-0.73838028050710458</v>
      </c>
      <c r="O103">
        <f>'6734'!P103</f>
        <v>1.7312317377855393E-2</v>
      </c>
      <c r="P103">
        <f>'6735'!P103</f>
        <v>3.4999585724815825E-2</v>
      </c>
      <c r="S103" s="1"/>
      <c r="T103" s="27">
        <f t="shared" si="8"/>
        <v>-6.6081166362827501E-2</v>
      </c>
      <c r="U103" s="27">
        <f t="shared" si="9"/>
        <v>0.57877210407402035</v>
      </c>
      <c r="V103" s="27"/>
      <c r="Y103">
        <f t="shared" si="7"/>
        <v>-0.30020289593649435</v>
      </c>
    </row>
    <row r="104" spans="1:25" x14ac:dyDescent="0.15">
      <c r="A104">
        <v>51.5</v>
      </c>
      <c r="B104">
        <v>49</v>
      </c>
      <c r="C104">
        <v>102</v>
      </c>
      <c r="E104">
        <f>'6719'!P104</f>
        <v>4.4884553008811734</v>
      </c>
      <c r="F104">
        <f>'6723'!P104</f>
        <v>-1.473287038339202</v>
      </c>
      <c r="G104">
        <f>'6724'!P104</f>
        <v>0.76909113493260861</v>
      </c>
      <c r="H104">
        <f>'6726'!P104</f>
        <v>1.4079255932432777</v>
      </c>
      <c r="I104">
        <f>'6727'!P104</f>
        <v>9.4322862901756746E-2</v>
      </c>
      <c r="J104">
        <f>'6728'!P104</f>
        <v>-0.82906623954053726</v>
      </c>
      <c r="K104">
        <f>'6730'!P104</f>
        <v>-1.5917233176437562</v>
      </c>
      <c r="L104" s="18">
        <f>'6731'!P104</f>
        <v>-0.95252573129068741</v>
      </c>
      <c r="M104">
        <f>'6732'!P104</f>
        <v>0.91567924201351791</v>
      </c>
      <c r="N104">
        <f>'6733'!P104</f>
        <v>-0.16463491770129299</v>
      </c>
      <c r="O104">
        <f>'6734'!P104</f>
        <v>0.46048260745812858</v>
      </c>
      <c r="P104">
        <f>'6735'!P104</f>
        <v>0.6460739870483212</v>
      </c>
      <c r="S104" s="1"/>
      <c r="T104" s="27">
        <f t="shared" si="8"/>
        <v>0.31423279033027562</v>
      </c>
      <c r="U104" s="27">
        <f t="shared" si="9"/>
        <v>0.47144056597570794</v>
      </c>
      <c r="V104" s="27"/>
      <c r="Y104">
        <f t="shared" si="7"/>
        <v>0.27740273517994268</v>
      </c>
    </row>
    <row r="105" spans="1:25" x14ac:dyDescent="0.15">
      <c r="A105">
        <v>52</v>
      </c>
      <c r="B105">
        <v>49.5</v>
      </c>
      <c r="C105">
        <v>103</v>
      </c>
      <c r="E105">
        <f>'6719'!P105</f>
        <v>3.5211502899849476</v>
      </c>
      <c r="F105">
        <f>'6723'!P105</f>
        <v>-1.3222032516983431</v>
      </c>
      <c r="G105">
        <f>'6724'!P105</f>
        <v>0.63300162289915196</v>
      </c>
      <c r="H105">
        <f>'6726'!P105</f>
        <v>1.1971229302622677</v>
      </c>
      <c r="I105">
        <f>'6727'!P105</f>
        <v>-0.9868746013321914</v>
      </c>
      <c r="J105">
        <f>'6728'!P105</f>
        <v>-0.37909485799755127</v>
      </c>
      <c r="K105">
        <f>'6730'!P105</f>
        <v>-0.85825185711233765</v>
      </c>
      <c r="L105" s="18">
        <f>'6731'!P105</f>
        <v>-0.98509231581066126</v>
      </c>
      <c r="M105">
        <f>'6732'!P105</f>
        <v>-1.1542789796601461E-2</v>
      </c>
      <c r="N105">
        <f>'6733'!P105</f>
        <v>-3.9630911268176514E-2</v>
      </c>
      <c r="O105">
        <f>'6734'!P105</f>
        <v>0.30891500748838568</v>
      </c>
      <c r="P105">
        <f>'6735'!P105</f>
        <v>1.3419413104683169</v>
      </c>
      <c r="S105" s="1"/>
      <c r="T105" s="27">
        <f t="shared" si="8"/>
        <v>0.20162004800726721</v>
      </c>
      <c r="U105" s="27">
        <f t="shared" si="9"/>
        <v>0.3913388418045658</v>
      </c>
      <c r="V105" s="27"/>
      <c r="Y105">
        <f t="shared" si="7"/>
        <v>-2.5586850532388988E-2</v>
      </c>
    </row>
    <row r="106" spans="1:25" x14ac:dyDescent="0.15">
      <c r="A106">
        <v>52.5</v>
      </c>
      <c r="B106">
        <v>50</v>
      </c>
      <c r="C106">
        <v>104</v>
      </c>
      <c r="E106">
        <f>'6719'!P106</f>
        <v>3.0539456377902892</v>
      </c>
      <c r="F106">
        <f>'6723'!P106</f>
        <v>-1.414341627399446</v>
      </c>
      <c r="G106">
        <f>'6724'!P106</f>
        <v>0.90497730380352981</v>
      </c>
      <c r="H106">
        <f>'6726'!P106</f>
        <v>1.4997196432512863</v>
      </c>
      <c r="I106">
        <f>'6727'!P106</f>
        <v>-1.6093088411562686</v>
      </c>
      <c r="J106">
        <f>'6728'!P106</f>
        <v>-0.65644863090761318</v>
      </c>
      <c r="K106">
        <f>'6730'!P106</f>
        <v>-1.6178291244610534</v>
      </c>
      <c r="L106" s="18">
        <f>'6731'!P106</f>
        <v>-0.40958955172849149</v>
      </c>
      <c r="M106">
        <f>'6732'!P106</f>
        <v>-0.58206473290298177</v>
      </c>
      <c r="N106">
        <f>'6733'!P106</f>
        <v>-3.4552909774218862E-2</v>
      </c>
      <c r="O106">
        <f>'6734'!P106</f>
        <v>0.60164044152714324</v>
      </c>
      <c r="P106">
        <f>'6735'!P106</f>
        <v>0.92360697061500663</v>
      </c>
      <c r="S106" s="1"/>
      <c r="T106" s="27">
        <f t="shared" si="8"/>
        <v>5.4979548221431751E-2</v>
      </c>
      <c r="U106" s="27">
        <f t="shared" si="9"/>
        <v>0.40563983184492475</v>
      </c>
      <c r="V106" s="27"/>
      <c r="Y106">
        <f t="shared" si="7"/>
        <v>-0.22207123075135518</v>
      </c>
    </row>
    <row r="107" spans="1:25" x14ac:dyDescent="0.15">
      <c r="A107" s="47">
        <v>53</v>
      </c>
      <c r="B107" s="47">
        <v>50.5</v>
      </c>
      <c r="C107" s="47">
        <v>105</v>
      </c>
      <c r="D107" s="47"/>
      <c r="E107" s="47">
        <f>'6719'!P107</f>
        <v>2.6604682178687669</v>
      </c>
      <c r="F107" s="47">
        <f>'6723'!P107</f>
        <v>-1.2351409860004448</v>
      </c>
      <c r="G107" s="47">
        <f>'6724'!P107</f>
        <v>0.99293586090754471</v>
      </c>
      <c r="H107" s="47">
        <f>'6726'!P107</f>
        <v>0.56685741005076096</v>
      </c>
      <c r="I107" s="47">
        <f>'6727'!P107</f>
        <v>-2.1572911394294159</v>
      </c>
      <c r="J107" s="47">
        <f>'6728'!P107</f>
        <v>9.6255120342582517E-2</v>
      </c>
      <c r="K107" s="47">
        <f>'6730'!P107</f>
        <v>-1.7679318038189364</v>
      </c>
      <c r="L107" s="48">
        <f>'6731'!P107</f>
        <v>-0.98292281773746848</v>
      </c>
      <c r="M107" s="47">
        <f>'6732'!P107</f>
        <v>-1.2619268229507092</v>
      </c>
      <c r="N107" s="47">
        <f>'6733'!P107</f>
        <v>1.6667386512169261E-2</v>
      </c>
      <c r="O107" s="47">
        <f>'6734'!P107</f>
        <v>2.8853095115541485E-2</v>
      </c>
      <c r="P107" s="47">
        <f>'6735'!P107</f>
        <v>0.56063124275330312</v>
      </c>
      <c r="Q107" s="48"/>
      <c r="R107" s="48"/>
      <c r="S107" s="49"/>
      <c r="T107" s="50">
        <f t="shared" si="8"/>
        <v>-0.20687876969885879</v>
      </c>
      <c r="U107" s="50">
        <f t="shared" si="9"/>
        <v>0.38983382894732854</v>
      </c>
      <c r="V107" s="50"/>
      <c r="W107" s="47" t="s">
        <v>44</v>
      </c>
      <c r="X107" s="47"/>
      <c r="Y107" s="47">
        <f t="shared" si="7"/>
        <v>2.2760240813855373E-2</v>
      </c>
    </row>
    <row r="108" spans="1:25" x14ac:dyDescent="0.15">
      <c r="A108">
        <v>53.5</v>
      </c>
      <c r="B108">
        <v>51</v>
      </c>
      <c r="C108">
        <v>106</v>
      </c>
      <c r="E108">
        <f>'6719'!P108</f>
        <v>-0.2029184074380008</v>
      </c>
      <c r="F108">
        <f>'6723'!P108</f>
        <v>-1.0599125576859185</v>
      </c>
      <c r="G108">
        <f>'6724'!P108</f>
        <v>0.67681861653667763</v>
      </c>
      <c r="H108">
        <f>'6726'!P108</f>
        <v>0.80087376136027311</v>
      </c>
      <c r="I108">
        <f>'6727'!P108</f>
        <v>-2.0626237897922071</v>
      </c>
      <c r="J108">
        <f>'6728'!P108</f>
        <v>0.68479497280346824</v>
      </c>
      <c r="K108">
        <f>'6730'!P108</f>
        <v>-1.7989229320099176</v>
      </c>
      <c r="L108" s="18">
        <f>'6731'!P108</f>
        <v>-1.0157262558933911</v>
      </c>
      <c r="M108">
        <f>'6732'!P108</f>
        <v>-1.1107659554706322</v>
      </c>
      <c r="N108">
        <f>'6733'!P108</f>
        <v>7.5834746933888211E-2</v>
      </c>
      <c r="O108">
        <f>'6734'!P108</f>
        <v>0.40119409263310024</v>
      </c>
      <c r="P108">
        <f>'6735'!P108</f>
        <v>1.160640931433192</v>
      </c>
      <c r="S108" s="1"/>
      <c r="T108" s="27">
        <f t="shared" si="8"/>
        <v>-0.28755939804912228</v>
      </c>
      <c r="U108" s="27">
        <f t="shared" si="9"/>
        <v>0.31395049341971776</v>
      </c>
      <c r="V108" s="27"/>
      <c r="Y108">
        <f t="shared" si="7"/>
        <v>-6.3541830252056286E-2</v>
      </c>
    </row>
    <row r="109" spans="1:25" x14ac:dyDescent="0.15">
      <c r="A109">
        <v>54</v>
      </c>
      <c r="B109">
        <v>51.5</v>
      </c>
      <c r="C109">
        <v>107</v>
      </c>
      <c r="E109">
        <f>'6719'!P109</f>
        <v>2.0262322981788135</v>
      </c>
      <c r="F109">
        <f>'6723'!P109</f>
        <v>-0.98632284080784305</v>
      </c>
      <c r="G109">
        <f>'6724'!P109</f>
        <v>0.65119099397349034</v>
      </c>
      <c r="H109">
        <f>'6726'!P109</f>
        <v>1.3565736288651808</v>
      </c>
      <c r="I109">
        <f>'6727'!P109</f>
        <v>-2.27506092276038</v>
      </c>
      <c r="J109">
        <f>'6728'!P109</f>
        <v>2.235565317963526</v>
      </c>
      <c r="K109">
        <f>'6730'!P109</f>
        <v>-1.6178375402731489</v>
      </c>
      <c r="L109" s="18">
        <f>'6731'!P109</f>
        <v>-0.4329436098425713</v>
      </c>
      <c r="M109">
        <f>'6732'!P109</f>
        <v>-0.8702178304842888</v>
      </c>
      <c r="N109">
        <f>'6733'!P109</f>
        <v>-0.28946707637229246</v>
      </c>
      <c r="O109">
        <f>'6734'!P109</f>
        <v>2.0611347718764148E-2</v>
      </c>
      <c r="P109">
        <f>'6735'!P109</f>
        <v>1.6120524601048287</v>
      </c>
      <c r="S109" s="1"/>
      <c r="T109" s="27">
        <f t="shared" si="8"/>
        <v>0.11919801885533991</v>
      </c>
      <c r="U109" s="27">
        <f t="shared" si="9"/>
        <v>0.42275247945631328</v>
      </c>
      <c r="V109" s="27"/>
      <c r="Y109">
        <f t="shared" si="7"/>
        <v>-0.13442786432676415</v>
      </c>
    </row>
    <row r="110" spans="1:25" x14ac:dyDescent="0.15">
      <c r="A110">
        <v>54.5</v>
      </c>
      <c r="B110">
        <v>52</v>
      </c>
      <c r="C110">
        <v>108</v>
      </c>
      <c r="E110">
        <f>'6719'!P110</f>
        <v>4.1185683127599937</v>
      </c>
      <c r="F110">
        <f>'6723'!P110</f>
        <v>-0.83323229425764145</v>
      </c>
      <c r="G110">
        <f>'6724'!P110</f>
        <v>8.2577511828832675E-2</v>
      </c>
      <c r="H110">
        <f>'6726'!P110</f>
        <v>1.6788816225593302</v>
      </c>
      <c r="I110">
        <f>'6727'!P110</f>
        <v>-2.0000059706955153</v>
      </c>
      <c r="J110">
        <f>'6728'!P110</f>
        <v>1.3295746853539638</v>
      </c>
      <c r="K110">
        <f>'6730'!P110</f>
        <v>-1.3656282591816506</v>
      </c>
      <c r="L110" s="18">
        <f>'6731'!P110</f>
        <v>-0.79423098443761264</v>
      </c>
      <c r="M110">
        <f>'6732'!P110</f>
        <v>-0.3562794568883263</v>
      </c>
      <c r="N110">
        <f>'6733'!P110</f>
        <v>-0.55362403970333129</v>
      </c>
      <c r="O110">
        <f>'6734'!P110</f>
        <v>0.27632999626338095</v>
      </c>
      <c r="P110">
        <f>'6735'!P110</f>
        <v>1.6505723933877601</v>
      </c>
      <c r="S110" s="1"/>
      <c r="T110" s="27">
        <f t="shared" si="8"/>
        <v>0.2694586264157654</v>
      </c>
      <c r="U110" s="27">
        <f t="shared" si="9"/>
        <v>0.48546109276698679</v>
      </c>
      <c r="V110" s="27"/>
      <c r="Y110">
        <f t="shared" si="7"/>
        <v>-0.13685097252974682</v>
      </c>
    </row>
    <row r="111" spans="1:25" x14ac:dyDescent="0.15">
      <c r="A111">
        <v>55</v>
      </c>
      <c r="B111">
        <v>52.5</v>
      </c>
      <c r="C111">
        <v>109</v>
      </c>
      <c r="E111">
        <f>'6719'!P111</f>
        <v>3.878512813320909</v>
      </c>
      <c r="F111">
        <f>'6723'!P111</f>
        <v>-0.72776005648937736</v>
      </c>
      <c r="G111">
        <f>'6724'!P111</f>
        <v>1.1144250295424623</v>
      </c>
      <c r="H111">
        <f>'6726'!P111</f>
        <v>2.1320306868056695</v>
      </c>
      <c r="I111">
        <f>'6727'!P111</f>
        <v>-1.1988840870648152</v>
      </c>
      <c r="J111">
        <f>'6728'!P111</f>
        <v>0.78328098061344709</v>
      </c>
      <c r="K111">
        <f>'6730'!P111</f>
        <v>-1.4745450619162521</v>
      </c>
      <c r="L111" s="18">
        <f>'6731'!P111</f>
        <v>-0.96843315006606756</v>
      </c>
      <c r="M111">
        <f>'6732'!P111</f>
        <v>0.26315879144121213</v>
      </c>
      <c r="N111">
        <f>'6733'!P111</f>
        <v>-0.29720432228426613</v>
      </c>
      <c r="O111">
        <f>'6734'!P111</f>
        <v>0.41602940902702429</v>
      </c>
      <c r="P111">
        <f>'6735'!P111</f>
        <v>1.526444817346321</v>
      </c>
      <c r="S111" s="1"/>
      <c r="T111" s="27">
        <f t="shared" si="8"/>
        <v>0.45392132085635556</v>
      </c>
      <c r="U111" s="27">
        <f t="shared" si="9"/>
        <v>0.44984134253076657</v>
      </c>
      <c r="V111" s="27"/>
      <c r="Y111">
        <f t="shared" si="7"/>
        <v>0.33959410023411818</v>
      </c>
    </row>
    <row r="112" spans="1:25" x14ac:dyDescent="0.15">
      <c r="A112">
        <v>55.5</v>
      </c>
      <c r="B112">
        <v>53</v>
      </c>
      <c r="C112">
        <v>110</v>
      </c>
      <c r="E112">
        <f>'6719'!P112</f>
        <v>4.7810855952326889</v>
      </c>
      <c r="F112">
        <f>'6723'!P112</f>
        <v>-1.0855106346434538</v>
      </c>
      <c r="G112">
        <f>'6724'!P112</f>
        <v>1.0425539627850775</v>
      </c>
      <c r="H112">
        <f>'6726'!P112</f>
        <v>2.1241401415907379</v>
      </c>
      <c r="I112">
        <f>'6727'!P112</f>
        <v>-0.62195679222920197</v>
      </c>
      <c r="J112">
        <f>'6728'!P112</f>
        <v>1.2468681853399193</v>
      </c>
      <c r="K112">
        <f>'6730'!P112</f>
        <v>-1.171860328976521</v>
      </c>
      <c r="L112" s="18">
        <f>'6731'!P112</f>
        <v>-0.77725209972197429</v>
      </c>
      <c r="M112">
        <f>'6732'!P112</f>
        <v>0.79744896991793879</v>
      </c>
      <c r="N112">
        <f>'6733'!P112</f>
        <v>-0.17010798990284251</v>
      </c>
      <c r="O112">
        <f>'6734'!P112</f>
        <v>0.38880662017991058</v>
      </c>
      <c r="P112">
        <f>'6735'!P112</f>
        <v>1.5705739875765394</v>
      </c>
      <c r="S112" s="1"/>
      <c r="T112" s="27">
        <f t="shared" si="8"/>
        <v>0.67706580142906825</v>
      </c>
      <c r="U112" s="27">
        <f t="shared" si="9"/>
        <v>0.48723562004440962</v>
      </c>
      <c r="V112" s="27"/>
      <c r="Y112">
        <f t="shared" si="7"/>
        <v>0.59312779504892466</v>
      </c>
    </row>
    <row r="113" spans="1:25" x14ac:dyDescent="0.15">
      <c r="A113">
        <v>56</v>
      </c>
      <c r="B113">
        <v>53.5</v>
      </c>
      <c r="C113">
        <v>111</v>
      </c>
      <c r="E113">
        <f>'6719'!P113</f>
        <v>4.1761936159457402</v>
      </c>
      <c r="F113">
        <f>'6723'!P113</f>
        <v>-0.69333706478380053</v>
      </c>
      <c r="G113">
        <f>'6724'!P113</f>
        <v>0.57831527637367797</v>
      </c>
      <c r="H113">
        <f>'6726'!P113</f>
        <v>2.1551061149203483</v>
      </c>
      <c r="I113">
        <f>'6727'!P113</f>
        <v>0.26313894925693465</v>
      </c>
      <c r="J113">
        <f>'6728'!P113</f>
        <v>-7.3256134438310569E-2</v>
      </c>
      <c r="K113">
        <f>'6730'!P113</f>
        <v>-1.0857837960206835</v>
      </c>
      <c r="L113" s="18">
        <f>'6731'!P113</f>
        <v>-0.83185365577110282</v>
      </c>
      <c r="M113">
        <f>'6732'!P113</f>
        <v>0.71847832240206033</v>
      </c>
      <c r="N113">
        <f>'6733'!P113</f>
        <v>-0.44684191133508705</v>
      </c>
      <c r="O113">
        <f>'6734'!P113</f>
        <v>-5.8027601624906645E-2</v>
      </c>
      <c r="P113">
        <f>'6735'!P113</f>
        <v>1.5874199141922303</v>
      </c>
      <c r="S113" s="1"/>
      <c r="T113" s="27">
        <f t="shared" si="8"/>
        <v>0.5241293357597584</v>
      </c>
      <c r="U113" s="27">
        <f t="shared" si="9"/>
        <v>0.43334817957368416</v>
      </c>
      <c r="V113" s="27"/>
      <c r="Y113">
        <f t="shared" si="7"/>
        <v>0.10255567381601402</v>
      </c>
    </row>
    <row r="114" spans="1:25" x14ac:dyDescent="0.15">
      <c r="A114">
        <v>56.5</v>
      </c>
      <c r="B114">
        <v>54</v>
      </c>
      <c r="C114">
        <v>112</v>
      </c>
      <c r="E114">
        <f>'6719'!P114</f>
        <v>3.073474338676399</v>
      </c>
      <c r="F114">
        <f>'6723'!P114</f>
        <v>-1.1121773350070843</v>
      </c>
      <c r="G114">
        <f>'6724'!P114</f>
        <v>0.79983264680114907</v>
      </c>
      <c r="H114">
        <f>'6726'!P114</f>
        <v>3.263233335703374</v>
      </c>
      <c r="I114">
        <f>'6727'!P114</f>
        <v>0.14270117690109876</v>
      </c>
      <c r="J114">
        <f>'6728'!P114</f>
        <v>-0.64853738583226628</v>
      </c>
      <c r="K114">
        <f>'6730'!P114</f>
        <v>-0.87844791625097518</v>
      </c>
      <c r="L114" s="18">
        <f>'6731'!P114</f>
        <v>-0.70487437393382224</v>
      </c>
      <c r="M114">
        <f>'6732'!P114</f>
        <v>1.4783613493791588</v>
      </c>
      <c r="N114">
        <f>'6733'!P114</f>
        <v>-0.49471266178725481</v>
      </c>
      <c r="O114">
        <f>'6734'!P114</f>
        <v>-1.8500373668004374E-3</v>
      </c>
      <c r="P114">
        <f>'6735'!P114</f>
        <v>2.502116127073406</v>
      </c>
      <c r="S114" s="1"/>
      <c r="T114" s="27">
        <f t="shared" si="8"/>
        <v>0.61825993869636509</v>
      </c>
      <c r="U114" s="27">
        <f t="shared" si="9"/>
        <v>0.45879475839745926</v>
      </c>
      <c r="V114" s="27"/>
      <c r="Y114">
        <f t="shared" si="7"/>
        <v>7.0425569767149171E-2</v>
      </c>
    </row>
    <row r="115" spans="1:25" x14ac:dyDescent="0.15">
      <c r="A115">
        <v>57</v>
      </c>
      <c r="B115">
        <v>54.5</v>
      </c>
      <c r="C115">
        <v>113</v>
      </c>
      <c r="E115">
        <f>'6719'!P115</f>
        <v>3.3393277199751958</v>
      </c>
      <c r="F115">
        <f>'6723'!P115</f>
        <v>-0.1229848345599122</v>
      </c>
      <c r="G115">
        <f>'6724'!P115</f>
        <v>0.40652502548885716</v>
      </c>
      <c r="H115">
        <f>'6726'!P115</f>
        <v>2.7373688088897405</v>
      </c>
      <c r="I115">
        <f>'6727'!P115</f>
        <v>-0.10242819224434942</v>
      </c>
      <c r="J115">
        <f>'6728'!P115</f>
        <v>-0.88302924548042183</v>
      </c>
      <c r="K115">
        <f>'6730'!P115</f>
        <v>-0.95692467642013512</v>
      </c>
      <c r="L115" s="18">
        <f>'6731'!P115</f>
        <v>-1.056435910226782</v>
      </c>
      <c r="M115">
        <f>'6732'!P115</f>
        <v>0.94090607287971084</v>
      </c>
      <c r="N115">
        <f>'6733'!P115</f>
        <v>-1.0268702637988305</v>
      </c>
      <c r="O115">
        <f>'6734'!P115</f>
        <v>-0.1679380894711473</v>
      </c>
      <c r="P115">
        <f>'6735'!P115</f>
        <v>3.0088314514709231</v>
      </c>
      <c r="S115" s="1"/>
      <c r="T115" s="27">
        <f t="shared" si="8"/>
        <v>0.50969565554190421</v>
      </c>
      <c r="U115" s="27">
        <f t="shared" si="9"/>
        <v>0.47314422237024034</v>
      </c>
      <c r="V115" s="27"/>
      <c r="Y115">
        <f t="shared" si="7"/>
        <v>-0.11270651340213081</v>
      </c>
    </row>
    <row r="116" spans="1:25" x14ac:dyDescent="0.15">
      <c r="A116">
        <v>57.5</v>
      </c>
      <c r="B116">
        <v>55</v>
      </c>
      <c r="C116">
        <v>114</v>
      </c>
      <c r="E116">
        <f>'6719'!P116</f>
        <v>2.9557487883014115</v>
      </c>
      <c r="F116">
        <f>'6723'!P116</f>
        <v>-0.1525355709231713</v>
      </c>
      <c r="G116">
        <f>'6724'!P116</f>
        <v>0.42551598171695887</v>
      </c>
      <c r="H116">
        <f>'6726'!P116</f>
        <v>3.024805783349664</v>
      </c>
      <c r="I116">
        <f>'6727'!P116</f>
        <v>0.59798216806900695</v>
      </c>
      <c r="J116">
        <f>'6728'!P116</f>
        <v>-2.0836430981356386</v>
      </c>
      <c r="K116">
        <f>'6730'!P116</f>
        <v>-1.091028966228593</v>
      </c>
      <c r="L116" s="18">
        <f>'6731'!P116</f>
        <v>-0.96372894089164918</v>
      </c>
      <c r="M116">
        <f>'6732'!P116</f>
        <v>0.83553395314534995</v>
      </c>
      <c r="N116">
        <f>'6733'!P116</f>
        <v>-0.52168157984332064</v>
      </c>
      <c r="O116">
        <f>'6734'!P116</f>
        <v>0.46044794441351633</v>
      </c>
      <c r="P116">
        <f>'6735'!P116</f>
        <v>2.8388750801912663</v>
      </c>
      <c r="S116" s="1"/>
      <c r="T116" s="27">
        <f t="shared" si="8"/>
        <v>0.52719096193040016</v>
      </c>
      <c r="U116" s="27">
        <f t="shared" si="9"/>
        <v>0.48316216733024231</v>
      </c>
      <c r="V116" s="27"/>
      <c r="Y116">
        <f t="shared" si="7"/>
        <v>0.44298196306523763</v>
      </c>
    </row>
    <row r="117" spans="1:25" x14ac:dyDescent="0.15">
      <c r="A117">
        <v>58</v>
      </c>
      <c r="B117">
        <v>55.5</v>
      </c>
      <c r="C117">
        <v>115</v>
      </c>
      <c r="E117">
        <f>'6719'!P117</f>
        <v>3.070944806516235</v>
      </c>
      <c r="F117">
        <f>'6723'!P117</f>
        <v>-0.75038086671542292</v>
      </c>
      <c r="G117">
        <f>'6724'!P117</f>
        <v>0.81570055809577335</v>
      </c>
      <c r="H117">
        <f>'6726'!P117</f>
        <v>2.4391542163607292</v>
      </c>
      <c r="I117">
        <f>'6727'!P117</f>
        <v>0.36509713728955412</v>
      </c>
      <c r="J117">
        <f>'6728'!P117</f>
        <v>-2.9483080601306941</v>
      </c>
      <c r="K117">
        <f>'6730'!P117</f>
        <v>-0.7483746204415197</v>
      </c>
      <c r="L117" s="18">
        <f>'6731'!P117</f>
        <v>-0.9946228294255326</v>
      </c>
      <c r="M117">
        <f>'6732'!P117</f>
        <v>1.0568421809111201</v>
      </c>
      <c r="N117">
        <f>'6733'!P117</f>
        <v>-0.64649280225148442</v>
      </c>
      <c r="O117">
        <f>'6734'!P117</f>
        <v>0.7149518458705092</v>
      </c>
      <c r="P117">
        <f>'6735'!P117</f>
        <v>2.7685807844194414</v>
      </c>
      <c r="S117" s="1"/>
      <c r="T117" s="27">
        <f t="shared" si="8"/>
        <v>0.42859102920822573</v>
      </c>
      <c r="U117" s="27">
        <f t="shared" si="9"/>
        <v>0.51116733917637713</v>
      </c>
      <c r="V117" s="27"/>
      <c r="Y117">
        <f t="shared" si="7"/>
        <v>0.54002449158003163</v>
      </c>
    </row>
    <row r="118" spans="1:25" x14ac:dyDescent="0.15">
      <c r="A118">
        <v>58.5</v>
      </c>
      <c r="B118">
        <v>56</v>
      </c>
      <c r="C118">
        <v>116</v>
      </c>
      <c r="E118">
        <f>'6719'!P118</f>
        <v>3.3522801250707239</v>
      </c>
      <c r="F118">
        <f>'6723'!P118</f>
        <v>-0.35061723105744358</v>
      </c>
      <c r="G118">
        <f>'6724'!P118</f>
        <v>0.81024280962685213</v>
      </c>
      <c r="H118">
        <f>'6726'!P118</f>
        <v>2.7152779029939804</v>
      </c>
      <c r="I118">
        <f>'6727'!P118</f>
        <v>0.28597733091312122</v>
      </c>
      <c r="J118">
        <f>'6728'!P118</f>
        <v>-4.5497661585490174</v>
      </c>
      <c r="K118">
        <f>'6730'!P118</f>
        <v>-0.81070319266702295</v>
      </c>
      <c r="L118" s="18">
        <f>'6731'!P118</f>
        <v>-1.2753525989644425</v>
      </c>
      <c r="M118">
        <f>'6732'!P118</f>
        <v>1.3097223550182593</v>
      </c>
      <c r="N118">
        <f>'6733'!P118</f>
        <v>-0.75652951451104611</v>
      </c>
      <c r="O118">
        <f>'6734'!P118</f>
        <v>0.76404291652877676</v>
      </c>
      <c r="P118">
        <f>'6735'!P118</f>
        <v>2.9529197634643403</v>
      </c>
      <c r="S118" s="1"/>
      <c r="T118" s="27">
        <f t="shared" si="8"/>
        <v>0.37062454232225672</v>
      </c>
      <c r="U118" s="27">
        <f t="shared" si="9"/>
        <v>0.63004759725871839</v>
      </c>
      <c r="V118" s="27"/>
      <c r="Y118">
        <f t="shared" si="7"/>
        <v>0.52501012372094902</v>
      </c>
    </row>
    <row r="119" spans="1:25" x14ac:dyDescent="0.15">
      <c r="A119">
        <v>59</v>
      </c>
      <c r="B119">
        <v>56.5</v>
      </c>
      <c r="C119">
        <v>117</v>
      </c>
      <c r="E119">
        <f>'6719'!P119</f>
        <v>3.1192312038254313</v>
      </c>
      <c r="F119">
        <f>'6723'!P119</f>
        <v>-0.49606470676064762</v>
      </c>
      <c r="G119">
        <f>'6724'!P119</f>
        <v>0.74535667724918175</v>
      </c>
      <c r="H119">
        <f>'6726'!P119</f>
        <v>2.7733236312291214</v>
      </c>
      <c r="I119">
        <f>'6727'!P119</f>
        <v>0.14843713823807492</v>
      </c>
      <c r="J119">
        <f>'6728'!P119</f>
        <v>-5.3741797272147673</v>
      </c>
      <c r="K119">
        <f>'6730'!P119</f>
        <v>-0.5033778022202211</v>
      </c>
      <c r="L119" s="18">
        <f>'6731'!P119</f>
        <v>-1.2812222100545825</v>
      </c>
      <c r="M119">
        <f>'6732'!P119</f>
        <v>1.7731396423123345</v>
      </c>
      <c r="N119">
        <f>'6733'!P119</f>
        <v>-0.43083525060304995</v>
      </c>
      <c r="O119">
        <f>'6734'!P119</f>
        <v>0.83882840758644128</v>
      </c>
      <c r="P119">
        <f>'6735'!P119</f>
        <v>3.0508090301980766</v>
      </c>
      <c r="S119" s="1"/>
      <c r="T119" s="27">
        <f t="shared" si="8"/>
        <v>0.36362050281544939</v>
      </c>
      <c r="U119" s="27">
        <f t="shared" si="9"/>
        <v>0.67854232423867811</v>
      </c>
      <c r="V119" s="27"/>
      <c r="Y119">
        <f t="shared" si="7"/>
        <v>0.44689690774362834</v>
      </c>
    </row>
    <row r="120" spans="1:25" x14ac:dyDescent="0.15">
      <c r="A120">
        <v>59.5</v>
      </c>
      <c r="B120">
        <v>57</v>
      </c>
      <c r="C120">
        <v>118</v>
      </c>
      <c r="E120">
        <f>'6719'!P120</f>
        <v>4.2730301916314009</v>
      </c>
      <c r="F120">
        <f>'6723'!P120</f>
        <v>-0.49275207211567906</v>
      </c>
      <c r="G120">
        <f>'6724'!P120</f>
        <v>1.1548410715277555</v>
      </c>
      <c r="H120">
        <f>'6726'!P120</f>
        <v>3.4156855626107872</v>
      </c>
      <c r="I120">
        <f>'6727'!P120</f>
        <v>2.8177343954037232E-2</v>
      </c>
      <c r="J120">
        <f>'6728'!P120</f>
        <v>-5.8860061292833166</v>
      </c>
      <c r="K120">
        <f>'6730'!P120</f>
        <v>-0.68727458304720324</v>
      </c>
      <c r="L120" s="18">
        <f>'6731'!P120</f>
        <v>-1.7166817471413833</v>
      </c>
      <c r="M120">
        <f>'6732'!P120</f>
        <v>1.6878904153882588</v>
      </c>
      <c r="N120">
        <f>'6733'!P120</f>
        <v>8.4538818612864941E-2</v>
      </c>
      <c r="O120">
        <f>'6734'!P120</f>
        <v>0.34789583905003835</v>
      </c>
      <c r="P120">
        <f>'6735'!P120</f>
        <v>2.1362775591922101</v>
      </c>
      <c r="S120" s="1"/>
      <c r="T120" s="27">
        <f t="shared" si="8"/>
        <v>0.36213518919831422</v>
      </c>
      <c r="U120" s="27">
        <f t="shared" si="9"/>
        <v>0.75645952406442907</v>
      </c>
      <c r="V120" s="27"/>
      <c r="Y120">
        <f t="shared" si="7"/>
        <v>0.21621732883145164</v>
      </c>
    </row>
    <row r="121" spans="1:25" x14ac:dyDescent="0.15">
      <c r="A121">
        <v>60</v>
      </c>
      <c r="B121">
        <v>57.5</v>
      </c>
      <c r="C121">
        <v>119</v>
      </c>
      <c r="E121">
        <f>'6719'!P121</f>
        <v>4.46278862048975</v>
      </c>
      <c r="F121">
        <f>'6723'!P121</f>
        <v>-0.76507696140764203</v>
      </c>
      <c r="G121">
        <f>'6724'!P121</f>
        <v>1.061072198194295</v>
      </c>
      <c r="H121">
        <f>'6726'!P121</f>
        <v>3.3823161035272333</v>
      </c>
      <c r="I121">
        <f>'6727'!P121</f>
        <v>-0.17358237963649839</v>
      </c>
      <c r="J121">
        <f>'6728'!P121</f>
        <v>-7.1539973962495322</v>
      </c>
      <c r="K121">
        <f>'6730'!P121</f>
        <v>-0.7617561712126325</v>
      </c>
      <c r="L121" s="18">
        <f>'6731'!P121</f>
        <v>-1.2908157632912554</v>
      </c>
      <c r="M121">
        <f>'6732'!P121</f>
        <v>1.7471272937965379</v>
      </c>
      <c r="N121">
        <f>'6733'!P121</f>
        <v>0.13641263324609718</v>
      </c>
      <c r="O121">
        <f>'6734'!P121</f>
        <v>0.95987430897367942</v>
      </c>
      <c r="P121">
        <f>'6735'!P121</f>
        <v>1.5334385261945973</v>
      </c>
      <c r="S121" s="1"/>
      <c r="T121" s="27">
        <f t="shared" si="8"/>
        <v>0.26148341771871908</v>
      </c>
      <c r="U121" s="27">
        <f t="shared" si="9"/>
        <v>0.83506223913476962</v>
      </c>
      <c r="V121" s="27"/>
      <c r="Y121">
        <f t="shared" si="7"/>
        <v>0.54814347110988826</v>
      </c>
    </row>
    <row r="122" spans="1:25" x14ac:dyDescent="0.15">
      <c r="A122">
        <v>60.5</v>
      </c>
      <c r="B122">
        <v>58</v>
      </c>
      <c r="C122">
        <v>120</v>
      </c>
      <c r="E122">
        <f>'6719'!P122</f>
        <v>3.8345824140520013</v>
      </c>
      <c r="F122">
        <f>'6723'!P122</f>
        <v>-0.20547796015860223</v>
      </c>
      <c r="G122">
        <f>'6724'!P122</f>
        <v>0.99456858989660168</v>
      </c>
      <c r="H122">
        <f>'6726'!P122</f>
        <v>3.8479683677705121</v>
      </c>
      <c r="I122">
        <f>'6727'!P122</f>
        <v>-3.7832605582681055E-2</v>
      </c>
      <c r="J122">
        <f>'6728'!P122</f>
        <v>-5.2496719251321435</v>
      </c>
      <c r="K122">
        <f>'6730'!P122</f>
        <v>-0.82909181172968127</v>
      </c>
      <c r="L122" s="18">
        <f>'6731'!P122</f>
        <v>-1.2403016653485694</v>
      </c>
      <c r="M122">
        <f>'6732'!P122</f>
        <v>1.5442316327679879</v>
      </c>
      <c r="N122">
        <f>'6733'!P122</f>
        <v>5.0966483904304569E-2</v>
      </c>
      <c r="O122">
        <f>'6734'!P122</f>
        <v>0.70148140612117205</v>
      </c>
      <c r="P122">
        <f>'6735'!P122</f>
        <v>1.0934281012148337</v>
      </c>
      <c r="S122" s="1"/>
      <c r="T122" s="27">
        <f t="shared" si="8"/>
        <v>0.37540425231464475</v>
      </c>
      <c r="U122" s="27">
        <f t="shared" si="9"/>
        <v>0.68926986328123396</v>
      </c>
      <c r="V122" s="27"/>
      <c r="Y122">
        <f t="shared" si="7"/>
        <v>0.37622394501273831</v>
      </c>
    </row>
    <row r="123" spans="1:25" x14ac:dyDescent="0.15">
      <c r="A123">
        <v>61</v>
      </c>
      <c r="B123">
        <v>58.5</v>
      </c>
      <c r="C123">
        <v>121</v>
      </c>
      <c r="E123">
        <f>'6719'!P123</f>
        <v>4.0856412454835684</v>
      </c>
      <c r="F123">
        <f>'6723'!P123</f>
        <v>-1.1908494544965712E-2</v>
      </c>
      <c r="G123">
        <f>'6724'!P123</f>
        <v>0.16859443213591974</v>
      </c>
      <c r="H123">
        <f>'6726'!P123</f>
        <v>3.9928593553215284</v>
      </c>
      <c r="I123">
        <f>'6727'!P123</f>
        <v>0.44879115944168496</v>
      </c>
      <c r="J123">
        <f>'6728'!P123</f>
        <v>-4.9156589691760875</v>
      </c>
      <c r="K123">
        <f>'6730'!P123</f>
        <v>-0.67527554737037443</v>
      </c>
      <c r="L123" s="18">
        <f>'6731'!P123</f>
        <v>-1.43241997625058</v>
      </c>
      <c r="M123">
        <f>'6732'!P123</f>
        <v>1.9510747895377001</v>
      </c>
      <c r="N123">
        <f>'6733'!P123</f>
        <v>-0.20880575164832277</v>
      </c>
      <c r="O123">
        <f>'6734'!P123</f>
        <v>0.56414948783683372</v>
      </c>
      <c r="P123">
        <f>'6735'!P123</f>
        <v>0.668136054971744</v>
      </c>
      <c r="S123" s="1"/>
      <c r="T123" s="27">
        <f t="shared" si="8"/>
        <v>0.38626481547822067</v>
      </c>
      <c r="U123" s="27">
        <f t="shared" si="9"/>
        <v>0.68733925828312992</v>
      </c>
      <c r="V123" s="27"/>
      <c r="Y123">
        <f t="shared" si="7"/>
        <v>0.30869279578880238</v>
      </c>
    </row>
    <row r="124" spans="1:25" x14ac:dyDescent="0.15">
      <c r="A124">
        <v>61.5</v>
      </c>
      <c r="B124">
        <v>59</v>
      </c>
      <c r="C124">
        <v>122</v>
      </c>
      <c r="E124">
        <f>'6719'!P124</f>
        <v>3.2581869939219703</v>
      </c>
      <c r="F124">
        <f>'6723'!P124</f>
        <v>-0.62401411248806438</v>
      </c>
      <c r="G124">
        <f>'6724'!P124</f>
        <v>0.34468020508654967</v>
      </c>
      <c r="H124">
        <f>'6726'!P124</f>
        <v>4.0319164429726548</v>
      </c>
      <c r="I124">
        <f>'6727'!P124</f>
        <v>-0.27366437318853071</v>
      </c>
      <c r="J124">
        <f>'6728'!P124</f>
        <v>-3.5859960644412241</v>
      </c>
      <c r="K124">
        <f>'6730'!P124</f>
        <v>0.12048407460734936</v>
      </c>
      <c r="L124" s="18">
        <f>'6731'!P124</f>
        <v>-1.3398991661438999</v>
      </c>
      <c r="M124">
        <f>'6732'!P124</f>
        <v>2.1658771315745504</v>
      </c>
      <c r="N124">
        <f>'6733'!P124</f>
        <v>0.21636643257397833</v>
      </c>
      <c r="O124">
        <f>'6734'!P124</f>
        <v>0.64706224311093452</v>
      </c>
      <c r="P124">
        <f>'6735'!P124</f>
        <v>-0.16392515400454466</v>
      </c>
      <c r="S124" s="1"/>
      <c r="T124" s="27">
        <f t="shared" si="8"/>
        <v>0.39975622113181036</v>
      </c>
      <c r="U124" s="27">
        <f t="shared" si="9"/>
        <v>0.5864000059856791</v>
      </c>
      <c r="V124" s="27"/>
      <c r="Y124">
        <f t="shared" si="7"/>
        <v>0.16842525359066385</v>
      </c>
    </row>
    <row r="125" spans="1:25" x14ac:dyDescent="0.15">
      <c r="A125">
        <v>62</v>
      </c>
      <c r="B125">
        <v>59.5</v>
      </c>
      <c r="C125">
        <v>123</v>
      </c>
      <c r="E125">
        <f>'6719'!P125</f>
        <v>2.4834450425115517</v>
      </c>
      <c r="F125">
        <f>'6723'!P125</f>
        <v>-0.51632185951330833</v>
      </c>
      <c r="G125">
        <f>'6724'!P125</f>
        <v>-0.17328221001287802</v>
      </c>
      <c r="H125">
        <f>'6726'!P125</f>
        <v>4.4461437815480522</v>
      </c>
      <c r="I125">
        <f>'6727'!P125</f>
        <v>0.39876316426541791</v>
      </c>
      <c r="J125">
        <f>'6728'!P125</f>
        <v>-3.1158992853511323</v>
      </c>
      <c r="K125">
        <f>'6730'!P125</f>
        <v>3.6799375318848644E-2</v>
      </c>
      <c r="L125" s="18">
        <f>'6731'!P125</f>
        <v>-1.3921331486299753</v>
      </c>
      <c r="M125">
        <f>'6732'!P125</f>
        <v>1.3995085519176824</v>
      </c>
      <c r="N125">
        <f>'6733'!P125</f>
        <v>0.49597120373684617</v>
      </c>
      <c r="O125">
        <f>'6734'!P125</f>
        <v>0.4576491512633965</v>
      </c>
      <c r="P125">
        <f>'6735'!P125</f>
        <v>-0.31761881653352636</v>
      </c>
      <c r="S125" s="1"/>
      <c r="T125" s="27">
        <f t="shared" si="8"/>
        <v>0.35025207921008122</v>
      </c>
      <c r="U125" s="27">
        <f t="shared" si="9"/>
        <v>0.54413091645287848</v>
      </c>
      <c r="V125" s="27"/>
      <c r="Y125">
        <f t="shared" si="7"/>
        <v>0.21778126979213328</v>
      </c>
    </row>
    <row r="126" spans="1:25" x14ac:dyDescent="0.15">
      <c r="A126">
        <v>62.5</v>
      </c>
      <c r="B126">
        <v>60</v>
      </c>
      <c r="C126">
        <v>124</v>
      </c>
      <c r="E126">
        <f>'6719'!P126</f>
        <v>1.7118443953588869</v>
      </c>
      <c r="F126">
        <f>'6723'!P126</f>
        <v>-0.18388570829837131</v>
      </c>
      <c r="G126">
        <f>'6724'!P126</f>
        <v>0.25904706499596875</v>
      </c>
      <c r="H126">
        <f>'6726'!P126</f>
        <v>3.8850183097383555</v>
      </c>
      <c r="I126">
        <f>'6727'!P126</f>
        <v>0.40109931469957366</v>
      </c>
      <c r="J126">
        <f>'6728'!P126</f>
        <v>-1.9942530486965919</v>
      </c>
      <c r="K126">
        <f>'6730'!P126</f>
        <v>-0.27806965669477673</v>
      </c>
      <c r="L126" s="18">
        <f>'6731'!P126</f>
        <v>-1.3913229671331151</v>
      </c>
      <c r="M126">
        <f>'6732'!P126</f>
        <v>0.13379697605257068</v>
      </c>
      <c r="N126">
        <f>'6733'!P126</f>
        <v>0.11053457130127296</v>
      </c>
      <c r="O126">
        <f>'6734'!P126</f>
        <v>0.44574907928638707</v>
      </c>
      <c r="P126">
        <f>'6735'!P126</f>
        <v>-1.2404089069865567</v>
      </c>
      <c r="S126" s="1"/>
      <c r="T126" s="27">
        <f t="shared" si="8"/>
        <v>0.15492911863530026</v>
      </c>
      <c r="U126" s="27">
        <f t="shared" si="9"/>
        <v>0.4417176845095091</v>
      </c>
      <c r="V126" s="27"/>
      <c r="Y126">
        <f t="shared" si="7"/>
        <v>0.12216577367692183</v>
      </c>
    </row>
    <row r="127" spans="1:25" x14ac:dyDescent="0.15">
      <c r="A127">
        <v>63</v>
      </c>
      <c r="B127">
        <v>60.5</v>
      </c>
      <c r="C127">
        <v>125</v>
      </c>
      <c r="E127">
        <f>'6719'!P127</f>
        <v>2.1420533024332191</v>
      </c>
      <c r="F127">
        <f>'6723'!P127</f>
        <v>6.7077674946200136E-2</v>
      </c>
      <c r="G127">
        <f>'6724'!P127</f>
        <v>-0.10302385432577721</v>
      </c>
      <c r="H127">
        <f>'6726'!P127</f>
        <v>2.8632000574119227</v>
      </c>
      <c r="I127">
        <f>'6727'!P127</f>
        <v>1.6168530714713541E-3</v>
      </c>
      <c r="J127">
        <f>'6728'!P127</f>
        <v>-1.041726069682235</v>
      </c>
      <c r="K127">
        <f>'6730'!P127</f>
        <v>-2.959499324569799E-3</v>
      </c>
      <c r="L127" s="18">
        <f>'6731'!P127</f>
        <v>-1.4824919981865197</v>
      </c>
      <c r="M127">
        <f>'6732'!P127</f>
        <v>0.25520272862675669</v>
      </c>
      <c r="N127">
        <f>'6733'!P127</f>
        <v>4.5712558981717479E-2</v>
      </c>
      <c r="O127">
        <f>'6734'!P127</f>
        <v>0.34254555244277984</v>
      </c>
      <c r="P127">
        <f>'6735'!P127</f>
        <v>-1.7470191428847919</v>
      </c>
      <c r="S127" s="1"/>
      <c r="T127" s="27">
        <f t="shared" si="8"/>
        <v>0.11168234695918118</v>
      </c>
      <c r="U127" s="27">
        <f t="shared" si="9"/>
        <v>0.381100513688512</v>
      </c>
      <c r="V127" s="27"/>
      <c r="Y127">
        <f t="shared" si="7"/>
        <v>2.3664706026594418E-2</v>
      </c>
    </row>
    <row r="128" spans="1:25" x14ac:dyDescent="0.15">
      <c r="A128">
        <v>63.5</v>
      </c>
      <c r="B128">
        <v>61</v>
      </c>
      <c r="C128">
        <v>126</v>
      </c>
      <c r="E128">
        <f>'6719'!P128</f>
        <v>1.527872682487156</v>
      </c>
      <c r="F128">
        <f>'6723'!P128</f>
        <v>-0.63926292445452659</v>
      </c>
      <c r="G128">
        <f>'6724'!P128</f>
        <v>0.18480458861298313</v>
      </c>
      <c r="H128">
        <f>'6726'!P128</f>
        <v>1.6987681358917774</v>
      </c>
      <c r="I128">
        <f>'6727'!P128</f>
        <v>0.73830623771258519</v>
      </c>
      <c r="J128">
        <f>'6728'!P128</f>
        <v>-0.39572437523326054</v>
      </c>
      <c r="K128">
        <f>'6730'!P128</f>
        <v>-7.3782570692966995E-3</v>
      </c>
      <c r="L128" s="18">
        <f>'6731'!P128</f>
        <v>-1.0001575257573159</v>
      </c>
      <c r="M128">
        <f>'6732'!P128</f>
        <v>-0.34364412219378315</v>
      </c>
      <c r="N128">
        <f>'6733'!P128</f>
        <v>-0.29413527492821134</v>
      </c>
      <c r="O128">
        <f>'6734'!P128</f>
        <v>0.74311307407278293</v>
      </c>
      <c r="P128">
        <f>'6735'!P128</f>
        <v>-1.7420016207870492</v>
      </c>
      <c r="S128" s="1"/>
      <c r="T128" s="27">
        <f t="shared" si="8"/>
        <v>3.9213384862820166E-2</v>
      </c>
      <c r="U128" s="27">
        <f t="shared" si="9"/>
        <v>0.29048056562151503</v>
      </c>
      <c r="V128" s="27"/>
      <c r="Y128">
        <f t="shared" si="7"/>
        <v>-0.15075676599875401</v>
      </c>
    </row>
    <row r="129" spans="1:25" x14ac:dyDescent="0.15">
      <c r="A129">
        <v>64</v>
      </c>
      <c r="B129">
        <v>61.5</v>
      </c>
      <c r="C129">
        <v>127</v>
      </c>
      <c r="E129">
        <f>'6719'!P129</f>
        <v>1.5179734580116286</v>
      </c>
      <c r="F129">
        <f>'6723'!P129</f>
        <v>-0.21280913676365765</v>
      </c>
      <c r="G129">
        <f>'6724'!P129</f>
        <v>0.24019691882775054</v>
      </c>
      <c r="H129">
        <f>'6726'!P129</f>
        <v>7.8485018150456817E-2</v>
      </c>
      <c r="I129">
        <f>'6727'!P129</f>
        <v>0.47129262222849727</v>
      </c>
      <c r="J129">
        <f>'6728'!P129</f>
        <v>0.18069878212396026</v>
      </c>
      <c r="K129">
        <f>'6730'!P129</f>
        <v>0.10763787854516128</v>
      </c>
      <c r="L129" s="18">
        <f>'6731'!P129</f>
        <v>-1.2407946443124995</v>
      </c>
      <c r="M129">
        <f>'6732'!P129</f>
        <v>-0.58032298733413734</v>
      </c>
      <c r="N129">
        <f>'6733'!P129</f>
        <v>0.19315638082894693</v>
      </c>
      <c r="O129">
        <f>'6734'!P129</f>
        <v>0.65672543129968697</v>
      </c>
      <c r="P129">
        <f>'6735'!P129</f>
        <v>-2.0562735768604021</v>
      </c>
      <c r="S129" s="1"/>
      <c r="T129" s="27">
        <f t="shared" si="8"/>
        <v>-5.3669487937883953E-2</v>
      </c>
      <c r="U129" s="27">
        <f t="shared" si="9"/>
        <v>0.26426542210886755</v>
      </c>
      <c r="V129" s="27"/>
      <c r="Y129">
        <f t="shared" si="7"/>
        <v>0.14416833033456078</v>
      </c>
    </row>
    <row r="130" spans="1:25" x14ac:dyDescent="0.15">
      <c r="A130">
        <v>64.5</v>
      </c>
      <c r="B130">
        <v>62</v>
      </c>
      <c r="C130">
        <v>128</v>
      </c>
      <c r="E130">
        <f>'6719'!P130</f>
        <v>2.7011498427867884</v>
      </c>
      <c r="F130">
        <f>'6723'!P130</f>
        <v>-0.36713866444984999</v>
      </c>
      <c r="G130">
        <f>'6724'!P130</f>
        <v>0.23797837576636449</v>
      </c>
      <c r="H130">
        <f>'6726'!P130</f>
        <v>-0.63909440330951717</v>
      </c>
      <c r="I130">
        <f>'6727'!P130</f>
        <v>0.22976685354852069</v>
      </c>
      <c r="J130">
        <f>'6728'!P130</f>
        <v>0.31828002300152597</v>
      </c>
      <c r="K130">
        <f>'6730'!P130</f>
        <v>0.12332236756683826</v>
      </c>
      <c r="L130" s="18">
        <f>'6731'!P130</f>
        <v>-0.80461196124964307</v>
      </c>
      <c r="M130">
        <f>'6732'!P130</f>
        <v>-0.16171443436780372</v>
      </c>
      <c r="N130">
        <f>'6733'!P130</f>
        <v>0.11985900639830714</v>
      </c>
      <c r="O130">
        <f>'6734'!P130</f>
        <v>0.27832558397868323</v>
      </c>
      <c r="P130">
        <f>'6735'!P130</f>
        <v>-2.5780012244584394</v>
      </c>
      <c r="S130" s="1"/>
      <c r="T130" s="27">
        <f t="shared" si="8"/>
        <v>-4.515655289901873E-2</v>
      </c>
      <c r="U130" s="27">
        <f t="shared" si="9"/>
        <v>0.34214546174262855</v>
      </c>
      <c r="V130" s="27"/>
      <c r="Y130">
        <f t="shared" si="7"/>
        <v>0.12159068698257269</v>
      </c>
    </row>
    <row r="131" spans="1:25" x14ac:dyDescent="0.15">
      <c r="A131">
        <v>65</v>
      </c>
      <c r="B131">
        <v>62.5</v>
      </c>
      <c r="C131">
        <v>129</v>
      </c>
      <c r="E131">
        <f>'6719'!P131</f>
        <v>2.1179956567820275</v>
      </c>
      <c r="F131">
        <f>'6723'!P131</f>
        <v>-0.51819371445170026</v>
      </c>
      <c r="G131">
        <f>'6724'!P131</f>
        <v>0.16172445518844131</v>
      </c>
      <c r="H131">
        <f>'6726'!P131</f>
        <v>-1.6803109850414277</v>
      </c>
      <c r="I131">
        <f>'6727'!P131</f>
        <v>0.35804102472242927</v>
      </c>
      <c r="J131">
        <f>'6728'!P131</f>
        <v>0.37508582012161662</v>
      </c>
      <c r="K131">
        <f>'6730'!P131</f>
        <v>2.9431404557605258E-2</v>
      </c>
      <c r="L131" s="18">
        <f>'6731'!P131</f>
        <v>-1.1723330802477272</v>
      </c>
      <c r="M131">
        <f>'6732'!P131</f>
        <v>6.2333220051704899E-2</v>
      </c>
      <c r="N131">
        <f>'6733'!P131</f>
        <v>0.43741071458859165</v>
      </c>
      <c r="O131">
        <f>'6734'!P131</f>
        <v>0.44868256641341792</v>
      </c>
      <c r="P131">
        <f>'6735'!P131</f>
        <v>-2.4496631047680899</v>
      </c>
      <c r="S131" s="1"/>
      <c r="T131" s="27">
        <f t="shared" si="8"/>
        <v>-0.1524830018402592</v>
      </c>
      <c r="U131" s="27">
        <f t="shared" si="9"/>
        <v>0.34119342783135931</v>
      </c>
      <c r="V131" s="27"/>
      <c r="Y131">
        <f t="shared" si="7"/>
        <v>0.1120288376200731</v>
      </c>
    </row>
    <row r="132" spans="1:25" x14ac:dyDescent="0.15">
      <c r="A132">
        <v>65.5</v>
      </c>
      <c r="B132">
        <v>63</v>
      </c>
      <c r="C132">
        <v>130</v>
      </c>
      <c r="E132">
        <f>'6719'!P132</f>
        <v>-0.12685421376172043</v>
      </c>
      <c r="F132">
        <f>'6723'!P132</f>
        <v>-0.23227767094348173</v>
      </c>
      <c r="G132">
        <f>'6724'!P132</f>
        <v>0.63217413017180235</v>
      </c>
      <c r="H132">
        <f>'6726'!P132</f>
        <v>-2.2286093269222635</v>
      </c>
      <c r="I132">
        <f>'6727'!P132</f>
        <v>0.35856272204368028</v>
      </c>
      <c r="J132">
        <f>'6728'!P132</f>
        <v>5.9698229106891737E-2</v>
      </c>
      <c r="K132">
        <f>'6730'!P132</f>
        <v>-0.84996871178812405</v>
      </c>
      <c r="L132" s="18">
        <f>'6731'!P132</f>
        <v>-1.2291768449795433</v>
      </c>
      <c r="M132">
        <f>'6732'!P132</f>
        <v>-0.24396691173191559</v>
      </c>
      <c r="N132">
        <f>'6733'!P132</f>
        <v>0.2122341731231398</v>
      </c>
      <c r="O132">
        <f>'6734'!P132</f>
        <v>0.40102022141558991</v>
      </c>
      <c r="P132">
        <f>'6735'!P132</f>
        <v>-3.4141496150879762</v>
      </c>
      <c r="S132" s="1"/>
      <c r="T132" s="27">
        <f t="shared" si="8"/>
        <v>-0.55510948494616008</v>
      </c>
      <c r="U132" s="27">
        <f t="shared" si="9"/>
        <v>0.34843678755270524</v>
      </c>
      <c r="V132" s="27"/>
      <c r="Y132">
        <f t="shared" si="7"/>
        <v>-0.17956594235260109</v>
      </c>
    </row>
    <row r="133" spans="1:25" x14ac:dyDescent="0.15">
      <c r="A133">
        <v>66</v>
      </c>
      <c r="B133">
        <v>63.5</v>
      </c>
      <c r="C133">
        <v>131</v>
      </c>
      <c r="E133">
        <f>'6719'!P133</f>
        <v>1.803467851672949</v>
      </c>
      <c r="F133">
        <f>'6723'!P133</f>
        <v>-0.66861525396767862</v>
      </c>
      <c r="G133">
        <f>'6724'!P133</f>
        <v>0.36955178483622203</v>
      </c>
      <c r="H133">
        <f>'6726'!P133</f>
        <v>-2.4954952878138847</v>
      </c>
      <c r="I133">
        <f>'6727'!P133</f>
        <v>0.6021189639435568</v>
      </c>
      <c r="J133">
        <f>'6728'!P133</f>
        <v>0.93591105166051203</v>
      </c>
      <c r="K133">
        <f>'6730'!P133</f>
        <v>-0.54694284536380666</v>
      </c>
      <c r="L133" s="18">
        <f>'6731'!P133</f>
        <v>-1.3910065204027293</v>
      </c>
      <c r="M133">
        <f>'6732'!P133</f>
        <v>-0.28344626522036703</v>
      </c>
      <c r="N133">
        <f>'6733'!P133</f>
        <v>0.83790748832791118</v>
      </c>
      <c r="O133">
        <f>'6734'!P133</f>
        <v>0.33766471834829243</v>
      </c>
      <c r="P133">
        <f>'6735'!P133</f>
        <v>-3.7232134872015981</v>
      </c>
      <c r="S133" s="1"/>
      <c r="T133" s="27">
        <f t="shared" si="8"/>
        <v>-0.35184148343171845</v>
      </c>
      <c r="U133" s="27">
        <f t="shared" si="9"/>
        <v>0.45066775360409977</v>
      </c>
      <c r="V133" s="27"/>
      <c r="Y133">
        <f t="shared" si="7"/>
        <v>2.7109226563962696E-2</v>
      </c>
    </row>
    <row r="134" spans="1:25" x14ac:dyDescent="0.15">
      <c r="A134">
        <v>66.5</v>
      </c>
      <c r="B134">
        <v>64</v>
      </c>
      <c r="C134">
        <v>132</v>
      </c>
      <c r="E134">
        <f>'6719'!P134</f>
        <v>1.1759949308844013</v>
      </c>
      <c r="F134">
        <f>'6723'!P134</f>
        <v>-0.19681675961007919</v>
      </c>
      <c r="G134">
        <f>'6724'!P134</f>
        <v>0.53668385591989032</v>
      </c>
      <c r="H134">
        <f>'6726'!P134</f>
        <v>-3.1739870931502052</v>
      </c>
      <c r="I134">
        <f>'6727'!P134</f>
        <v>0.38796372224500242</v>
      </c>
      <c r="J134">
        <f>'6728'!P134</f>
        <v>0.18733222428100632</v>
      </c>
      <c r="K134">
        <f>'6730'!P134</f>
        <v>-0.84937185426515183</v>
      </c>
      <c r="L134" s="18">
        <f>'6731'!P134</f>
        <v>-0.94620219884460932</v>
      </c>
      <c r="M134">
        <f>'6732'!P134</f>
        <v>0.48813845079796747</v>
      </c>
      <c r="N134">
        <f>'6733'!P134</f>
        <v>0.52820879496217232</v>
      </c>
      <c r="O134">
        <f>'6734'!P134</f>
        <v>8.4115732706503132E-2</v>
      </c>
      <c r="P134">
        <f>'6735'!P134</f>
        <v>-3.9617283658165774</v>
      </c>
      <c r="S134" s="1"/>
      <c r="T134" s="27">
        <f t="shared" ref="T134:T152" si="10">AVERAGE(E134:Q134)</f>
        <v>-0.47830571332413996</v>
      </c>
      <c r="U134" s="27">
        <f t="shared" ref="U134:U152" si="11">STDEV(E134:Q134)/SQRT(COUNT(E134:Q134))</f>
        <v>0.45277427161997552</v>
      </c>
      <c r="V134" s="27"/>
      <c r="Y134">
        <f t="shared" si="7"/>
        <v>0.13572397849375473</v>
      </c>
    </row>
    <row r="135" spans="1:25" x14ac:dyDescent="0.15">
      <c r="A135">
        <v>67</v>
      </c>
      <c r="B135">
        <v>64.5</v>
      </c>
      <c r="C135">
        <v>133</v>
      </c>
      <c r="E135">
        <f>'6719'!P135</f>
        <v>1.6812682844859859</v>
      </c>
      <c r="F135">
        <f>'6723'!P135</f>
        <v>-4.2586232256238386E-2</v>
      </c>
      <c r="G135">
        <f>'6724'!P135</f>
        <v>0.78259677062769528</v>
      </c>
      <c r="H135">
        <f>'6726'!P135</f>
        <v>-4.2272074519293232</v>
      </c>
      <c r="I135">
        <f>'6727'!P135</f>
        <v>0.96274173106569694</v>
      </c>
      <c r="J135">
        <f>'6728'!P135</f>
        <v>-0.16511704835036489</v>
      </c>
      <c r="K135">
        <f>'6730'!P135</f>
        <v>1.9754988612229536E-2</v>
      </c>
      <c r="L135" s="18">
        <f>'6731'!P135</f>
        <v>-0.66830425058351961</v>
      </c>
      <c r="M135">
        <f>'6732'!P135</f>
        <v>0.54314109750357542</v>
      </c>
      <c r="N135">
        <f>'6733'!P135</f>
        <v>0.65651602121607144</v>
      </c>
      <c r="O135">
        <f>'6734'!P135</f>
        <v>0.62049502412828916</v>
      </c>
      <c r="P135">
        <f>'6735'!P135</f>
        <v>-3.4580735161933505</v>
      </c>
      <c r="S135" s="1"/>
      <c r="T135" s="27">
        <f t="shared" si="10"/>
        <v>-0.27456454847277106</v>
      </c>
      <c r="U135" s="27">
        <f t="shared" si="11"/>
        <v>0.51401602860055784</v>
      </c>
      <c r="V135" s="27"/>
      <c r="Y135">
        <f t="shared" ref="Y135:Y152" si="12">MEDIAN(E135:R135)</f>
        <v>0.28144804305790244</v>
      </c>
    </row>
    <row r="136" spans="1:25" x14ac:dyDescent="0.15">
      <c r="A136">
        <v>67.5</v>
      </c>
      <c r="B136">
        <v>65</v>
      </c>
      <c r="C136">
        <v>134</v>
      </c>
      <c r="E136">
        <f>'6719'!P136</f>
        <v>2.6502878623454409</v>
      </c>
      <c r="F136">
        <f>'6723'!P136</f>
        <v>-0.5642124129548729</v>
      </c>
      <c r="G136">
        <f>'6724'!P136</f>
        <v>0.45887947272956564</v>
      </c>
      <c r="H136">
        <f>'6726'!P136</f>
        <v>-4.3486784791571527</v>
      </c>
      <c r="I136">
        <f>'6727'!P136</f>
        <v>0.1298288162547532</v>
      </c>
      <c r="J136">
        <f>'6728'!P136</f>
        <v>0.37050059585121436</v>
      </c>
      <c r="K136">
        <f>'6730'!P136</f>
        <v>-0.51120298105161321</v>
      </c>
      <c r="L136" s="18">
        <f>'6731'!P136</f>
        <v>-0.58701758679500671</v>
      </c>
      <c r="M136">
        <f>'6732'!P136</f>
        <v>0.4948691665886738</v>
      </c>
      <c r="N136">
        <f>'6733'!P136</f>
        <v>0.63588440412815439</v>
      </c>
      <c r="O136">
        <f>'6734'!P136</f>
        <v>0.79763075303386721</v>
      </c>
      <c r="P136">
        <f>'6735'!P136</f>
        <v>-2.9428809953928883</v>
      </c>
      <c r="S136" s="1"/>
      <c r="T136" s="27">
        <f t="shared" si="10"/>
        <v>-0.2846759487016553</v>
      </c>
      <c r="U136" s="27">
        <f t="shared" si="11"/>
        <v>0.52366354948166594</v>
      </c>
      <c r="V136" s="27"/>
      <c r="Y136">
        <f t="shared" si="12"/>
        <v>0.2501647060529838</v>
      </c>
    </row>
    <row r="137" spans="1:25" x14ac:dyDescent="0.15">
      <c r="A137">
        <v>68</v>
      </c>
      <c r="B137">
        <v>65.5</v>
      </c>
      <c r="C137">
        <v>135</v>
      </c>
      <c r="E137">
        <f>'6719'!P137</f>
        <v>2.6263737575067156</v>
      </c>
      <c r="F137">
        <f>'6723'!P137</f>
        <v>-0.77643181734086342</v>
      </c>
      <c r="G137">
        <f>'6724'!P137</f>
        <v>0.62311301013070297</v>
      </c>
      <c r="H137">
        <f>'6726'!P137</f>
        <v>-4.7621796116617299</v>
      </c>
      <c r="I137">
        <f>'6727'!P137</f>
        <v>0.75566828645717754</v>
      </c>
      <c r="J137">
        <f>'6728'!P137</f>
        <v>1.5223268787890936</v>
      </c>
      <c r="K137">
        <f>'6730'!P137</f>
        <v>-0.41973855929250337</v>
      </c>
      <c r="L137" s="18">
        <f>'6731'!P137</f>
        <v>-0.69185683569894363</v>
      </c>
      <c r="M137">
        <f>'6732'!P137</f>
        <v>0.30841834212058911</v>
      </c>
      <c r="N137">
        <f>'6733'!P137</f>
        <v>0.39621450845415795</v>
      </c>
      <c r="O137">
        <f>'6734'!P137</f>
        <v>0.68005537219532586</v>
      </c>
      <c r="P137">
        <f>'6735'!P137</f>
        <v>-2.2778646743729798</v>
      </c>
      <c r="S137" s="1"/>
      <c r="T137" s="27">
        <f t="shared" si="10"/>
        <v>-0.16799177855943814</v>
      </c>
      <c r="U137" s="27">
        <f t="shared" si="11"/>
        <v>0.54824282474703612</v>
      </c>
      <c r="V137" s="27"/>
      <c r="Y137">
        <f t="shared" si="12"/>
        <v>0.3523164252873735</v>
      </c>
    </row>
    <row r="138" spans="1:25" x14ac:dyDescent="0.15">
      <c r="A138">
        <v>68.5</v>
      </c>
      <c r="B138">
        <v>66</v>
      </c>
      <c r="C138">
        <v>136</v>
      </c>
      <c r="E138">
        <f>'6719'!P138</f>
        <v>4.5210189769583211</v>
      </c>
      <c r="F138">
        <f>'6723'!P138</f>
        <v>-0.49551229338857716</v>
      </c>
      <c r="G138">
        <f>'6724'!P138</f>
        <v>0.42604696998213981</v>
      </c>
      <c r="H138">
        <f>'6726'!P138</f>
        <v>-4.9057997317740725</v>
      </c>
      <c r="I138">
        <f>'6727'!P138</f>
        <v>0.61520544620268613</v>
      </c>
      <c r="J138">
        <f>'6728'!P138</f>
        <v>1.7076928828381934</v>
      </c>
      <c r="K138">
        <f>'6730'!P138</f>
        <v>-0.81446105108093203</v>
      </c>
      <c r="L138" s="18">
        <f>'6731'!P138</f>
        <v>-0.5067091415176872</v>
      </c>
      <c r="M138">
        <f>'6732'!P138</f>
        <v>1.0361774801469641</v>
      </c>
      <c r="N138">
        <f>'6733'!P138</f>
        <v>-5.496707650543807E-2</v>
      </c>
      <c r="O138">
        <f>'6734'!P138</f>
        <v>0.57079258540061939</v>
      </c>
      <c r="P138">
        <f>'6735'!P138</f>
        <v>-1.7845930952415157</v>
      </c>
      <c r="S138" s="1"/>
      <c r="T138" s="27">
        <f t="shared" si="10"/>
        <v>2.6240996001725098E-2</v>
      </c>
      <c r="U138" s="27">
        <f t="shared" si="11"/>
        <v>0.63798525497900394</v>
      </c>
      <c r="V138" s="27"/>
      <c r="Y138">
        <f t="shared" si="12"/>
        <v>0.18553994673835089</v>
      </c>
    </row>
    <row r="139" spans="1:25" x14ac:dyDescent="0.15">
      <c r="A139">
        <v>69</v>
      </c>
      <c r="B139">
        <v>66.5</v>
      </c>
      <c r="C139">
        <v>137</v>
      </c>
      <c r="E139">
        <f>'6719'!P139</f>
        <v>2.7539563983692448</v>
      </c>
      <c r="F139">
        <f>'6723'!P139</f>
        <v>-0.19601288215803908</v>
      </c>
      <c r="G139">
        <f>'6724'!P139</f>
        <v>0.67858629706157003</v>
      </c>
      <c r="H139">
        <f>'6726'!P139</f>
        <v>-4.442926737160958</v>
      </c>
      <c r="I139">
        <f>'6727'!P139</f>
        <v>0.44449283283385471</v>
      </c>
      <c r="J139">
        <f>'6728'!P139</f>
        <v>1.8288877033506841</v>
      </c>
      <c r="K139">
        <f>'6730'!P139</f>
        <v>-0.30862716095535286</v>
      </c>
      <c r="L139" s="18">
        <f>'6731'!P139</f>
        <v>-0.28032338508127524</v>
      </c>
      <c r="M139">
        <f>'6732'!P139</f>
        <v>0.96991009691347352</v>
      </c>
      <c r="N139">
        <f>'6733'!P139</f>
        <v>5.3722425733416436E-2</v>
      </c>
      <c r="O139">
        <f>'6734'!P139</f>
        <v>0.70398987308908223</v>
      </c>
      <c r="P139">
        <f>'6735'!P139</f>
        <v>-1.5654955781990874</v>
      </c>
      <c r="S139" s="1"/>
      <c r="T139" s="27">
        <f t="shared" si="10"/>
        <v>5.3346656983051098E-2</v>
      </c>
      <c r="U139" s="27">
        <f t="shared" si="11"/>
        <v>0.51782506797589789</v>
      </c>
      <c r="V139" s="27"/>
      <c r="Y139">
        <f t="shared" si="12"/>
        <v>0.24910762928363556</v>
      </c>
    </row>
    <row r="140" spans="1:25" x14ac:dyDescent="0.15">
      <c r="A140">
        <v>69.5</v>
      </c>
      <c r="B140">
        <v>67</v>
      </c>
      <c r="C140">
        <v>138</v>
      </c>
      <c r="E140">
        <f>'6719'!P140</f>
        <v>1.5044913967456595</v>
      </c>
      <c r="F140">
        <f>'6723'!P140</f>
        <v>-0.36709773284576425</v>
      </c>
      <c r="G140">
        <f>'6724'!P140</f>
        <v>0.26398965951449765</v>
      </c>
      <c r="H140">
        <f>'6726'!P140</f>
        <v>-2.5935142069808981</v>
      </c>
      <c r="I140">
        <f>'6727'!P140</f>
        <v>0.36246321231934764</v>
      </c>
      <c r="J140">
        <f>'6728'!P140</f>
        <v>1.0287222810915486</v>
      </c>
      <c r="K140">
        <f>'6730'!P140</f>
        <v>-0.40716748513329998</v>
      </c>
      <c r="L140" s="18">
        <f>'6731'!P140</f>
        <v>-0.2977658420596116</v>
      </c>
      <c r="M140">
        <f>'6732'!P140</f>
        <v>1.3822724506108666</v>
      </c>
      <c r="N140">
        <f>'6733'!P140</f>
        <v>0.13965056025422901</v>
      </c>
      <c r="O140">
        <f>'6734'!P140</f>
        <v>0.97294925513962094</v>
      </c>
      <c r="P140">
        <f>'6735'!P140</f>
        <v>-1.0394240958410979</v>
      </c>
      <c r="S140" s="1"/>
      <c r="T140" s="27">
        <f t="shared" si="10"/>
        <v>7.9130787734591493E-2</v>
      </c>
      <c r="U140" s="27">
        <f t="shared" si="11"/>
        <v>0.33166741843994824</v>
      </c>
      <c r="V140" s="27"/>
      <c r="Y140">
        <f t="shared" si="12"/>
        <v>0.20182010988436333</v>
      </c>
    </row>
    <row r="141" spans="1:25" x14ac:dyDescent="0.15">
      <c r="A141" s="3">
        <v>70</v>
      </c>
      <c r="B141" s="3">
        <v>67.5</v>
      </c>
      <c r="C141" s="3">
        <v>139</v>
      </c>
      <c r="D141" s="3"/>
      <c r="E141">
        <f>'6719'!P141</f>
        <v>1.7619812516293365</v>
      </c>
      <c r="F141">
        <f>'6723'!P141</f>
        <v>-0.25595538397545231</v>
      </c>
      <c r="G141">
        <f>'6724'!P141</f>
        <v>0.65729100192524004</v>
      </c>
      <c r="H141">
        <f>'6726'!P141</f>
        <v>-0.77952007288482239</v>
      </c>
      <c r="I141">
        <f>'6727'!P141</f>
        <v>0.72588065670705415</v>
      </c>
      <c r="J141">
        <f>'6728'!P141</f>
        <v>1.7462463443007441</v>
      </c>
      <c r="K141">
        <f>'6730'!P141</f>
        <v>-0.73707524449293294</v>
      </c>
      <c r="L141" s="18">
        <f>'6731'!P141</f>
        <v>-0.32113673549246291</v>
      </c>
      <c r="M141">
        <f>'6732'!P141</f>
        <v>1.3857146945834482</v>
      </c>
      <c r="N141">
        <f>'6733'!P141</f>
        <v>-0.12681708491627305</v>
      </c>
      <c r="O141">
        <f>'6734'!P141</f>
        <v>0.46721303225250754</v>
      </c>
      <c r="P141">
        <f>'6735'!P141</f>
        <v>-0.46939172245338984</v>
      </c>
      <c r="Q141" s="29"/>
      <c r="S141" s="39"/>
      <c r="T141" s="30">
        <f t="shared" si="10"/>
        <v>0.33786922809858311</v>
      </c>
      <c r="U141" s="30">
        <f t="shared" si="11"/>
        <v>0.26738773979010605</v>
      </c>
      <c r="V141" s="27"/>
      <c r="Y141">
        <f t="shared" si="12"/>
        <v>0.17019797366811726</v>
      </c>
    </row>
    <row r="142" spans="1:25" x14ac:dyDescent="0.15">
      <c r="A142">
        <v>70.5</v>
      </c>
      <c r="B142">
        <v>68</v>
      </c>
      <c r="C142">
        <v>140</v>
      </c>
      <c r="E142">
        <f>'6719'!P142</f>
        <v>1.9920373823826574</v>
      </c>
      <c r="F142">
        <f>'6723'!P142</f>
        <v>-6.3249345436230606E-2</v>
      </c>
      <c r="G142">
        <f>'6724'!P142</f>
        <v>0.1321974405330216</v>
      </c>
      <c r="H142">
        <f>'6726'!P142</f>
        <v>-0.59970011785926403</v>
      </c>
      <c r="I142">
        <f>'6727'!P142</f>
        <v>8.5854658221391697E-2</v>
      </c>
      <c r="J142">
        <f>'6728'!P142</f>
        <v>1.9388361836651373</v>
      </c>
      <c r="K142">
        <f>'6730'!P142</f>
        <v>-0.66547795547743482</v>
      </c>
      <c r="L142" s="18">
        <f>'6731'!P142</f>
        <v>-0.20808344574865301</v>
      </c>
      <c r="M142">
        <f>'6732'!P142</f>
        <v>1.132363171976845</v>
      </c>
      <c r="N142">
        <f>'6733'!P142</f>
        <v>3.9325585005779817E-2</v>
      </c>
      <c r="O142">
        <f>'6734'!P142</f>
        <v>1.1578975915891085</v>
      </c>
      <c r="P142">
        <f>'6735'!P142</f>
        <v>-0.16817969221523704</v>
      </c>
      <c r="T142" s="27">
        <f t="shared" si="10"/>
        <v>0.39781845471976013</v>
      </c>
      <c r="U142" s="27">
        <f t="shared" si="11"/>
        <v>0.26622552565817276</v>
      </c>
      <c r="V142" s="27"/>
      <c r="Y142">
        <f t="shared" si="12"/>
        <v>6.2590121613585764E-2</v>
      </c>
    </row>
    <row r="143" spans="1:25" x14ac:dyDescent="0.15">
      <c r="A143">
        <v>71</v>
      </c>
      <c r="B143">
        <v>68.5</v>
      </c>
      <c r="C143">
        <v>141</v>
      </c>
      <c r="E143">
        <f>'6719'!P143</f>
        <v>1.2609742973083728</v>
      </c>
      <c r="F143">
        <f>'6723'!P143</f>
        <v>-0.29260458654488347</v>
      </c>
      <c r="G143">
        <f>'6724'!P143</f>
        <v>0.40406895757157579</v>
      </c>
      <c r="H143">
        <f>'6726'!P143</f>
        <v>0.55740098748116806</v>
      </c>
      <c r="I143">
        <f>'6727'!P143</f>
        <v>-3.1373690272829068E-2</v>
      </c>
      <c r="J143">
        <f>'6728'!P143</f>
        <v>1.2072615900482853</v>
      </c>
      <c r="K143">
        <f>'6730'!P143</f>
        <v>-0.15828301862049912</v>
      </c>
      <c r="L143" s="18">
        <f>'6731'!P143</f>
        <v>9.9153981512143483E-2</v>
      </c>
      <c r="M143">
        <f>'6732'!P143</f>
        <v>1.8211031526237451</v>
      </c>
      <c r="N143">
        <f>'6733'!P143</f>
        <v>0.18658392645705668</v>
      </c>
      <c r="O143">
        <f>'6734'!P143</f>
        <v>0.66966006884604146</v>
      </c>
      <c r="P143">
        <f>'6735'!P143</f>
        <v>-0.18851977064404063</v>
      </c>
      <c r="T143" s="27">
        <f t="shared" si="10"/>
        <v>0.46128549131384472</v>
      </c>
      <c r="U143" s="27">
        <f t="shared" si="11"/>
        <v>0.19315549551358419</v>
      </c>
      <c r="V143" s="27"/>
      <c r="Y143">
        <f t="shared" si="12"/>
        <v>0.29532644201431624</v>
      </c>
    </row>
    <row r="144" spans="1:25" x14ac:dyDescent="0.15">
      <c r="A144">
        <v>71.5</v>
      </c>
      <c r="B144">
        <v>69</v>
      </c>
      <c r="C144">
        <v>142</v>
      </c>
      <c r="E144">
        <f>'6719'!P144</f>
        <v>1.3094513928869551</v>
      </c>
      <c r="F144">
        <f>'6723'!P144</f>
        <v>0.21484774056728723</v>
      </c>
      <c r="G144">
        <f>'6724'!P144</f>
        <v>0.51691631620318668</v>
      </c>
      <c r="H144">
        <f>'6726'!P144</f>
        <v>1.5948496115818622</v>
      </c>
      <c r="I144">
        <f>'6727'!P144</f>
        <v>7.6938757939087721E-2</v>
      </c>
      <c r="J144">
        <f>'6728'!P144</f>
        <v>0.97859291168626517</v>
      </c>
      <c r="K144">
        <f>'6730'!P144</f>
        <v>-0.31836920159216497</v>
      </c>
      <c r="L144" s="18">
        <f>'6731'!P144</f>
        <v>-5.8994751492682518E-2</v>
      </c>
      <c r="M144">
        <f>'6732'!P144</f>
        <v>0.83906009354640565</v>
      </c>
      <c r="N144">
        <f>'6733'!P144</f>
        <v>-5.2384026153165127E-2</v>
      </c>
      <c r="O144">
        <f>'6734'!P144</f>
        <v>1.3248685020955731</v>
      </c>
      <c r="P144">
        <f>'6735'!P144</f>
        <v>0.50398366978825793</v>
      </c>
      <c r="T144" s="27">
        <f t="shared" si="10"/>
        <v>0.577480084754739</v>
      </c>
      <c r="U144" s="27">
        <f t="shared" si="11"/>
        <v>0.18162182418251027</v>
      </c>
      <c r="V144" s="27"/>
      <c r="Y144">
        <f t="shared" si="12"/>
        <v>0.51044999299572225</v>
      </c>
    </row>
    <row r="145" spans="1:25" x14ac:dyDescent="0.15">
      <c r="A145">
        <v>72</v>
      </c>
      <c r="B145">
        <v>69.5</v>
      </c>
      <c r="C145">
        <v>143</v>
      </c>
      <c r="E145">
        <f>'6719'!P145</f>
        <v>0.7499704905808976</v>
      </c>
      <c r="F145">
        <f>'6723'!P145</f>
        <v>-0.4860514517354369</v>
      </c>
      <c r="G145">
        <f>'6724'!P145</f>
        <v>0.5711201990563749</v>
      </c>
      <c r="H145">
        <f>'6726'!P145</f>
        <v>2.4640164801827553</v>
      </c>
      <c r="I145">
        <f>'6727'!P145</f>
        <v>0.20923317070123373</v>
      </c>
      <c r="J145">
        <f>'6728'!P145</f>
        <v>1.1324960403423741</v>
      </c>
      <c r="K145">
        <f>'6730'!P145</f>
        <v>-0.54740122833908966</v>
      </c>
      <c r="L145" s="18">
        <f>'6731'!P145</f>
        <v>-0.51144660724564339</v>
      </c>
      <c r="M145">
        <f>'6732'!P145</f>
        <v>0.86146901330475956</v>
      </c>
      <c r="N145">
        <f>'6733'!P145</f>
        <v>-0.23502468099593771</v>
      </c>
      <c r="O145">
        <f>'6734'!P145</f>
        <v>1.5332745531964969</v>
      </c>
      <c r="P145">
        <f>'6735'!P145</f>
        <v>0.88559211935319782</v>
      </c>
      <c r="T145" s="27">
        <f t="shared" si="10"/>
        <v>0.55227067486683179</v>
      </c>
      <c r="U145" s="27">
        <f t="shared" si="11"/>
        <v>0.26623559462963942</v>
      </c>
      <c r="V145" s="27"/>
      <c r="Y145">
        <f t="shared" si="12"/>
        <v>0.66054534481863625</v>
      </c>
    </row>
    <row r="146" spans="1:25" x14ac:dyDescent="0.15">
      <c r="A146" s="31">
        <v>72.5</v>
      </c>
      <c r="B146" s="31">
        <v>70</v>
      </c>
      <c r="C146" s="31">
        <v>144</v>
      </c>
      <c r="D146" s="31"/>
      <c r="E146" s="31">
        <f>'6719'!P146</f>
        <v>0.95439677792144972</v>
      </c>
      <c r="F146" s="31">
        <f>'6723'!P146</f>
        <v>-0.10359508213697666</v>
      </c>
      <c r="G146" s="31">
        <f>'6724'!P146</f>
        <v>0.49192900390529631</v>
      </c>
      <c r="H146" s="31">
        <f>'6726'!P146</f>
        <v>2.7423285997522315</v>
      </c>
      <c r="I146" s="31">
        <f>'6727'!P146</f>
        <v>0.71663801113842351</v>
      </c>
      <c r="J146" s="31">
        <f>'6728'!P146</f>
        <v>0.47099545889988353</v>
      </c>
      <c r="K146" s="31">
        <f>'6730'!P146</f>
        <v>-0.31059550731267183</v>
      </c>
      <c r="L146" s="32">
        <f>'6731'!P146</f>
        <v>-0.28278410305329588</v>
      </c>
      <c r="M146" s="31">
        <f>'6732'!P146</f>
        <v>1.055930857011141</v>
      </c>
      <c r="N146" s="31">
        <f>'6733'!P146</f>
        <v>0.2935046341189485</v>
      </c>
      <c r="O146" s="31">
        <f>'6734'!P146</f>
        <v>1.6226669100918651</v>
      </c>
      <c r="P146" s="31">
        <f>'6735'!P146</f>
        <v>1.3547757885146143</v>
      </c>
      <c r="Q146" s="32"/>
      <c r="R146" s="32"/>
      <c r="S146" s="31"/>
      <c r="T146" s="33">
        <f t="shared" si="10"/>
        <v>0.75051594573757574</v>
      </c>
      <c r="U146" s="33">
        <f t="shared" si="11"/>
        <v>0.25385092693083416</v>
      </c>
      <c r="V146" s="27"/>
      <c r="W146" s="2" t="s">
        <v>30</v>
      </c>
      <c r="X146" s="2"/>
      <c r="Y146" s="31">
        <f t="shared" si="12"/>
        <v>0.60428350752185989</v>
      </c>
    </row>
    <row r="147" spans="1:25" x14ac:dyDescent="0.15">
      <c r="A147">
        <v>73</v>
      </c>
      <c r="B147">
        <v>70.5</v>
      </c>
      <c r="C147">
        <v>145</v>
      </c>
      <c r="E147">
        <f>'6719'!P147</f>
        <v>1.6427907922292775</v>
      </c>
      <c r="F147">
        <f>'6723'!P147</f>
        <v>-0.32524443133550479</v>
      </c>
      <c r="G147">
        <f>'6724'!P147</f>
        <v>0.6590735240288611</v>
      </c>
      <c r="H147">
        <f>'6726'!P147</f>
        <v>3.5846851881601269</v>
      </c>
      <c r="I147">
        <f>'6727'!P147</f>
        <v>0.17161708696199707</v>
      </c>
      <c r="J147">
        <f>'6728'!P147</f>
        <v>1.0553981745035186</v>
      </c>
      <c r="K147">
        <f>'6730'!P147</f>
        <v>-0.22814087918784209</v>
      </c>
      <c r="L147" s="18">
        <f>'6731'!P147</f>
        <v>-2.3929606382718658E-2</v>
      </c>
      <c r="M147">
        <f>'6732'!P147</f>
        <v>1.4481133921669069</v>
      </c>
      <c r="N147">
        <f>'6733'!P147</f>
        <v>0.37244747627710811</v>
      </c>
      <c r="O147">
        <f>'6734'!P147</f>
        <v>1.2602345980796372</v>
      </c>
      <c r="P147">
        <f>'6735'!P147</f>
        <v>1.193892596817804</v>
      </c>
      <c r="T147" s="27">
        <f t="shared" si="10"/>
        <v>0.90091149269326432</v>
      </c>
      <c r="U147" s="27">
        <f t="shared" si="11"/>
        <v>0.31133208465653861</v>
      </c>
      <c r="V147" s="27"/>
      <c r="Y147">
        <f t="shared" si="12"/>
        <v>0.85723584926618979</v>
      </c>
    </row>
    <row r="148" spans="1:25" x14ac:dyDescent="0.15">
      <c r="A148">
        <v>73.5</v>
      </c>
      <c r="B148">
        <v>71</v>
      </c>
      <c r="C148">
        <v>146</v>
      </c>
      <c r="E148">
        <f>'6719'!P148</f>
        <v>1.5608665580492447</v>
      </c>
      <c r="F148">
        <f>'6723'!P148</f>
        <v>-0.14363575874685786</v>
      </c>
      <c r="G148">
        <f>'6724'!P148</f>
        <v>0.7671910301127246</v>
      </c>
      <c r="H148">
        <f>'6726'!P148</f>
        <v>4.037485114166107</v>
      </c>
      <c r="I148">
        <f>'6727'!P148</f>
        <v>0.6546871997940642</v>
      </c>
      <c r="J148">
        <f>'6728'!P148</f>
        <v>2.4168952852719681</v>
      </c>
      <c r="K148">
        <f>'6730'!P148</f>
        <v>-0.24198345368912957</v>
      </c>
      <c r="L148" s="18">
        <f>'6731'!P148</f>
        <v>-4.9356150493781656E-3</v>
      </c>
      <c r="M148">
        <f>'6732'!P148</f>
        <v>1.2907283338748852</v>
      </c>
      <c r="N148">
        <f>'6733'!P148</f>
        <v>0.22830389826308245</v>
      </c>
      <c r="O148">
        <f>'6734'!P148</f>
        <v>1.2723794862503184</v>
      </c>
      <c r="P148">
        <f>'6735'!P148</f>
        <v>0.5684020737211497</v>
      </c>
      <c r="T148" s="27">
        <f t="shared" si="10"/>
        <v>1.0338653460015148</v>
      </c>
      <c r="U148" s="27">
        <f t="shared" si="11"/>
        <v>0.3536496340225091</v>
      </c>
      <c r="V148" s="27"/>
      <c r="Y148">
        <f t="shared" si="12"/>
        <v>0.71093911495339435</v>
      </c>
    </row>
    <row r="149" spans="1:25" x14ac:dyDescent="0.15">
      <c r="A149">
        <v>74</v>
      </c>
      <c r="B149">
        <v>71.5</v>
      </c>
      <c r="C149">
        <v>147</v>
      </c>
      <c r="E149">
        <f>'6719'!P149</f>
        <v>1.835650676483513</v>
      </c>
      <c r="F149">
        <f>'6723'!P149</f>
        <v>0.56272862970113657</v>
      </c>
      <c r="G149">
        <f>'6724'!P149</f>
        <v>1.0596044172531494</v>
      </c>
      <c r="H149">
        <f>'6726'!P149</f>
        <v>4.6979260757849648</v>
      </c>
      <c r="I149">
        <f>'6727'!P149</f>
        <v>0.75217337155446695</v>
      </c>
      <c r="J149">
        <f>'6728'!P149</f>
        <v>2.2515141223031612</v>
      </c>
      <c r="K149">
        <f>'6730'!P149</f>
        <v>0.54745303702212933</v>
      </c>
      <c r="L149" s="18">
        <f>'6731'!P149</f>
        <v>0.73423619330785783</v>
      </c>
      <c r="M149">
        <f>'6732'!P149</f>
        <v>1.1982865571039139</v>
      </c>
      <c r="N149">
        <f>'6733'!P149</f>
        <v>0.24116081627055275</v>
      </c>
      <c r="O149">
        <f>'6734'!P149</f>
        <v>1.0591051881565543</v>
      </c>
      <c r="P149">
        <f>'6735'!P149</f>
        <v>0.66231120998155746</v>
      </c>
      <c r="T149" s="27">
        <f t="shared" si="10"/>
        <v>1.3001791912435798</v>
      </c>
      <c r="U149" s="27">
        <f t="shared" si="11"/>
        <v>0.34948288735417726</v>
      </c>
      <c r="V149" s="27"/>
      <c r="Y149">
        <f t="shared" si="12"/>
        <v>0.90563927985551063</v>
      </c>
    </row>
    <row r="150" spans="1:25" x14ac:dyDescent="0.15">
      <c r="A150">
        <v>74.5</v>
      </c>
      <c r="B150">
        <v>72</v>
      </c>
      <c r="C150">
        <v>148</v>
      </c>
      <c r="E150">
        <f>'6719'!P150</f>
        <v>2.2966204323917099</v>
      </c>
      <c r="F150">
        <f>'6723'!P150</f>
        <v>-0.21648265412560164</v>
      </c>
      <c r="G150">
        <f>'6724'!P150</f>
        <v>0.84073437172903165</v>
      </c>
      <c r="H150">
        <f>'6726'!P150</f>
        <v>5.3912758048143461</v>
      </c>
      <c r="I150">
        <f>'6727'!P150</f>
        <v>0.34432630607210768</v>
      </c>
      <c r="J150">
        <f>'6728'!P150</f>
        <v>2.2886889207371945</v>
      </c>
      <c r="K150">
        <f>'6730'!P150</f>
        <v>-0.16916791071915355</v>
      </c>
      <c r="L150" s="18">
        <f>'6731'!P150</f>
        <v>0.27599560878222795</v>
      </c>
      <c r="M150">
        <f>'6732'!P150</f>
        <v>0.22154710032862543</v>
      </c>
      <c r="N150">
        <f>'6733'!P150</f>
        <v>0.93420436083574943</v>
      </c>
      <c r="O150">
        <f>'6734'!P150</f>
        <v>1.0363074377793204</v>
      </c>
      <c r="P150">
        <f>'6735'!P150</f>
        <v>5.2106984946783562E-3</v>
      </c>
      <c r="T150" s="27">
        <f t="shared" si="10"/>
        <v>1.1041050397600198</v>
      </c>
      <c r="U150" s="27">
        <f t="shared" si="11"/>
        <v>0.45992978773283832</v>
      </c>
      <c r="V150" s="27"/>
      <c r="Y150">
        <f t="shared" si="12"/>
        <v>0.59253033890056961</v>
      </c>
    </row>
    <row r="151" spans="1:25" x14ac:dyDescent="0.15">
      <c r="A151">
        <v>75</v>
      </c>
      <c r="B151">
        <v>72.5</v>
      </c>
      <c r="C151">
        <v>149</v>
      </c>
      <c r="E151">
        <f>'6719'!P151</f>
        <v>1.5026280436887911</v>
      </c>
      <c r="F151">
        <f>'6723'!P151</f>
        <v>0.54428069290501879</v>
      </c>
      <c r="G151">
        <f>'6724'!P151</f>
        <v>1.3554636648085454</v>
      </c>
      <c r="H151">
        <f>'6726'!P151</f>
        <v>5.6989533006704809</v>
      </c>
      <c r="I151">
        <f>'6727'!P151</f>
        <v>5.4942775731142354E-2</v>
      </c>
      <c r="J151">
        <f>'6728'!P151</f>
        <v>2.424952608932649</v>
      </c>
      <c r="K151">
        <f>'6730'!P151</f>
        <v>-0.19063450193742484</v>
      </c>
      <c r="L151" s="18">
        <f>'6731'!P151</f>
        <v>0.23884460243226846</v>
      </c>
      <c r="M151">
        <f>'6732'!P151</f>
        <v>-0.55134753508865852</v>
      </c>
      <c r="N151">
        <f>'6733'!P151</f>
        <v>0.59293757739773045</v>
      </c>
      <c r="O151">
        <f>'6734'!P151</f>
        <v>1.1305344831577475</v>
      </c>
      <c r="P151">
        <f>'6735'!P151</f>
        <v>-0.71804493367284061</v>
      </c>
      <c r="T151" s="27">
        <f t="shared" si="10"/>
        <v>1.0069592315854541</v>
      </c>
      <c r="U151" s="27">
        <f t="shared" si="11"/>
        <v>0.50096829114272656</v>
      </c>
      <c r="V151" s="27"/>
      <c r="Y151">
        <f t="shared" si="12"/>
        <v>0.56860913515137468</v>
      </c>
    </row>
    <row r="152" spans="1:25" x14ac:dyDescent="0.15">
      <c r="A152">
        <v>75.5</v>
      </c>
      <c r="B152">
        <v>73</v>
      </c>
      <c r="C152">
        <v>150</v>
      </c>
      <c r="E152">
        <f>'6719'!P152</f>
        <v>1.0367392778887115</v>
      </c>
      <c r="F152">
        <f>'6723'!P152</f>
        <v>1.1074908541942585</v>
      </c>
      <c r="G152">
        <f>'6724'!P152</f>
        <v>0.99981346325141307</v>
      </c>
      <c r="H152">
        <f>'6726'!P152</f>
        <v>6.7718826579173319</v>
      </c>
      <c r="I152">
        <f>'6727'!P152</f>
        <v>0.23717824855294742</v>
      </c>
      <c r="J152">
        <f>'6728'!P152</f>
        <v>2.6318226358903232</v>
      </c>
      <c r="K152">
        <f>'6730'!P152</f>
        <v>0</v>
      </c>
      <c r="L152" s="18">
        <f>'6731'!P152</f>
        <v>0.33091829310971704</v>
      </c>
      <c r="M152">
        <f>'6732'!P152</f>
        <v>-0.9802279769728991</v>
      </c>
      <c r="N152">
        <f>'6733'!P152</f>
        <v>0.87003060026472367</v>
      </c>
      <c r="O152">
        <f>'6734'!P152</f>
        <v>1.2405574911864465</v>
      </c>
      <c r="P152">
        <f>'6735'!P152</f>
        <v>-1.8232851411088946</v>
      </c>
      <c r="T152" s="27">
        <f t="shared" si="10"/>
        <v>1.0352433670145065</v>
      </c>
      <c r="U152" s="27">
        <f t="shared" si="11"/>
        <v>0.615285365064281</v>
      </c>
      <c r="V152" s="27"/>
      <c r="Y152">
        <f t="shared" si="12"/>
        <v>0.93492203175806843</v>
      </c>
    </row>
    <row r="153" spans="1:25" s="3" customFormat="1" x14ac:dyDescent="0.15">
      <c r="E153" s="29"/>
      <c r="F153" s="29"/>
      <c r="G153" s="29"/>
      <c r="J153" s="29"/>
      <c r="K153" s="29"/>
      <c r="L153" s="29"/>
      <c r="M153" s="29"/>
      <c r="N153" s="29"/>
      <c r="O153" s="29"/>
      <c r="P153" s="29"/>
      <c r="Q153" s="29"/>
      <c r="R153" s="29"/>
      <c r="T153" s="30"/>
      <c r="U153" s="30"/>
      <c r="V153" s="30"/>
    </row>
    <row r="154" spans="1:25" s="3" customFormat="1" x14ac:dyDescent="0.15">
      <c r="E154" s="29"/>
      <c r="F154" s="29"/>
      <c r="G154" s="29"/>
      <c r="J154" s="29"/>
      <c r="K154" s="29"/>
      <c r="L154" s="29"/>
      <c r="M154" s="29"/>
      <c r="N154" s="29"/>
      <c r="O154" s="29"/>
      <c r="P154" s="29"/>
      <c r="Q154" s="29"/>
      <c r="R154" s="29"/>
      <c r="T154" s="30"/>
      <c r="U154" s="30"/>
      <c r="V154" s="30"/>
    </row>
    <row r="155" spans="1:25" s="3" customFormat="1" x14ac:dyDescent="0.15">
      <c r="E155" s="29"/>
      <c r="F155" s="29"/>
      <c r="G155" s="29"/>
      <c r="J155" s="29"/>
      <c r="K155" s="29"/>
      <c r="L155" s="29"/>
      <c r="M155" s="29"/>
      <c r="N155" s="29"/>
      <c r="O155" s="29"/>
      <c r="P155" s="29"/>
      <c r="Q155" s="29"/>
      <c r="R155" s="29"/>
      <c r="T155" s="30"/>
      <c r="U155" s="30"/>
      <c r="V155" s="30"/>
    </row>
    <row r="156" spans="1:25" s="3" customFormat="1" x14ac:dyDescent="0.15">
      <c r="E156" s="29"/>
      <c r="F156" s="29"/>
      <c r="G156" s="29"/>
      <c r="J156" s="29"/>
      <c r="K156" s="29"/>
      <c r="L156" s="29"/>
      <c r="M156" s="29"/>
      <c r="N156" s="29"/>
      <c r="O156" s="29"/>
      <c r="P156" s="29"/>
      <c r="Q156" s="29"/>
      <c r="R156" s="29"/>
      <c r="T156" s="30"/>
      <c r="U156" s="30"/>
      <c r="V156" s="30"/>
    </row>
    <row r="157" spans="1:25" s="3" customFormat="1" x14ac:dyDescent="0.15">
      <c r="E157" s="29"/>
      <c r="F157" s="29"/>
      <c r="G157" s="29"/>
      <c r="J157" s="29"/>
      <c r="K157" s="29"/>
      <c r="L157" s="29"/>
      <c r="M157" s="29"/>
      <c r="N157" s="29"/>
      <c r="O157" s="29"/>
      <c r="P157" s="29"/>
      <c r="Q157" s="29"/>
      <c r="R157" s="29"/>
      <c r="T157" s="30"/>
      <c r="U157" s="30"/>
      <c r="V157" s="30"/>
    </row>
    <row r="158" spans="1:25" s="3" customFormat="1" x14ac:dyDescent="0.15">
      <c r="E158" s="29"/>
      <c r="F158" s="29"/>
      <c r="G158" s="29"/>
      <c r="J158" s="29"/>
      <c r="K158" s="29"/>
      <c r="L158" s="29"/>
      <c r="M158" s="29"/>
      <c r="N158" s="29"/>
      <c r="O158" s="29"/>
      <c r="P158" s="29"/>
      <c r="Q158" s="29"/>
      <c r="R158" s="29"/>
      <c r="T158" s="30"/>
      <c r="U158" s="30"/>
      <c r="V158" s="30"/>
    </row>
    <row r="159" spans="1:25" s="3" customFormat="1" x14ac:dyDescent="0.15">
      <c r="E159" s="29"/>
      <c r="F159" s="29"/>
      <c r="G159" s="29"/>
      <c r="J159" s="29"/>
      <c r="K159" s="29"/>
      <c r="L159" s="29"/>
      <c r="M159" s="29"/>
      <c r="N159" s="29"/>
      <c r="O159" s="29"/>
      <c r="P159" s="29"/>
      <c r="Q159" s="29"/>
      <c r="R159" s="29"/>
      <c r="T159" s="30"/>
      <c r="U159" s="30"/>
      <c r="V159" s="30"/>
    </row>
    <row r="160" spans="1:25" s="3" customFormat="1" x14ac:dyDescent="0.15">
      <c r="E160" s="29"/>
      <c r="F160" s="29"/>
      <c r="G160" s="29"/>
      <c r="J160" s="29"/>
      <c r="K160" s="29"/>
      <c r="L160" s="29"/>
      <c r="M160" s="29"/>
      <c r="N160" s="29"/>
      <c r="O160" s="29"/>
      <c r="P160" s="29"/>
      <c r="Q160" s="29"/>
      <c r="R160" s="29"/>
      <c r="T160" s="30"/>
      <c r="U160" s="30"/>
      <c r="V160" s="30"/>
    </row>
    <row r="161" spans="5:22" s="3" customFormat="1" x14ac:dyDescent="0.15">
      <c r="E161" s="29"/>
      <c r="F161" s="29"/>
      <c r="G161" s="29"/>
      <c r="J161" s="29"/>
      <c r="K161" s="29"/>
      <c r="L161" s="29"/>
      <c r="M161" s="29"/>
      <c r="N161" s="29"/>
      <c r="O161" s="29"/>
      <c r="P161" s="29"/>
      <c r="Q161" s="29"/>
      <c r="R161" s="29"/>
      <c r="T161" s="30"/>
      <c r="U161" s="30"/>
      <c r="V161" s="30"/>
    </row>
    <row r="162" spans="5:22" s="3" customFormat="1" x14ac:dyDescent="0.15">
      <c r="E162" s="29"/>
      <c r="F162" s="29"/>
      <c r="G162" s="29"/>
      <c r="J162" s="29"/>
      <c r="K162" s="29"/>
      <c r="L162" s="29"/>
      <c r="M162" s="29"/>
      <c r="N162" s="29"/>
      <c r="O162" s="29"/>
      <c r="P162" s="29"/>
      <c r="Q162" s="29"/>
      <c r="R162" s="29"/>
      <c r="T162" s="30"/>
      <c r="U162" s="30"/>
      <c r="V162" s="30"/>
    </row>
    <row r="163" spans="5:22" s="3" customFormat="1" x14ac:dyDescent="0.15">
      <c r="E163" s="29"/>
      <c r="F163" s="29"/>
      <c r="G163" s="29"/>
      <c r="J163" s="29"/>
      <c r="K163" s="29"/>
      <c r="L163" s="29"/>
      <c r="M163" s="29"/>
      <c r="N163" s="29"/>
      <c r="O163" s="29"/>
      <c r="P163" s="29"/>
      <c r="Q163" s="29"/>
      <c r="R163" s="29"/>
      <c r="T163" s="30"/>
      <c r="U163" s="30"/>
      <c r="V163" s="30"/>
    </row>
    <row r="164" spans="5:22" s="3" customFormat="1" x14ac:dyDescent="0.15">
      <c r="E164" s="29"/>
      <c r="F164" s="29"/>
      <c r="G164" s="29"/>
      <c r="J164" s="29"/>
      <c r="K164" s="29"/>
      <c r="L164" s="29"/>
      <c r="M164" s="29"/>
      <c r="N164" s="29"/>
      <c r="O164" s="29"/>
      <c r="P164" s="29"/>
      <c r="Q164" s="29"/>
      <c r="R164" s="29"/>
      <c r="T164" s="30"/>
      <c r="U164" s="30"/>
      <c r="V164" s="30"/>
    </row>
    <row r="165" spans="5:22" s="3" customFormat="1" x14ac:dyDescent="0.15">
      <c r="E165" s="29"/>
      <c r="F165" s="29"/>
      <c r="G165" s="29"/>
      <c r="J165" s="29"/>
      <c r="K165" s="29"/>
      <c r="L165" s="29"/>
      <c r="M165" s="29"/>
      <c r="N165" s="29"/>
      <c r="O165" s="29"/>
      <c r="P165" s="29"/>
      <c r="Q165" s="29"/>
      <c r="R165" s="29"/>
      <c r="T165" s="30"/>
      <c r="U165" s="30"/>
      <c r="V165" s="30"/>
    </row>
    <row r="166" spans="5:22" s="3" customFormat="1" x14ac:dyDescent="0.15">
      <c r="E166" s="29"/>
      <c r="F166" s="29"/>
      <c r="G166" s="29"/>
      <c r="J166" s="29"/>
      <c r="K166" s="29"/>
      <c r="L166" s="29"/>
      <c r="M166" s="29"/>
      <c r="N166" s="29"/>
      <c r="O166" s="29"/>
      <c r="P166" s="29"/>
      <c r="Q166" s="29"/>
      <c r="R166" s="29"/>
      <c r="T166" s="30"/>
      <c r="U166" s="30"/>
      <c r="V166" s="30"/>
    </row>
    <row r="167" spans="5:22" s="3" customFormat="1" x14ac:dyDescent="0.15">
      <c r="E167" s="29"/>
      <c r="F167" s="29"/>
      <c r="G167" s="29"/>
      <c r="J167" s="29"/>
      <c r="K167" s="29"/>
      <c r="L167" s="29"/>
      <c r="M167" s="29"/>
      <c r="N167" s="29"/>
      <c r="O167" s="29"/>
      <c r="P167" s="29"/>
      <c r="Q167" s="29"/>
      <c r="R167" s="29"/>
      <c r="T167" s="30"/>
      <c r="U167" s="30"/>
      <c r="V167" s="30"/>
    </row>
    <row r="168" spans="5:22" s="3" customFormat="1" x14ac:dyDescent="0.15">
      <c r="E168" s="29"/>
      <c r="F168" s="29"/>
      <c r="G168" s="29"/>
      <c r="J168" s="29"/>
      <c r="K168" s="29"/>
      <c r="L168" s="29"/>
      <c r="M168" s="29"/>
      <c r="N168" s="29"/>
      <c r="O168" s="29"/>
      <c r="P168" s="29"/>
      <c r="Q168" s="29"/>
      <c r="R168" s="29"/>
      <c r="T168" s="30"/>
      <c r="U168" s="30"/>
      <c r="V168" s="30"/>
    </row>
    <row r="169" spans="5:22" s="3" customFormat="1" x14ac:dyDescent="0.15">
      <c r="E169" s="29"/>
      <c r="F169" s="29"/>
      <c r="G169" s="29"/>
      <c r="J169" s="29"/>
      <c r="K169" s="29"/>
      <c r="L169" s="29"/>
      <c r="M169" s="29"/>
      <c r="N169" s="29"/>
      <c r="O169" s="29"/>
      <c r="P169" s="29"/>
      <c r="Q169" s="29"/>
      <c r="R169" s="29"/>
      <c r="T169" s="30"/>
      <c r="U169" s="30"/>
      <c r="V169" s="30"/>
    </row>
    <row r="170" spans="5:22" s="3" customFormat="1" x14ac:dyDescent="0.15">
      <c r="E170" s="29"/>
      <c r="F170" s="29"/>
      <c r="G170" s="29"/>
      <c r="J170" s="29"/>
      <c r="K170" s="29"/>
      <c r="L170" s="29"/>
      <c r="M170" s="29"/>
      <c r="N170" s="29"/>
      <c r="O170" s="29"/>
      <c r="P170" s="29"/>
      <c r="Q170" s="29"/>
      <c r="R170" s="29"/>
      <c r="T170" s="30"/>
      <c r="U170" s="30"/>
      <c r="V170" s="30"/>
    </row>
    <row r="171" spans="5:22" s="3" customFormat="1" x14ac:dyDescent="0.15">
      <c r="E171" s="29"/>
      <c r="F171" s="29"/>
      <c r="G171" s="29"/>
      <c r="J171" s="29"/>
      <c r="K171" s="29"/>
      <c r="L171" s="29"/>
      <c r="M171" s="29"/>
      <c r="N171" s="29"/>
      <c r="O171" s="29"/>
      <c r="P171" s="29"/>
      <c r="Q171" s="29"/>
      <c r="R171" s="29"/>
      <c r="T171" s="30"/>
      <c r="U171" s="30"/>
      <c r="V171" s="30"/>
    </row>
    <row r="172" spans="5:22" s="3" customFormat="1" x14ac:dyDescent="0.15">
      <c r="E172" s="29"/>
      <c r="F172" s="29"/>
      <c r="G172" s="29"/>
      <c r="J172" s="29"/>
      <c r="K172" s="29"/>
      <c r="L172" s="29"/>
      <c r="M172" s="29"/>
      <c r="N172" s="29"/>
      <c r="O172" s="29"/>
      <c r="P172" s="29"/>
      <c r="Q172" s="29"/>
      <c r="R172" s="29"/>
      <c r="T172" s="30"/>
      <c r="U172" s="30"/>
      <c r="V172" s="30"/>
    </row>
    <row r="173" spans="5:22" s="3" customFormat="1" x14ac:dyDescent="0.15">
      <c r="E173" s="29"/>
      <c r="F173" s="29"/>
      <c r="G173" s="29"/>
      <c r="J173" s="29"/>
      <c r="K173" s="29"/>
      <c r="L173" s="29"/>
      <c r="M173" s="29"/>
      <c r="N173" s="29"/>
      <c r="O173" s="29"/>
      <c r="P173" s="29"/>
      <c r="Q173" s="29"/>
      <c r="R173" s="29"/>
      <c r="T173" s="30"/>
      <c r="U173" s="30"/>
      <c r="V173" s="30"/>
    </row>
    <row r="174" spans="5:22" s="3" customFormat="1" x14ac:dyDescent="0.15">
      <c r="E174" s="29"/>
      <c r="F174" s="29"/>
      <c r="G174" s="29"/>
      <c r="J174" s="29"/>
      <c r="K174" s="29"/>
      <c r="L174" s="29"/>
      <c r="M174" s="29"/>
      <c r="N174" s="29"/>
      <c r="O174" s="29"/>
      <c r="P174" s="29"/>
      <c r="Q174" s="29"/>
      <c r="R174" s="29"/>
      <c r="T174" s="30"/>
      <c r="U174" s="30"/>
      <c r="V174" s="30"/>
    </row>
    <row r="175" spans="5:22" s="3" customFormat="1" x14ac:dyDescent="0.15">
      <c r="E175" s="29"/>
      <c r="F175" s="29"/>
      <c r="G175" s="29"/>
      <c r="J175" s="29"/>
      <c r="K175" s="29"/>
      <c r="L175" s="29"/>
      <c r="M175" s="29"/>
      <c r="N175" s="29"/>
      <c r="O175" s="29"/>
      <c r="P175" s="29"/>
      <c r="Q175" s="29"/>
      <c r="R175" s="29"/>
      <c r="T175" s="30"/>
      <c r="U175" s="30"/>
      <c r="V175" s="38"/>
    </row>
    <row r="176" spans="5:22" s="3" customFormat="1" x14ac:dyDescent="0.15">
      <c r="E176" s="29"/>
      <c r="F176" s="29"/>
      <c r="G176" s="29"/>
      <c r="J176" s="29"/>
      <c r="K176" s="29"/>
      <c r="L176" s="29"/>
      <c r="M176" s="29"/>
      <c r="N176" s="29"/>
      <c r="O176" s="29"/>
      <c r="P176" s="29"/>
      <c r="Q176" s="29"/>
      <c r="R176" s="29"/>
      <c r="T176" s="30"/>
      <c r="U176" s="30"/>
      <c r="V176" s="38"/>
    </row>
    <row r="177" spans="5:22" s="3" customFormat="1" x14ac:dyDescent="0.15">
      <c r="E177" s="29"/>
      <c r="F177" s="29"/>
      <c r="G177" s="29"/>
      <c r="J177" s="29"/>
      <c r="K177" s="29"/>
      <c r="L177" s="29"/>
      <c r="M177" s="29"/>
      <c r="N177" s="29"/>
      <c r="O177" s="29"/>
      <c r="P177" s="29"/>
      <c r="Q177" s="29"/>
      <c r="R177" s="29"/>
      <c r="T177" s="30"/>
      <c r="U177" s="30"/>
      <c r="V177" s="38"/>
    </row>
    <row r="178" spans="5:22" s="3" customFormat="1" x14ac:dyDescent="0.15">
      <c r="E178" s="29"/>
      <c r="F178" s="29"/>
      <c r="G178" s="29"/>
      <c r="J178" s="29"/>
      <c r="K178" s="29"/>
      <c r="L178" s="29"/>
      <c r="M178" s="29"/>
      <c r="N178" s="29"/>
      <c r="O178" s="29"/>
      <c r="P178" s="29"/>
      <c r="Q178" s="29"/>
      <c r="R178" s="29"/>
      <c r="T178" s="30"/>
      <c r="U178" s="30"/>
    </row>
    <row r="179" spans="5:22" s="3" customFormat="1" x14ac:dyDescent="0.15">
      <c r="E179" s="29"/>
      <c r="F179" s="29"/>
      <c r="G179" s="29"/>
      <c r="J179" s="29"/>
      <c r="K179" s="29"/>
      <c r="L179" s="29"/>
      <c r="M179" s="29"/>
      <c r="N179" s="29"/>
      <c r="O179" s="29"/>
      <c r="P179" s="29"/>
      <c r="Q179" s="29"/>
      <c r="R179" s="29"/>
      <c r="T179" s="30"/>
      <c r="U179" s="30"/>
    </row>
    <row r="180" spans="5:22" s="3" customFormat="1" x14ac:dyDescent="0.15">
      <c r="E180" s="29"/>
      <c r="F180" s="29"/>
      <c r="G180" s="29"/>
      <c r="J180" s="29"/>
      <c r="K180" s="29"/>
      <c r="L180" s="29"/>
      <c r="M180" s="29"/>
      <c r="N180" s="29"/>
      <c r="O180" s="29"/>
      <c r="P180" s="29"/>
      <c r="Q180" s="29"/>
      <c r="R180" s="29"/>
      <c r="T180" s="30"/>
      <c r="U180" s="30"/>
    </row>
    <row r="181" spans="5:22" s="3" customFormat="1" x14ac:dyDescent="0.15">
      <c r="E181" s="29"/>
      <c r="F181" s="29"/>
      <c r="G181" s="29"/>
      <c r="J181" s="29"/>
      <c r="K181" s="29"/>
      <c r="L181" s="29"/>
      <c r="M181" s="29"/>
      <c r="N181" s="29"/>
      <c r="O181" s="29"/>
      <c r="P181" s="29"/>
      <c r="Q181" s="29"/>
      <c r="R181" s="29"/>
      <c r="T181" s="30"/>
      <c r="U181" s="30"/>
    </row>
    <row r="182" spans="5:22" s="3" customFormat="1" x14ac:dyDescent="0.15">
      <c r="E182" s="29"/>
      <c r="F182" s="29"/>
      <c r="G182" s="29"/>
      <c r="J182" s="29"/>
      <c r="K182" s="29"/>
      <c r="L182" s="29"/>
      <c r="M182" s="29"/>
      <c r="N182" s="29"/>
      <c r="O182" s="29"/>
      <c r="P182" s="29"/>
      <c r="Q182" s="29"/>
      <c r="R182" s="29"/>
      <c r="T182" s="30"/>
      <c r="U182" s="30"/>
    </row>
    <row r="183" spans="5:22" s="3" customFormat="1" x14ac:dyDescent="0.15">
      <c r="E183" s="29"/>
      <c r="F183" s="29"/>
      <c r="G183" s="29"/>
      <c r="J183" s="29"/>
      <c r="K183" s="29"/>
      <c r="L183" s="29"/>
      <c r="M183" s="29"/>
      <c r="N183" s="29"/>
      <c r="O183" s="29"/>
      <c r="P183" s="29"/>
      <c r="Q183" s="29"/>
      <c r="R183" s="29"/>
      <c r="T183" s="30"/>
      <c r="U183" s="30"/>
    </row>
    <row r="184" spans="5:22" s="3" customFormat="1" x14ac:dyDescent="0.15">
      <c r="E184" s="29"/>
      <c r="F184" s="29"/>
      <c r="G184" s="29"/>
      <c r="J184" s="29"/>
      <c r="K184" s="29"/>
      <c r="L184" s="29"/>
      <c r="M184" s="29"/>
      <c r="N184" s="29"/>
      <c r="O184" s="29"/>
      <c r="P184" s="29"/>
      <c r="Q184" s="29"/>
      <c r="R184" s="29"/>
      <c r="T184" s="30"/>
      <c r="U184" s="30"/>
    </row>
    <row r="185" spans="5:22" s="3" customFormat="1" x14ac:dyDescent="0.15">
      <c r="E185" s="29"/>
      <c r="F185" s="29"/>
      <c r="G185" s="29"/>
      <c r="J185" s="29"/>
      <c r="K185" s="29"/>
      <c r="L185" s="29"/>
      <c r="M185" s="29"/>
      <c r="N185" s="29"/>
      <c r="O185" s="29"/>
      <c r="P185" s="29"/>
      <c r="Q185" s="29"/>
      <c r="R185" s="29"/>
      <c r="T185" s="30"/>
      <c r="U185" s="30"/>
    </row>
    <row r="186" spans="5:22" s="3" customFormat="1" x14ac:dyDescent="0.15">
      <c r="E186" s="29"/>
      <c r="F186" s="29"/>
      <c r="G186" s="29"/>
      <c r="J186" s="29"/>
      <c r="K186" s="29"/>
      <c r="L186" s="29"/>
      <c r="M186" s="29"/>
      <c r="N186" s="29"/>
      <c r="O186" s="29"/>
      <c r="P186" s="29"/>
      <c r="Q186" s="29"/>
      <c r="R186" s="29"/>
      <c r="T186" s="30"/>
      <c r="U186" s="30"/>
    </row>
    <row r="187" spans="5:22" s="3" customFormat="1" x14ac:dyDescent="0.15">
      <c r="E187" s="29"/>
      <c r="F187" s="29"/>
      <c r="G187" s="29"/>
      <c r="J187" s="29"/>
      <c r="K187" s="29"/>
      <c r="L187" s="29"/>
      <c r="M187" s="29"/>
      <c r="N187" s="29"/>
      <c r="O187" s="29"/>
      <c r="P187" s="29"/>
      <c r="Q187" s="29"/>
      <c r="R187" s="29"/>
      <c r="T187" s="30"/>
      <c r="U187" s="30"/>
    </row>
    <row r="188" spans="5:22" s="3" customFormat="1" x14ac:dyDescent="0.15">
      <c r="E188" s="29"/>
      <c r="F188" s="29"/>
      <c r="G188" s="29"/>
      <c r="J188" s="29"/>
      <c r="K188" s="29"/>
      <c r="L188" s="29"/>
      <c r="M188" s="29"/>
      <c r="N188" s="29"/>
      <c r="O188" s="29"/>
      <c r="P188" s="29"/>
      <c r="Q188" s="29"/>
      <c r="R188" s="29"/>
      <c r="T188" s="30"/>
      <c r="U188" s="30"/>
    </row>
    <row r="189" spans="5:22" s="3" customFormat="1" x14ac:dyDescent="0.15">
      <c r="E189" s="29"/>
      <c r="F189" s="29"/>
      <c r="G189" s="29"/>
      <c r="J189" s="29"/>
      <c r="K189" s="29"/>
      <c r="L189" s="29"/>
      <c r="M189" s="29"/>
      <c r="N189" s="29"/>
      <c r="O189" s="29"/>
      <c r="P189" s="29"/>
      <c r="Q189" s="29"/>
      <c r="R189" s="29"/>
      <c r="T189" s="30"/>
      <c r="U189" s="30"/>
    </row>
    <row r="190" spans="5:22" s="3" customFormat="1" x14ac:dyDescent="0.15">
      <c r="E190" s="29"/>
      <c r="F190" s="29"/>
      <c r="G190" s="29"/>
      <c r="J190" s="29"/>
      <c r="K190" s="29"/>
      <c r="L190" s="29"/>
      <c r="M190" s="29"/>
      <c r="N190" s="29"/>
      <c r="O190" s="29"/>
      <c r="P190" s="29"/>
      <c r="Q190" s="29"/>
      <c r="R190" s="29"/>
      <c r="T190" s="30"/>
      <c r="U190" s="30"/>
    </row>
    <row r="191" spans="5:22" s="3" customFormat="1" x14ac:dyDescent="0.15">
      <c r="E191" s="29"/>
      <c r="F191" s="29"/>
      <c r="G191" s="29"/>
      <c r="J191" s="29"/>
      <c r="K191" s="29"/>
      <c r="L191" s="29"/>
      <c r="M191" s="29"/>
      <c r="N191" s="29"/>
      <c r="O191" s="29"/>
      <c r="P191" s="29"/>
      <c r="Q191" s="29"/>
      <c r="R191" s="29"/>
      <c r="T191" s="30"/>
      <c r="U191" s="30"/>
    </row>
    <row r="192" spans="5:22" s="3" customFormat="1" x14ac:dyDescent="0.15">
      <c r="E192" s="29"/>
      <c r="F192" s="29"/>
      <c r="G192" s="29"/>
      <c r="J192" s="29"/>
      <c r="K192" s="29"/>
      <c r="L192" s="29"/>
      <c r="M192" s="29"/>
      <c r="N192" s="29"/>
      <c r="O192" s="29"/>
      <c r="P192" s="29"/>
      <c r="Q192" s="29"/>
      <c r="R192" s="29"/>
      <c r="T192" s="30"/>
      <c r="U192" s="30"/>
    </row>
  </sheetData>
  <mergeCells count="1">
    <mergeCell ref="T2:U2"/>
  </mergeCells>
  <pageMargins left="0.7" right="0.7" top="0.75" bottom="0.75" header="0.3" footer="0.3"/>
  <pageSetup orientation="portrait" horizontalDpi="4294967292" verticalDpi="4294967292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W162"/>
  <sheetViews>
    <sheetView tabSelected="1" zoomScale="70" zoomScaleNormal="70" zoomScalePageLayoutView="80" workbookViewId="0">
      <selection activeCell="AJ21" sqref="AJ21"/>
    </sheetView>
  </sheetViews>
  <sheetFormatPr baseColWidth="10" defaultColWidth="8.83203125" defaultRowHeight="13" x14ac:dyDescent="0.15"/>
  <cols>
    <col min="1" max="1" width="7.5" customWidth="1"/>
    <col min="2" max="2" width="13.5" customWidth="1"/>
    <col min="3" max="3" width="12.1640625" style="18" customWidth="1"/>
    <col min="4" max="7" width="9.5" style="18" customWidth="1"/>
    <col min="8" max="8" width="8.83203125" style="18" customWidth="1"/>
    <col min="9" max="16" width="9.5" style="18" customWidth="1"/>
    <col min="17" max="17" width="3.5" customWidth="1"/>
    <col min="18" max="18" width="10" customWidth="1"/>
    <col min="19" max="19" width="6.5" customWidth="1"/>
    <col min="20" max="20" width="3.83203125" customWidth="1"/>
    <col min="21" max="21" width="10" customWidth="1"/>
    <col min="22" max="22" width="4" customWidth="1"/>
    <col min="23" max="23" width="10.5" customWidth="1"/>
  </cols>
  <sheetData>
    <row r="1" spans="1:23" s="2" customFormat="1" ht="32" customHeight="1" x14ac:dyDescent="0.2">
      <c r="A1" s="2" t="s">
        <v>11</v>
      </c>
      <c r="B1" s="2" t="s">
        <v>4</v>
      </c>
      <c r="C1" s="2">
        <v>6719</v>
      </c>
      <c r="D1" s="2">
        <v>6723</v>
      </c>
      <c r="E1" s="16">
        <v>6724</v>
      </c>
      <c r="F1" s="2">
        <v>6726</v>
      </c>
      <c r="G1" s="2">
        <v>6727</v>
      </c>
      <c r="H1" s="16">
        <v>6728</v>
      </c>
      <c r="I1" s="16">
        <v>6730</v>
      </c>
      <c r="J1" s="16">
        <v>6731</v>
      </c>
      <c r="K1" s="16">
        <v>6732</v>
      </c>
      <c r="L1" s="16">
        <v>6733</v>
      </c>
      <c r="M1" s="16">
        <v>6734</v>
      </c>
      <c r="N1" s="16">
        <v>6735</v>
      </c>
      <c r="O1" s="16"/>
      <c r="P1" s="16"/>
      <c r="R1" s="43" t="s">
        <v>34</v>
      </c>
      <c r="S1" s="40" t="s">
        <v>18</v>
      </c>
      <c r="U1" s="2" t="s">
        <v>26</v>
      </c>
      <c r="W1" s="43" t="s">
        <v>35</v>
      </c>
    </row>
    <row r="2" spans="1:23" x14ac:dyDescent="0.15">
      <c r="C2" s="44">
        <v>1</v>
      </c>
      <c r="D2" s="44">
        <v>2</v>
      </c>
      <c r="E2" s="44">
        <v>3</v>
      </c>
      <c r="F2" s="44">
        <v>4</v>
      </c>
      <c r="G2" s="44">
        <v>5</v>
      </c>
      <c r="H2" s="44">
        <v>6</v>
      </c>
      <c r="I2" s="44">
        <v>7</v>
      </c>
      <c r="J2" s="44">
        <v>8</v>
      </c>
      <c r="K2" s="44">
        <v>9</v>
      </c>
      <c r="L2" s="44">
        <v>10</v>
      </c>
      <c r="M2" s="44">
        <v>11</v>
      </c>
      <c r="N2" s="44">
        <v>12</v>
      </c>
      <c r="O2" s="44">
        <v>13</v>
      </c>
      <c r="P2" s="44">
        <v>14</v>
      </c>
      <c r="R2" s="57"/>
      <c r="S2" s="57"/>
    </row>
    <row r="6" spans="1:23" x14ac:dyDescent="0.15">
      <c r="A6">
        <v>0</v>
      </c>
      <c r="C6" s="3">
        <f>summary!E36</f>
        <v>0.46652336712210191</v>
      </c>
      <c r="D6" s="3">
        <f>summary!F36</f>
        <v>-0.71716848484260165</v>
      </c>
      <c r="E6" s="3">
        <f>summary!G36</f>
        <v>1.8462502025451365E-2</v>
      </c>
      <c r="F6" s="3">
        <f>summary!H36</f>
        <v>-1.4011265263662824</v>
      </c>
      <c r="G6" s="3">
        <f>summary!I36</f>
        <v>0.18354699560578816</v>
      </c>
      <c r="H6" s="3">
        <f>summary!J36</f>
        <v>-0.68819584262581535</v>
      </c>
      <c r="I6" s="3">
        <f>summary!K36</f>
        <v>-0.422381718468195</v>
      </c>
      <c r="J6" s="3">
        <f>summary!L36</f>
        <v>-0.7897816783051842</v>
      </c>
      <c r="K6" s="3">
        <f>summary!M36</f>
        <v>-0.9812801855550467</v>
      </c>
      <c r="L6" s="3">
        <f>summary!N36</f>
        <v>-0.12995233814062007</v>
      </c>
      <c r="M6" s="3">
        <f>summary!O36</f>
        <v>0.42935327888590408</v>
      </c>
      <c r="N6" s="3">
        <f>summary!P36</f>
        <v>-7.5965217775939148E-2</v>
      </c>
      <c r="Q6" s="1"/>
      <c r="R6" s="27">
        <f t="shared" ref="R6:R39" si="0">AVERAGE(C6:O6)</f>
        <v>-0.34233048737003652</v>
      </c>
      <c r="S6" s="27">
        <f t="shared" ref="S6:S39" si="1">STDEV(C6:O6)/SQRT(COUNT(C6:O6))</f>
        <v>0.16896671138964187</v>
      </c>
      <c r="T6" s="27"/>
      <c r="W6">
        <f>MEDIAN(C6:N6)</f>
        <v>-0.27616702830440754</v>
      </c>
    </row>
    <row r="7" spans="1:23" x14ac:dyDescent="0.15">
      <c r="A7">
        <v>0.5</v>
      </c>
      <c r="C7" s="3">
        <f>summary!E37</f>
        <v>1.2521060887531692</v>
      </c>
      <c r="D7" s="3">
        <f>summary!F37</f>
        <v>0.16228613625115246</v>
      </c>
      <c r="E7" s="3">
        <f>summary!G37</f>
        <v>0.14544734717432758</v>
      </c>
      <c r="F7" s="3">
        <f>summary!H37</f>
        <v>-0.65431725206367752</v>
      </c>
      <c r="G7" s="3">
        <f>summary!I37</f>
        <v>0.10815660323721804</v>
      </c>
      <c r="H7" s="3">
        <f>summary!J37</f>
        <v>-1.020838469586701</v>
      </c>
      <c r="I7" s="3">
        <f>summary!K37</f>
        <v>0.20341505187502817</v>
      </c>
      <c r="J7" s="3">
        <f>summary!L37</f>
        <v>-0.82646889445745653</v>
      </c>
      <c r="K7" s="3">
        <f>summary!M37</f>
        <v>-2.1019769017970416</v>
      </c>
      <c r="L7" s="3">
        <f>summary!N37</f>
        <v>0.35127078722982025</v>
      </c>
      <c r="M7" s="3">
        <f>summary!O37</f>
        <v>0.86663659621223144</v>
      </c>
      <c r="N7" s="3">
        <f>summary!P37</f>
        <v>0.26801393722332639</v>
      </c>
      <c r="Q7" s="1"/>
      <c r="R7" s="27">
        <f t="shared" si="0"/>
        <v>-0.10385574749571691</v>
      </c>
      <c r="S7" s="27">
        <f t="shared" si="1"/>
        <v>0.26193895772740539</v>
      </c>
      <c r="T7" s="27"/>
      <c r="W7">
        <f t="shared" ref="W7:W70" si="2">MEDIAN(C7:N7)</f>
        <v>0.15386674171274001</v>
      </c>
    </row>
    <row r="8" spans="1:23" x14ac:dyDescent="0.15">
      <c r="A8">
        <v>1</v>
      </c>
      <c r="C8" s="3">
        <f>summary!E38</f>
        <v>0.83646082835371083</v>
      </c>
      <c r="D8" s="3">
        <f>summary!F38</f>
        <v>0.33402528545552646</v>
      </c>
      <c r="E8" s="3">
        <f>summary!G38</f>
        <v>-0.19881806396939311</v>
      </c>
      <c r="F8" s="3">
        <f>summary!H38</f>
        <v>0.41744402071963987</v>
      </c>
      <c r="G8" s="3">
        <f>summary!I38</f>
        <v>3.5537760148957126E-2</v>
      </c>
      <c r="H8" s="3">
        <f>summary!J38</f>
        <v>-2.9926185103069138</v>
      </c>
      <c r="I8" s="3">
        <f>summary!K38</f>
        <v>0.24357086633548911</v>
      </c>
      <c r="J8" s="3">
        <f>summary!L38</f>
        <v>-0.56252613740525526</v>
      </c>
      <c r="K8" s="3">
        <f>summary!M38</f>
        <v>-2.2909835534145424</v>
      </c>
      <c r="L8" s="3">
        <f>summary!N38</f>
        <v>0.36753751471387641</v>
      </c>
      <c r="M8" s="3">
        <f>summary!O38</f>
        <v>0.59750720030567517</v>
      </c>
      <c r="N8" s="3">
        <f>summary!P38</f>
        <v>9.4349879024474545E-2</v>
      </c>
      <c r="Q8" s="1"/>
      <c r="R8" s="27">
        <f t="shared" si="0"/>
        <v>-0.25987607583656291</v>
      </c>
      <c r="S8" s="27">
        <f t="shared" si="1"/>
        <v>0.34042083990426936</v>
      </c>
      <c r="T8" s="27"/>
      <c r="W8">
        <f t="shared" si="2"/>
        <v>0.16896037267998182</v>
      </c>
    </row>
    <row r="9" spans="1:23" x14ac:dyDescent="0.15">
      <c r="A9">
        <v>1.5</v>
      </c>
      <c r="C9" s="3">
        <f>summary!E39</f>
        <v>8.3102423232993841E-2</v>
      </c>
      <c r="D9" s="3">
        <f>summary!F39</f>
        <v>0.21473963710026281</v>
      </c>
      <c r="E9" s="3">
        <f>summary!G39</f>
        <v>0.22541214376867444</v>
      </c>
      <c r="F9" s="3">
        <f>summary!H39</f>
        <v>0.13972360142122278</v>
      </c>
      <c r="G9" s="3">
        <f>summary!I39</f>
        <v>5.8105626117143434E-2</v>
      </c>
      <c r="H9" s="3">
        <f>summary!J39</f>
        <v>-2.1425388331622388</v>
      </c>
      <c r="I9" s="3">
        <f>summary!K39</f>
        <v>-0.13451225996608795</v>
      </c>
      <c r="J9" s="3">
        <f>summary!L39</f>
        <v>-6.4668856865133989E-2</v>
      </c>
      <c r="K9" s="3">
        <f>summary!M39</f>
        <v>-1.938106423012897</v>
      </c>
      <c r="L9" s="3">
        <f>summary!N39</f>
        <v>0.67138148251902074</v>
      </c>
      <c r="M9" s="3">
        <f>summary!O39</f>
        <v>0.31418025216724255</v>
      </c>
      <c r="N9" s="3">
        <f>summary!P39</f>
        <v>-0.65590719863719316</v>
      </c>
      <c r="Q9" s="1"/>
      <c r="R9" s="27">
        <f t="shared" si="0"/>
        <v>-0.26909070044308253</v>
      </c>
      <c r="S9" s="27">
        <f t="shared" si="1"/>
        <v>0.25534427730406745</v>
      </c>
      <c r="T9" s="27"/>
      <c r="W9">
        <f t="shared" si="2"/>
        <v>7.0604024675068641E-2</v>
      </c>
    </row>
    <row r="10" spans="1:23" x14ac:dyDescent="0.15">
      <c r="A10">
        <v>2</v>
      </c>
      <c r="C10" s="3">
        <f>summary!E40</f>
        <v>1.0089536311266472</v>
      </c>
      <c r="D10" s="3">
        <f>summary!F40</f>
        <v>0.29097508943991834</v>
      </c>
      <c r="E10" s="3">
        <f>summary!G40</f>
        <v>-7.6403540967659278E-2</v>
      </c>
      <c r="F10" s="3">
        <f>summary!H40</f>
        <v>1.2281394618064327</v>
      </c>
      <c r="G10" s="3">
        <f>summary!I40</f>
        <v>0.55902855593724543</v>
      </c>
      <c r="H10" s="3">
        <f>summary!J40</f>
        <v>-1.9693420286256553</v>
      </c>
      <c r="I10" s="3">
        <f>summary!K40</f>
        <v>-0.19524358347055962</v>
      </c>
      <c r="J10" s="3">
        <f>summary!L40</f>
        <v>-0.18562771635945358</v>
      </c>
      <c r="K10" s="3">
        <f>summary!M40</f>
        <v>-1.2608523814843751</v>
      </c>
      <c r="L10" s="3">
        <f>summary!N40</f>
        <v>-0.62338856852049984</v>
      </c>
      <c r="M10" s="3">
        <f>summary!O40</f>
        <v>0.46381549799075583</v>
      </c>
      <c r="N10" s="3">
        <f>summary!P40</f>
        <v>0.70273207390164494</v>
      </c>
      <c r="Q10" s="1"/>
      <c r="R10" s="27">
        <f t="shared" si="0"/>
        <v>-4.7677924354632322E-3</v>
      </c>
      <c r="S10" s="27">
        <f t="shared" si="1"/>
        <v>0.26921973488740703</v>
      </c>
      <c r="T10" s="27"/>
      <c r="W10">
        <f t="shared" si="2"/>
        <v>0.10728577423612953</v>
      </c>
    </row>
    <row r="11" spans="1:23" x14ac:dyDescent="0.15">
      <c r="A11">
        <v>2.5</v>
      </c>
      <c r="C11" s="3">
        <f>summary!E41</f>
        <v>-1.8039549976029829</v>
      </c>
      <c r="D11" s="3">
        <f>summary!F41</f>
        <v>-0.24658685370493133</v>
      </c>
      <c r="E11" s="3">
        <f>summary!G41</f>
        <v>0.32582166467192608</v>
      </c>
      <c r="F11" s="3">
        <f>summary!H41</f>
        <v>0.4486298153988727</v>
      </c>
      <c r="G11" s="3">
        <f>summary!I41</f>
        <v>0.15747958157034805</v>
      </c>
      <c r="H11" s="3">
        <f>summary!J41</f>
        <v>-0.64510061679796693</v>
      </c>
      <c r="I11" s="3">
        <f>summary!K41</f>
        <v>-0.13610910425509909</v>
      </c>
      <c r="J11" s="3">
        <f>summary!L41</f>
        <v>3.2203947915070329E-2</v>
      </c>
      <c r="K11" s="3">
        <f>summary!M41</f>
        <v>-0.34083871724107162</v>
      </c>
      <c r="L11" s="3">
        <f>summary!N41</f>
        <v>4.158095001224002E-2</v>
      </c>
      <c r="M11" s="3">
        <f>summary!O41</f>
        <v>9.6963406202293517E-2</v>
      </c>
      <c r="N11" s="3">
        <f>summary!P41</f>
        <v>2.5386836386801198E-2</v>
      </c>
      <c r="Q11" s="1"/>
      <c r="R11" s="27">
        <f t="shared" si="0"/>
        <v>-0.17037700728704164</v>
      </c>
      <c r="S11" s="27">
        <f t="shared" si="1"/>
        <v>0.17106199235134417</v>
      </c>
      <c r="T11" s="27"/>
      <c r="W11">
        <f t="shared" si="2"/>
        <v>2.8795392150935763E-2</v>
      </c>
    </row>
    <row r="12" spans="1:23" x14ac:dyDescent="0.15">
      <c r="A12">
        <v>3</v>
      </c>
      <c r="C12" s="3">
        <f>summary!E42</f>
        <v>-1.0875875230407352</v>
      </c>
      <c r="D12" s="3">
        <f>summary!F42</f>
        <v>7.9487094832372818E-2</v>
      </c>
      <c r="E12" s="3">
        <f>summary!G42</f>
        <v>-0.42795502671220409</v>
      </c>
      <c r="F12" s="3">
        <f>summary!H42</f>
        <v>-0.35519445036285147</v>
      </c>
      <c r="G12" s="3">
        <f>summary!I42</f>
        <v>-0.11550187541249352</v>
      </c>
      <c r="H12" s="3">
        <f>summary!J42</f>
        <v>1.9497597650108396</v>
      </c>
      <c r="I12" s="3">
        <f>summary!K42</f>
        <v>0.12429374608288733</v>
      </c>
      <c r="J12" s="3">
        <f>summary!L42</f>
        <v>0.74574058408820243</v>
      </c>
      <c r="K12" s="3">
        <f>summary!M42</f>
        <v>0.89040470709582631</v>
      </c>
      <c r="L12" s="3">
        <f>summary!N42</f>
        <v>-0.17013274576933296</v>
      </c>
      <c r="M12" s="3">
        <f>summary!O42</f>
        <v>-6.6868297436737847E-2</v>
      </c>
      <c r="N12" s="3">
        <f>summary!P42</f>
        <v>-0.41989980577762748</v>
      </c>
      <c r="Q12" s="1"/>
      <c r="R12" s="27">
        <f t="shared" si="0"/>
        <v>9.5545514383178834E-2</v>
      </c>
      <c r="S12" s="27">
        <f t="shared" si="1"/>
        <v>0.22660138485155273</v>
      </c>
      <c r="T12" s="27"/>
      <c r="W12">
        <f t="shared" si="2"/>
        <v>-9.1185086424615674E-2</v>
      </c>
    </row>
    <row r="13" spans="1:23" x14ac:dyDescent="0.15">
      <c r="A13">
        <v>3.5</v>
      </c>
      <c r="C13" s="3">
        <f>summary!E43</f>
        <v>-5.6690409839060936E-2</v>
      </c>
      <c r="D13" s="3">
        <f>summary!F43</f>
        <v>-0.12443313873948528</v>
      </c>
      <c r="E13" s="3">
        <f>summary!G43</f>
        <v>-7.2964556612118703E-2</v>
      </c>
      <c r="F13" s="3">
        <f>summary!H43</f>
        <v>-5.971953544041763E-2</v>
      </c>
      <c r="G13" s="3">
        <f>summary!I43</f>
        <v>-7.7370649548140324E-2</v>
      </c>
      <c r="H13" s="3">
        <f>summary!J43</f>
        <v>2.5356369621146269</v>
      </c>
      <c r="I13" s="3">
        <f>summary!K43</f>
        <v>-0.27955000217052633</v>
      </c>
      <c r="J13" s="3">
        <f>summary!L43</f>
        <v>-0.13189845446823584</v>
      </c>
      <c r="K13" s="3">
        <f>summary!M43</f>
        <v>1.0647829323741778</v>
      </c>
      <c r="L13" s="3">
        <f>summary!N43</f>
        <v>0.41103676342429013</v>
      </c>
      <c r="M13" s="3">
        <f>summary!O43</f>
        <v>-0.25908633876097698</v>
      </c>
      <c r="N13" s="3">
        <f>summary!P43</f>
        <v>-0.44495210458026063</v>
      </c>
      <c r="Q13" s="1"/>
      <c r="R13" s="27">
        <f t="shared" si="0"/>
        <v>0.20873262231282266</v>
      </c>
      <c r="S13" s="27">
        <f t="shared" si="1"/>
        <v>0.24000575141357863</v>
      </c>
      <c r="T13" s="27"/>
      <c r="W13">
        <f t="shared" si="2"/>
        <v>-7.5167603080129514E-2</v>
      </c>
    </row>
    <row r="14" spans="1:23" x14ac:dyDescent="0.15">
      <c r="A14">
        <v>4</v>
      </c>
      <c r="C14" s="3">
        <f>summary!E44</f>
        <v>1.1712871972297756</v>
      </c>
      <c r="D14" s="3">
        <f>summary!F44</f>
        <v>8.3214533377797217E-2</v>
      </c>
      <c r="E14" s="3">
        <f>summary!G44</f>
        <v>4.5398282091289696E-2</v>
      </c>
      <c r="F14" s="3">
        <f>summary!H44</f>
        <v>-0.81527570200509802</v>
      </c>
      <c r="G14" s="3">
        <f>summary!I44</f>
        <v>-0.12370698115931845</v>
      </c>
      <c r="H14" s="3">
        <f>summary!J44</f>
        <v>0.84623087283336151</v>
      </c>
      <c r="I14" s="3">
        <f>summary!K44</f>
        <v>-5.9822912637419859E-2</v>
      </c>
      <c r="J14" s="3">
        <f>summary!L44</f>
        <v>7.6035306035066502E-2</v>
      </c>
      <c r="K14" s="3">
        <f>summary!M44</f>
        <v>1.605916156417136</v>
      </c>
      <c r="L14" s="3">
        <f>summary!N44</f>
        <v>-0.46073688495438386</v>
      </c>
      <c r="M14" s="3">
        <f>summary!O44</f>
        <v>-0.36604809488468137</v>
      </c>
      <c r="N14" s="3">
        <f>summary!P44</f>
        <v>0.64031082034550013</v>
      </c>
      <c r="Q14" s="1"/>
      <c r="R14" s="27">
        <f t="shared" si="0"/>
        <v>0.22023354939075213</v>
      </c>
      <c r="S14" s="27">
        <f t="shared" si="1"/>
        <v>0.20485665026654781</v>
      </c>
      <c r="T14" s="27"/>
      <c r="W14">
        <f t="shared" si="2"/>
        <v>6.0716794063178099E-2</v>
      </c>
    </row>
    <row r="15" spans="1:23" x14ac:dyDescent="0.15">
      <c r="A15">
        <v>4.5</v>
      </c>
      <c r="C15" s="3">
        <f>summary!E45</f>
        <v>-0.15157114946034825</v>
      </c>
      <c r="D15" s="3">
        <f>summary!F45</f>
        <v>-0.6314216477614385</v>
      </c>
      <c r="E15" s="3">
        <f>summary!G45</f>
        <v>0.17950909772946969</v>
      </c>
      <c r="F15" s="3">
        <f>summary!H45</f>
        <v>-1.0037472115376886</v>
      </c>
      <c r="G15" s="3">
        <f>summary!I45</f>
        <v>-0.49357201765374176</v>
      </c>
      <c r="H15" s="3">
        <f>summary!J45</f>
        <v>2.4179723889340443</v>
      </c>
      <c r="I15" s="3">
        <f>summary!K45</f>
        <v>0.4373732500813165</v>
      </c>
      <c r="J15" s="3">
        <f>summary!L45</f>
        <v>9.0741327059805005E-2</v>
      </c>
      <c r="K15" s="3">
        <f>summary!M45</f>
        <v>2.2696772792657023</v>
      </c>
      <c r="L15" s="3">
        <f>summary!N45</f>
        <v>-0.23727851142511619</v>
      </c>
      <c r="M15" s="3">
        <f>summary!O45</f>
        <v>-0.7804636255835572</v>
      </c>
      <c r="N15" s="3">
        <f>summary!P45</f>
        <v>5.7979499336672458E-2</v>
      </c>
      <c r="Q15" s="1"/>
      <c r="R15" s="27">
        <f t="shared" si="0"/>
        <v>0.17959988991542664</v>
      </c>
      <c r="S15" s="27">
        <f t="shared" si="1"/>
        <v>0.3160394099626484</v>
      </c>
      <c r="T15" s="27"/>
      <c r="W15">
        <f t="shared" si="2"/>
        <v>-4.6795825061837895E-2</v>
      </c>
    </row>
    <row r="16" spans="1:23" ht="15" x14ac:dyDescent="0.2">
      <c r="A16" s="25">
        <v>5</v>
      </c>
      <c r="B16" s="24" t="s">
        <v>27</v>
      </c>
      <c r="C16" s="25">
        <f>summary!E46</f>
        <v>0.22428391892727445</v>
      </c>
      <c r="D16" s="25">
        <f>summary!F46</f>
        <v>-0.19524264565663838</v>
      </c>
      <c r="E16" s="25">
        <f>summary!G46</f>
        <v>-0.23228520861957097</v>
      </c>
      <c r="F16" s="25">
        <f>summary!H46</f>
        <v>-1.1610254146833494</v>
      </c>
      <c r="G16" s="25">
        <f>summary!I46</f>
        <v>-0.34509935156352883</v>
      </c>
      <c r="H16" s="25">
        <f>summary!J46</f>
        <v>2.2829100873034003</v>
      </c>
      <c r="I16" s="25">
        <f>summary!K46</f>
        <v>-0.25102405978449005</v>
      </c>
      <c r="J16" s="25">
        <f>summary!L46</f>
        <v>0.28181697665612443</v>
      </c>
      <c r="K16" s="25">
        <f>summary!M46</f>
        <v>2.3408930129257843</v>
      </c>
      <c r="L16" s="25">
        <f>summary!N46</f>
        <v>3.0554639505704713E-3</v>
      </c>
      <c r="M16" s="25">
        <f>summary!O46</f>
        <v>-0.72147420050853228</v>
      </c>
      <c r="N16" s="25">
        <f>summary!P46</f>
        <v>0.4320442601718204</v>
      </c>
      <c r="O16" s="26"/>
      <c r="P16" s="26"/>
      <c r="Q16" s="1"/>
      <c r="R16" s="28">
        <f t="shared" si="0"/>
        <v>0.22157106992657208</v>
      </c>
      <c r="S16" s="28">
        <f t="shared" si="1"/>
        <v>0.30848379389890523</v>
      </c>
      <c r="T16" s="27"/>
      <c r="U16" s="25">
        <v>-13</v>
      </c>
      <c r="V16" s="25"/>
      <c r="W16">
        <f t="shared" si="2"/>
        <v>-9.6093590853033956E-2</v>
      </c>
    </row>
    <row r="17" spans="1:23" x14ac:dyDescent="0.15">
      <c r="A17">
        <v>5.5</v>
      </c>
      <c r="C17" s="3">
        <f>summary!E47</f>
        <v>2.4656208752529936</v>
      </c>
      <c r="D17" s="3">
        <f>summary!F47</f>
        <v>-0.59044909583187655</v>
      </c>
      <c r="E17" s="3">
        <f>summary!G47</f>
        <v>-0.28524832832002328</v>
      </c>
      <c r="F17" s="3">
        <f>summary!H47</f>
        <v>-0.4336065771043538</v>
      </c>
      <c r="G17" s="3">
        <f>summary!I47</f>
        <v>-1.5903131310157592</v>
      </c>
      <c r="H17" s="3">
        <f>summary!J47</f>
        <v>5.1456414367676384</v>
      </c>
      <c r="I17" s="3">
        <f>summary!K47</f>
        <v>-0.46438290791361686</v>
      </c>
      <c r="J17" s="3">
        <f>summary!L47</f>
        <v>-0.39438058122607733</v>
      </c>
      <c r="K17" s="3">
        <f>summary!M47</f>
        <v>2.5978735679340801</v>
      </c>
      <c r="L17" s="3">
        <f>summary!N47</f>
        <v>0.2276882490014106</v>
      </c>
      <c r="M17" s="3">
        <f>summary!O47</f>
        <v>-0.452852970027181</v>
      </c>
      <c r="N17" s="3">
        <f>summary!P47</f>
        <v>-0.15790627253396194</v>
      </c>
      <c r="Q17" s="1"/>
      <c r="R17" s="27">
        <f t="shared" si="0"/>
        <v>0.50564035541527264</v>
      </c>
      <c r="S17" s="27">
        <f t="shared" si="1"/>
        <v>0.55074288723600984</v>
      </c>
      <c r="T17" s="27"/>
      <c r="U17" s="3">
        <v>-13</v>
      </c>
      <c r="V17" s="3"/>
      <c r="W17">
        <f t="shared" si="2"/>
        <v>-0.33981445477305028</v>
      </c>
    </row>
    <row r="18" spans="1:23" x14ac:dyDescent="0.15">
      <c r="A18">
        <v>6</v>
      </c>
      <c r="C18" s="3">
        <f>summary!E48</f>
        <v>3.599104107381911</v>
      </c>
      <c r="D18" s="3">
        <f>summary!F48</f>
        <v>-0.8006501576193531</v>
      </c>
      <c r="E18" s="3">
        <f>summary!G48</f>
        <v>-6.9649208403470032E-3</v>
      </c>
      <c r="F18" s="3">
        <f>summary!H48</f>
        <v>-7.52867405663325E-2</v>
      </c>
      <c r="G18" s="3">
        <f>summary!I48</f>
        <v>-0.16868696649068121</v>
      </c>
      <c r="H18" s="3">
        <f>summary!J48</f>
        <v>4.6022420881467401</v>
      </c>
      <c r="I18" s="3">
        <f>summary!K48</f>
        <v>-0.77420675938867223</v>
      </c>
      <c r="J18" s="3">
        <f>summary!L48</f>
        <v>-0.55005810900917818</v>
      </c>
      <c r="K18" s="3">
        <f>summary!M48</f>
        <v>2.4153444857191992</v>
      </c>
      <c r="L18" s="3">
        <f>summary!N48</f>
        <v>-0.30207209552480557</v>
      </c>
      <c r="M18" s="3">
        <f>summary!O48</f>
        <v>-0.96050069905752844</v>
      </c>
      <c r="N18" s="3">
        <f>summary!P48</f>
        <v>0.74490746691672205</v>
      </c>
      <c r="Q18" s="1"/>
      <c r="R18" s="27">
        <f t="shared" si="0"/>
        <v>0.64359764163897271</v>
      </c>
      <c r="S18" s="27">
        <f t="shared" si="1"/>
        <v>0.53755426354073021</v>
      </c>
      <c r="T18" s="27"/>
      <c r="U18" s="3">
        <v>-13</v>
      </c>
      <c r="V18" s="3"/>
      <c r="W18">
        <f t="shared" si="2"/>
        <v>-0.12198685352850686</v>
      </c>
    </row>
    <row r="19" spans="1:23" x14ac:dyDescent="0.15">
      <c r="A19">
        <v>6.5</v>
      </c>
      <c r="C19" s="3">
        <f>summary!E49</f>
        <v>8.6566961818203474</v>
      </c>
      <c r="D19" s="3">
        <f>summary!F49</f>
        <v>-0.45803322925212403</v>
      </c>
      <c r="E19" s="3">
        <f>summary!G49</f>
        <v>-5.8723496585890343E-2</v>
      </c>
      <c r="F19" s="3">
        <f>summary!H49</f>
        <v>-0.86908419962274697</v>
      </c>
      <c r="G19" s="3">
        <f>summary!I49</f>
        <v>-0.45162167870367032</v>
      </c>
      <c r="H19" s="3">
        <f>summary!J49</f>
        <v>2.4978218212829106</v>
      </c>
      <c r="I19" s="3">
        <f>summary!K49</f>
        <v>-0.55753066794959638</v>
      </c>
      <c r="J19" s="3">
        <f>summary!L49</f>
        <v>-0.6783432378648121</v>
      </c>
      <c r="K19" s="3">
        <f>summary!M49</f>
        <v>2.0001864456024951</v>
      </c>
      <c r="L19" s="3">
        <f>summary!N49</f>
        <v>-0.28263566194033074</v>
      </c>
      <c r="M19" s="3">
        <f>summary!O49</f>
        <v>-0.73726979965321426</v>
      </c>
      <c r="N19" s="3">
        <f>summary!P49</f>
        <v>0.36545870188917451</v>
      </c>
      <c r="Q19" s="1"/>
      <c r="R19" s="27">
        <f t="shared" si="0"/>
        <v>0.78557676491854522</v>
      </c>
      <c r="S19" s="27">
        <f t="shared" si="1"/>
        <v>0.78079791315165714</v>
      </c>
      <c r="T19" s="27"/>
      <c r="U19" s="3">
        <v>-13</v>
      </c>
      <c r="V19" s="3"/>
      <c r="W19">
        <f t="shared" si="2"/>
        <v>-0.36712867032200053</v>
      </c>
    </row>
    <row r="20" spans="1:23" x14ac:dyDescent="0.15">
      <c r="A20">
        <v>7</v>
      </c>
      <c r="C20" s="3">
        <f>summary!E50</f>
        <v>7.1076388351030069</v>
      </c>
      <c r="D20" s="3">
        <f>summary!F50</f>
        <v>-0.40405337937206731</v>
      </c>
      <c r="E20" s="3">
        <f>summary!G50</f>
        <v>8.6413758967609139E-2</v>
      </c>
      <c r="F20" s="3">
        <f>summary!H50</f>
        <v>-0.12683425335078027</v>
      </c>
      <c r="G20" s="3">
        <f>summary!I50</f>
        <v>-0.72821953293020447</v>
      </c>
      <c r="H20" s="3">
        <f>summary!J50</f>
        <v>1.568974464889028</v>
      </c>
      <c r="I20" s="3">
        <f>summary!K50</f>
        <v>-0.62743423061124126</v>
      </c>
      <c r="J20" s="3">
        <f>summary!L50</f>
        <v>-0.69051091002076226</v>
      </c>
      <c r="K20" s="3">
        <f>summary!M50</f>
        <v>2.8157485434617633</v>
      </c>
      <c r="L20" s="3">
        <f>summary!N50</f>
        <v>0.28301770036093138</v>
      </c>
      <c r="M20" s="3">
        <f>summary!O50</f>
        <v>-1.0429065704834599</v>
      </c>
      <c r="N20" s="3">
        <f>summary!P50</f>
        <v>-0.78662947646018289</v>
      </c>
      <c r="Q20" s="1"/>
      <c r="R20" s="27">
        <f t="shared" si="0"/>
        <v>0.6212670791294701</v>
      </c>
      <c r="S20" s="27">
        <f t="shared" si="1"/>
        <v>0.67223683779005916</v>
      </c>
      <c r="T20" s="27"/>
      <c r="U20" s="3">
        <v>-13</v>
      </c>
      <c r="V20" s="3"/>
      <c r="W20">
        <f t="shared" si="2"/>
        <v>-0.26544381636142378</v>
      </c>
    </row>
    <row r="21" spans="1:23" x14ac:dyDescent="0.15">
      <c r="A21">
        <v>7.5</v>
      </c>
      <c r="C21" s="3">
        <f>summary!E51</f>
        <v>2.822951233523777</v>
      </c>
      <c r="D21" s="3">
        <f>summary!F51</f>
        <v>0.12555434730103743</v>
      </c>
      <c r="E21" s="3">
        <f>summary!G51</f>
        <v>-0.66427498330023405</v>
      </c>
      <c r="F21" s="3">
        <f>summary!H51</f>
        <v>-9.4494654281665327E-2</v>
      </c>
      <c r="G21" s="3">
        <f>summary!I51</f>
        <v>-0.50579658029208019</v>
      </c>
      <c r="H21" s="3">
        <f>summary!J51</f>
        <v>0.53561773557525416</v>
      </c>
      <c r="I21" s="3">
        <f>summary!K51</f>
        <v>-1.648155783537085</v>
      </c>
      <c r="J21" s="3">
        <f>summary!L51</f>
        <v>-0.30847597582644076</v>
      </c>
      <c r="K21" s="3">
        <f>summary!M51</f>
        <v>3.4945599354304635</v>
      </c>
      <c r="L21" s="3">
        <f>summary!N51</f>
        <v>-0.18543247671186647</v>
      </c>
      <c r="M21" s="3">
        <f>summary!O51</f>
        <v>-1.1419821558478271</v>
      </c>
      <c r="N21" s="3">
        <f>summary!P51</f>
        <v>-0.5200868768306357</v>
      </c>
      <c r="Q21" s="1"/>
      <c r="R21" s="27">
        <f t="shared" si="0"/>
        <v>0.15916531376689147</v>
      </c>
      <c r="S21" s="27">
        <f t="shared" si="1"/>
        <v>0.4378515409468326</v>
      </c>
      <c r="T21" s="27"/>
      <c r="U21" s="3">
        <v>-13</v>
      </c>
      <c r="V21" s="3"/>
      <c r="W21">
        <f t="shared" si="2"/>
        <v>-0.24695422626915361</v>
      </c>
    </row>
    <row r="22" spans="1:23" x14ac:dyDescent="0.15">
      <c r="A22">
        <v>8</v>
      </c>
      <c r="C22" s="3">
        <f>summary!E52</f>
        <v>3.657548591407263</v>
      </c>
      <c r="D22" s="3">
        <f>summary!F52</f>
        <v>0.39602307810507542</v>
      </c>
      <c r="E22" s="3">
        <f>summary!G52</f>
        <v>0.18894417605142549</v>
      </c>
      <c r="F22" s="3">
        <f>summary!H52</f>
        <v>-0.2791565685225787</v>
      </c>
      <c r="G22" s="3">
        <f>summary!I52</f>
        <v>-0.47370617252551095</v>
      </c>
      <c r="H22" s="3">
        <f>summary!J52</f>
        <v>1.5673421638206748</v>
      </c>
      <c r="I22" s="3">
        <f>summary!K52</f>
        <v>-1.1822661876412131</v>
      </c>
      <c r="J22" s="3">
        <f>summary!L52</f>
        <v>-0.36071534804265026</v>
      </c>
      <c r="K22" s="3">
        <f>summary!M52</f>
        <v>3.3146037530816819</v>
      </c>
      <c r="L22" s="3">
        <f>summary!N52</f>
        <v>9.9126695084307381E-2</v>
      </c>
      <c r="M22" s="3">
        <f>summary!O52</f>
        <v>-1.3080243153197961</v>
      </c>
      <c r="N22" s="3">
        <f>summary!P52</f>
        <v>-5.2631325458787667E-2</v>
      </c>
      <c r="Q22" s="1"/>
      <c r="R22" s="27">
        <f t="shared" si="0"/>
        <v>0.46392404500332424</v>
      </c>
      <c r="S22" s="27">
        <f t="shared" si="1"/>
        <v>0.46043760261105193</v>
      </c>
      <c r="T22" s="27"/>
      <c r="U22" s="3">
        <v>-13</v>
      </c>
      <c r="V22" s="3"/>
      <c r="W22">
        <f t="shared" si="2"/>
        <v>2.3247684812759864E-2</v>
      </c>
    </row>
    <row r="23" spans="1:23" x14ac:dyDescent="0.15">
      <c r="A23">
        <v>8.5</v>
      </c>
      <c r="C23" s="3">
        <f>summary!E53</f>
        <v>6.7033955164939343</v>
      </c>
      <c r="D23" s="3">
        <f>summary!F53</f>
        <v>-2.0427211409655671E-2</v>
      </c>
      <c r="E23" s="3">
        <f>summary!G53</f>
        <v>-0.52189321633093932</v>
      </c>
      <c r="F23" s="3">
        <f>summary!H53</f>
        <v>-1.3045932626438481</v>
      </c>
      <c r="G23" s="3">
        <f>summary!I53</f>
        <v>-0.91438878711400973</v>
      </c>
      <c r="H23" s="3">
        <f>summary!J53</f>
        <v>1.419626245569219</v>
      </c>
      <c r="I23" s="3">
        <f>summary!K53</f>
        <v>-1.1515909330946701</v>
      </c>
      <c r="J23" s="3">
        <f>summary!L53</f>
        <v>-0.39839189105890549</v>
      </c>
      <c r="K23" s="3">
        <f>summary!M53</f>
        <v>3.767903091882669</v>
      </c>
      <c r="L23" s="3">
        <f>summary!N53</f>
        <v>-0.47163667463229048</v>
      </c>
      <c r="M23" s="3">
        <f>summary!O53</f>
        <v>-1.1240992246422281</v>
      </c>
      <c r="N23" s="3">
        <f>summary!P53</f>
        <v>9.1347488368260107E-2</v>
      </c>
      <c r="Q23" s="1"/>
      <c r="R23" s="27">
        <f t="shared" si="0"/>
        <v>0.50627092844896115</v>
      </c>
      <c r="S23" s="27">
        <f t="shared" si="1"/>
        <v>0.69556137887941638</v>
      </c>
      <c r="T23" s="27"/>
      <c r="U23" s="3">
        <v>-13</v>
      </c>
      <c r="V23" s="3"/>
      <c r="W23">
        <f t="shared" si="2"/>
        <v>-0.43501428284559795</v>
      </c>
    </row>
    <row r="24" spans="1:23" x14ac:dyDescent="0.15">
      <c r="A24">
        <v>9</v>
      </c>
      <c r="C24" s="3">
        <f>summary!E54</f>
        <v>7.6847588709461716</v>
      </c>
      <c r="D24" s="3">
        <f>summary!F54</f>
        <v>0.26622533251220831</v>
      </c>
      <c r="E24" s="3">
        <f>summary!G54</f>
        <v>-0.22548461871797401</v>
      </c>
      <c r="F24" s="3">
        <f>summary!H54</f>
        <v>-1.7244837438831466</v>
      </c>
      <c r="G24" s="3">
        <f>summary!I54</f>
        <v>-1.4763039658226691</v>
      </c>
      <c r="H24" s="3">
        <f>summary!J54</f>
        <v>-0.51604783056605186</v>
      </c>
      <c r="I24" s="3">
        <f>summary!K54</f>
        <v>-1.3094403412723077</v>
      </c>
      <c r="J24" s="3">
        <f>summary!L54</f>
        <v>-0.56358541407857343</v>
      </c>
      <c r="K24" s="3">
        <f>summary!M54</f>
        <v>4.304193504887591</v>
      </c>
      <c r="L24" s="3">
        <f>summary!N54</f>
        <v>-0.13140780416099979</v>
      </c>
      <c r="M24" s="3">
        <f>summary!O54</f>
        <v>-0.80885862988142343</v>
      </c>
      <c r="N24" s="3">
        <f>summary!P54</f>
        <v>-0.35362769906571923</v>
      </c>
      <c r="Q24" s="1"/>
      <c r="R24" s="27">
        <f t="shared" si="0"/>
        <v>0.42882813840809225</v>
      </c>
      <c r="S24" s="27">
        <f t="shared" si="1"/>
        <v>0.79651254684617601</v>
      </c>
      <c r="T24" s="27"/>
      <c r="U24" s="3">
        <v>-13</v>
      </c>
      <c r="V24" s="3"/>
      <c r="W24">
        <f t="shared" si="2"/>
        <v>-0.43483776481588554</v>
      </c>
    </row>
    <row r="25" spans="1:23" x14ac:dyDescent="0.15">
      <c r="A25">
        <v>9.5</v>
      </c>
      <c r="C25" s="3">
        <f>summary!E55</f>
        <v>1.4193506435032472</v>
      </c>
      <c r="D25" s="3">
        <f>summary!F55</f>
        <v>0.26121263356346625</v>
      </c>
      <c r="E25" s="3">
        <f>summary!G55</f>
        <v>0.1801708250952988</v>
      </c>
      <c r="F25" s="3">
        <f>summary!H55</f>
        <v>-1.8115649734806893</v>
      </c>
      <c r="G25" s="3">
        <f>summary!I55</f>
        <v>-0.37352421878436826</v>
      </c>
      <c r="H25" s="3">
        <f>summary!J55</f>
        <v>0.13793474706097431</v>
      </c>
      <c r="I25" s="3">
        <f>summary!K55</f>
        <v>-0.78269104233439357</v>
      </c>
      <c r="J25" s="3">
        <f>summary!L55</f>
        <v>-6.1118298502673765E-2</v>
      </c>
      <c r="K25" s="3">
        <f>summary!M55</f>
        <v>3.382630033839674</v>
      </c>
      <c r="L25" s="3">
        <f>summary!N55</f>
        <v>-0.43609945377079162</v>
      </c>
      <c r="M25" s="3">
        <f>summary!O55</f>
        <v>-0.56258672464647297</v>
      </c>
      <c r="N25" s="3">
        <f>summary!P55</f>
        <v>-0.36458549368562898</v>
      </c>
      <c r="Q25" s="1"/>
      <c r="R25" s="27">
        <f t="shared" si="0"/>
        <v>8.2427389821470146E-2</v>
      </c>
      <c r="S25" s="27">
        <f t="shared" si="1"/>
        <v>0.37103630783279995</v>
      </c>
      <c r="T25" s="27"/>
      <c r="U25" s="3">
        <v>-13</v>
      </c>
      <c r="V25" s="3"/>
      <c r="W25">
        <f t="shared" si="2"/>
        <v>-0.21285189609415137</v>
      </c>
    </row>
    <row r="26" spans="1:23" x14ac:dyDescent="0.15">
      <c r="A26">
        <v>10</v>
      </c>
      <c r="C26" s="3">
        <f>summary!E56</f>
        <v>4.9867771291916059</v>
      </c>
      <c r="D26" s="3">
        <f>summary!F56</f>
        <v>0.15444646598745765</v>
      </c>
      <c r="E26" s="3">
        <f>summary!G56</f>
        <v>-0.16308306017880156</v>
      </c>
      <c r="F26" s="3">
        <f>summary!H56</f>
        <v>-1.2035086041017244</v>
      </c>
      <c r="G26" s="3">
        <f>summary!I56</f>
        <v>-0.46497343798665158</v>
      </c>
      <c r="H26" s="3">
        <f>summary!J56</f>
        <v>4.3406312998461403E-3</v>
      </c>
      <c r="I26" s="3">
        <f>summary!K56</f>
        <v>-0.33536885945759426</v>
      </c>
      <c r="J26" s="3">
        <f>summary!L56</f>
        <v>-0.26863188239277186</v>
      </c>
      <c r="K26" s="3">
        <f>summary!M56</f>
        <v>2.3987595552432066</v>
      </c>
      <c r="L26" s="3">
        <f>summary!N56</f>
        <v>-0.59996762528243641</v>
      </c>
      <c r="M26" s="3">
        <f>summary!O56</f>
        <v>-0.78984283304492386</v>
      </c>
      <c r="N26" s="3">
        <f>summary!P56</f>
        <v>0.21408522526435075</v>
      </c>
      <c r="Q26" s="1"/>
      <c r="R26" s="27">
        <f t="shared" si="0"/>
        <v>0.32775272537846351</v>
      </c>
      <c r="S26" s="27">
        <f t="shared" si="1"/>
        <v>0.49437988355572915</v>
      </c>
      <c r="T26" s="27"/>
      <c r="U26" s="3">
        <v>-13</v>
      </c>
      <c r="V26" s="3"/>
      <c r="W26">
        <f t="shared" si="2"/>
        <v>-0.2158574712857867</v>
      </c>
    </row>
    <row r="27" spans="1:23" x14ac:dyDescent="0.15">
      <c r="A27">
        <v>10.5</v>
      </c>
      <c r="C27" s="3">
        <f>summary!E57</f>
        <v>7.2062973629684528</v>
      </c>
      <c r="D27" s="3">
        <f>summary!F57</f>
        <v>0.25549499308520218</v>
      </c>
      <c r="E27" s="3">
        <f>summary!G57</f>
        <v>-0.50574926364475026</v>
      </c>
      <c r="F27" s="3">
        <f>summary!H57</f>
        <v>-2.6238052556841551</v>
      </c>
      <c r="G27" s="3">
        <f>summary!I57</f>
        <v>-0.90634633956326127</v>
      </c>
      <c r="H27" s="3">
        <f>summary!J57</f>
        <v>1.0414052282165647</v>
      </c>
      <c r="I27" s="3">
        <f>summary!K57</f>
        <v>0.48563681229024674</v>
      </c>
      <c r="J27" s="3">
        <f>summary!L57</f>
        <v>-0.22003241082949049</v>
      </c>
      <c r="K27" s="3">
        <f>summary!M57</f>
        <v>2.3701680016139428</v>
      </c>
      <c r="L27" s="3">
        <f>summary!N57</f>
        <v>0.39248688120899444</v>
      </c>
      <c r="M27" s="3">
        <f>summary!O57</f>
        <v>-0.42628433922951109</v>
      </c>
      <c r="N27" s="3">
        <f>summary!P57</f>
        <v>1.0929212081411057</v>
      </c>
      <c r="Q27" s="1"/>
      <c r="R27" s="27">
        <f t="shared" si="0"/>
        <v>0.68018273988111178</v>
      </c>
      <c r="S27" s="27">
        <f t="shared" si="1"/>
        <v>0.69042442108043067</v>
      </c>
      <c r="T27" s="27"/>
      <c r="U27" s="3">
        <v>-13</v>
      </c>
      <c r="V27" s="3"/>
      <c r="W27">
        <f t="shared" si="2"/>
        <v>0.32399093714709831</v>
      </c>
    </row>
    <row r="28" spans="1:23" x14ac:dyDescent="0.15">
      <c r="A28">
        <v>11</v>
      </c>
      <c r="C28" s="3">
        <f>summary!E58</f>
        <v>5.5390186409876367</v>
      </c>
      <c r="D28" s="3">
        <f>summary!F58</f>
        <v>0.55868180893290864</v>
      </c>
      <c r="E28" s="3">
        <f>summary!G58</f>
        <v>-0.21023152339942264</v>
      </c>
      <c r="F28" s="3">
        <f>summary!H58</f>
        <v>-3.2953697270782198</v>
      </c>
      <c r="G28" s="3">
        <f>summary!I58</f>
        <v>-5.2305467814839184E-2</v>
      </c>
      <c r="H28" s="3">
        <f>summary!J58</f>
        <v>1.4808322720114602</v>
      </c>
      <c r="I28" s="3">
        <f>summary!K58</f>
        <v>0.49717039272988134</v>
      </c>
      <c r="J28" s="3">
        <f>summary!L58</f>
        <v>-6.3484081355499183E-2</v>
      </c>
      <c r="K28" s="3">
        <f>summary!M58</f>
        <v>2.5046375602543196</v>
      </c>
      <c r="L28" s="3">
        <f>summary!N58</f>
        <v>0.74952720621752111</v>
      </c>
      <c r="M28" s="3">
        <f>summary!O58</f>
        <v>-0.57981507567008728</v>
      </c>
      <c r="N28" s="3">
        <f>summary!P58</f>
        <v>7.5089183574225643E-2</v>
      </c>
      <c r="Q28" s="1"/>
      <c r="R28" s="27">
        <f t="shared" si="0"/>
        <v>0.60031259911582369</v>
      </c>
      <c r="S28" s="27">
        <f t="shared" si="1"/>
        <v>0.59794878009132535</v>
      </c>
      <c r="T28" s="27"/>
      <c r="U28" s="3">
        <v>-13</v>
      </c>
      <c r="V28" s="3"/>
      <c r="W28">
        <f t="shared" si="2"/>
        <v>0.28612978815205348</v>
      </c>
    </row>
    <row r="29" spans="1:23" x14ac:dyDescent="0.15">
      <c r="A29">
        <v>11.5</v>
      </c>
      <c r="C29" s="3">
        <f>summary!E59</f>
        <v>5.135721818051783</v>
      </c>
      <c r="D29" s="3">
        <f>summary!F59</f>
        <v>0.29739865555950712</v>
      </c>
      <c r="E29" s="3">
        <f>summary!G59</f>
        <v>0.28225364598841762</v>
      </c>
      <c r="F29" s="3">
        <f>summary!H59</f>
        <v>-5.9687371199140751</v>
      </c>
      <c r="G29" s="3">
        <f>summary!I59</f>
        <v>-1.5159302228149754</v>
      </c>
      <c r="H29" s="3">
        <f>summary!J59</f>
        <v>1.2815129606593014</v>
      </c>
      <c r="I29" s="3">
        <f>summary!K59</f>
        <v>0.59176928206105084</v>
      </c>
      <c r="J29" s="3">
        <f>summary!L59</f>
        <v>-0.20869537302495964</v>
      </c>
      <c r="K29" s="3">
        <f>summary!M59</f>
        <v>2.4477004089453152</v>
      </c>
      <c r="L29" s="3">
        <f>summary!N59</f>
        <v>0.65298892280745191</v>
      </c>
      <c r="M29" s="3">
        <f>summary!O59</f>
        <v>-0.23114176866002126</v>
      </c>
      <c r="N29" s="3">
        <f>summary!P59</f>
        <v>5.8086161992484765E-2</v>
      </c>
      <c r="Q29" s="1"/>
      <c r="R29" s="27">
        <f t="shared" si="0"/>
        <v>0.23524394763760667</v>
      </c>
      <c r="S29" s="27">
        <f t="shared" si="1"/>
        <v>0.74015761423764692</v>
      </c>
      <c r="T29" s="27"/>
      <c r="U29" s="3">
        <v>-13</v>
      </c>
      <c r="V29" s="3"/>
      <c r="W29">
        <f t="shared" si="2"/>
        <v>0.28982615077396234</v>
      </c>
    </row>
    <row r="30" spans="1:23" x14ac:dyDescent="0.15">
      <c r="A30">
        <v>12</v>
      </c>
      <c r="C30" s="3">
        <f>summary!E60</f>
        <v>7.1309880736626061</v>
      </c>
      <c r="D30" s="3">
        <f>summary!F60</f>
        <v>0.67065488012549723</v>
      </c>
      <c r="E30" s="3">
        <f>summary!G60</f>
        <v>-0.58559675674028944</v>
      </c>
      <c r="F30" s="3">
        <f>summary!H60</f>
        <v>-7.6025101847853245</v>
      </c>
      <c r="G30" s="3">
        <f>summary!I60</f>
        <v>-1.4649623075007083</v>
      </c>
      <c r="H30" s="3">
        <f>summary!J60</f>
        <v>1.0386748424198293</v>
      </c>
      <c r="I30" s="3">
        <f>summary!K60</f>
        <v>0.58847433782305125</v>
      </c>
      <c r="J30" s="3">
        <f>summary!L60</f>
        <v>-0.27591412611479582</v>
      </c>
      <c r="K30" s="3">
        <f>summary!M60</f>
        <v>1.8359708653105957</v>
      </c>
      <c r="L30" s="3">
        <f>summary!N60</f>
        <v>0.49257722132639403</v>
      </c>
      <c r="M30" s="3">
        <f>summary!O60</f>
        <v>-0.53268524692170638</v>
      </c>
      <c r="N30" s="3">
        <f>summary!P60</f>
        <v>5.2032279258057965E-2</v>
      </c>
      <c r="Q30" s="1"/>
      <c r="R30" s="27">
        <f t="shared" si="0"/>
        <v>0.11230865648860057</v>
      </c>
      <c r="S30" s="27">
        <f t="shared" si="1"/>
        <v>0.94081592427155425</v>
      </c>
      <c r="T30" s="27"/>
      <c r="U30" s="3">
        <v>-13</v>
      </c>
      <c r="V30" s="3"/>
      <c r="W30">
        <f t="shared" si="2"/>
        <v>0.27230475029222601</v>
      </c>
    </row>
    <row r="31" spans="1:23" x14ac:dyDescent="0.15">
      <c r="A31">
        <v>12.5</v>
      </c>
      <c r="C31" s="3">
        <f>summary!E61</f>
        <v>8.983157160641241</v>
      </c>
      <c r="D31" s="3">
        <f>summary!F61</f>
        <v>0.23657189375083845</v>
      </c>
      <c r="E31" s="3">
        <f>summary!G61</f>
        <v>-0.48107884482474078</v>
      </c>
      <c r="F31" s="3">
        <f>summary!H61</f>
        <v>-8.4665029785966546</v>
      </c>
      <c r="G31" s="3">
        <f>summary!I61</f>
        <v>-1.7912832987149561</v>
      </c>
      <c r="H31" s="3">
        <f>summary!J61</f>
        <v>0.86522592240346929</v>
      </c>
      <c r="I31" s="3">
        <f>summary!K61</f>
        <v>0.78115353299860302</v>
      </c>
      <c r="J31" s="3">
        <f>summary!L61</f>
        <v>-0.8301667247734732</v>
      </c>
      <c r="K31" s="3">
        <f>summary!M61</f>
        <v>0.3208793133620369</v>
      </c>
      <c r="L31" s="3">
        <f>summary!N61</f>
        <v>0.39082858558127642</v>
      </c>
      <c r="M31" s="3">
        <f>summary!O61</f>
        <v>-0.21050765004281344</v>
      </c>
      <c r="N31" s="3">
        <f>summary!P61</f>
        <v>-0.44210514676537627</v>
      </c>
      <c r="Q31" s="1"/>
      <c r="R31" s="27">
        <f t="shared" si="0"/>
        <v>-5.365235291504572E-2</v>
      </c>
      <c r="S31" s="27">
        <f t="shared" si="1"/>
        <v>1.0953891511702742</v>
      </c>
      <c r="T31" s="27"/>
      <c r="U31" s="3">
        <v>-13</v>
      </c>
      <c r="V31" s="3"/>
      <c r="W31">
        <f t="shared" si="2"/>
        <v>1.3032121854012507E-2</v>
      </c>
    </row>
    <row r="32" spans="1:23" x14ac:dyDescent="0.15">
      <c r="A32">
        <v>13</v>
      </c>
      <c r="C32" s="3">
        <f>summary!E62</f>
        <v>9.4228802509321969</v>
      </c>
      <c r="D32" s="3">
        <f>summary!F62</f>
        <v>0.19526121479560926</v>
      </c>
      <c r="E32" s="3">
        <f>summary!G62</f>
        <v>-0.13883281872928216</v>
      </c>
      <c r="F32" s="3">
        <f>summary!H62</f>
        <v>-9.9415292814378695</v>
      </c>
      <c r="G32" s="3">
        <f>summary!I62</f>
        <v>-0.90497922138346731</v>
      </c>
      <c r="H32" s="3">
        <f>summary!J62</f>
        <v>0.17106996772220601</v>
      </c>
      <c r="I32" s="3">
        <f>summary!K62</f>
        <v>0.60603551234834785</v>
      </c>
      <c r="J32" s="3">
        <f>summary!L62</f>
        <v>-0.2535279280766673</v>
      </c>
      <c r="K32" s="3">
        <f>summary!M62</f>
        <v>-0.75758146034127005</v>
      </c>
      <c r="L32" s="3">
        <f>summary!N62</f>
        <v>0.37848172532304197</v>
      </c>
      <c r="M32" s="3">
        <f>summary!O62</f>
        <v>-7.1466185921248773E-2</v>
      </c>
      <c r="N32" s="3">
        <f>summary!P62</f>
        <v>-1.4417629762087703</v>
      </c>
      <c r="Q32" s="1"/>
      <c r="R32" s="27">
        <f t="shared" si="0"/>
        <v>-0.22799593341476446</v>
      </c>
      <c r="S32" s="27">
        <f t="shared" si="1"/>
        <v>1.2033383683090468</v>
      </c>
      <c r="T32" s="27"/>
      <c r="U32" s="3">
        <v>-13</v>
      </c>
      <c r="V32" s="3"/>
      <c r="W32">
        <f t="shared" si="2"/>
        <v>-0.10514950232526546</v>
      </c>
    </row>
    <row r="33" spans="1:23" x14ac:dyDescent="0.15">
      <c r="A33">
        <v>13.5</v>
      </c>
      <c r="C33" s="3">
        <f>summary!E63</f>
        <v>13.436212247859297</v>
      </c>
      <c r="D33" s="3">
        <f>summary!F63</f>
        <v>0.19838448463147074</v>
      </c>
      <c r="E33" s="3">
        <f>summary!G63</f>
        <v>-0.46326299293278195</v>
      </c>
      <c r="F33" s="3">
        <f>summary!H63</f>
        <v>-11.22553756236195</v>
      </c>
      <c r="G33" s="3">
        <f>summary!I63</f>
        <v>0.64377505623470399</v>
      </c>
      <c r="H33" s="3">
        <f>summary!J63</f>
        <v>1.3302199177977414</v>
      </c>
      <c r="I33" s="3">
        <f>summary!K63</f>
        <v>0.52264094981357734</v>
      </c>
      <c r="J33" s="3">
        <f>summary!L63</f>
        <v>-0.7608741435425449</v>
      </c>
      <c r="K33" s="3">
        <f>summary!M63</f>
        <v>-0.86426605830308023</v>
      </c>
      <c r="L33" s="3">
        <f>summary!N63</f>
        <v>0.53354740768262598</v>
      </c>
      <c r="M33" s="3">
        <f>summary!O63</f>
        <v>-0.4426676742517674</v>
      </c>
      <c r="N33" s="3">
        <f>summary!P63</f>
        <v>-2.7558381399725174</v>
      </c>
      <c r="Q33" s="1"/>
      <c r="R33" s="27">
        <f t="shared" si="0"/>
        <v>1.2694457721231123E-2</v>
      </c>
      <c r="S33" s="27">
        <f t="shared" si="1"/>
        <v>1.5537217534515464</v>
      </c>
      <c r="T33" s="27"/>
      <c r="U33" s="3">
        <v>-13</v>
      </c>
      <c r="V33" s="3"/>
      <c r="W33">
        <f t="shared" si="2"/>
        <v>-0.12214159481014836</v>
      </c>
    </row>
    <row r="34" spans="1:23" x14ac:dyDescent="0.15">
      <c r="A34">
        <v>14</v>
      </c>
      <c r="C34" s="3">
        <f>summary!E64</f>
        <v>11.050365518355438</v>
      </c>
      <c r="D34" s="3">
        <f>summary!F64</f>
        <v>-0.87864175618136264</v>
      </c>
      <c r="E34" s="3">
        <f>summary!G64</f>
        <v>-0.27888761131334744</v>
      </c>
      <c r="F34" s="3">
        <f>summary!H64</f>
        <v>-12.40439824647255</v>
      </c>
      <c r="G34" s="3">
        <f>summary!I64</f>
        <v>0.25519179122825542</v>
      </c>
      <c r="H34" s="3">
        <f>summary!J64</f>
        <v>1.643506369031059</v>
      </c>
      <c r="I34" s="3">
        <f>summary!K64</f>
        <v>-0.3834946032771524</v>
      </c>
      <c r="J34" s="3">
        <f>summary!L64</f>
        <v>-0.89768444330482389</v>
      </c>
      <c r="K34" s="3">
        <f>summary!M64</f>
        <v>-1.6854840579996957</v>
      </c>
      <c r="L34" s="3">
        <f>summary!N64</f>
        <v>0.39924986990946476</v>
      </c>
      <c r="M34" s="3">
        <f>summary!O64</f>
        <v>0.20802133144763704</v>
      </c>
      <c r="N34" s="3">
        <f>summary!P64</f>
        <v>-3.3646215294560347</v>
      </c>
      <c r="Q34" s="1"/>
      <c r="R34" s="27">
        <f t="shared" si="0"/>
        <v>-0.52807311400275936</v>
      </c>
      <c r="S34" s="27">
        <f t="shared" si="1"/>
        <v>1.4862156497599641</v>
      </c>
      <c r="T34" s="27"/>
      <c r="U34" s="3">
        <v>-13</v>
      </c>
      <c r="V34" s="3"/>
      <c r="W34">
        <f t="shared" si="2"/>
        <v>-0.33119110729524992</v>
      </c>
    </row>
    <row r="35" spans="1:23" x14ac:dyDescent="0.15">
      <c r="A35">
        <v>14.5</v>
      </c>
      <c r="C35" s="3">
        <f>summary!E65</f>
        <v>9.4723551293759876</v>
      </c>
      <c r="D35" s="3">
        <f>summary!F65</f>
        <v>-1.0990485913884382</v>
      </c>
      <c r="E35" s="3">
        <f>summary!G65</f>
        <v>-9.4658535624412316E-2</v>
      </c>
      <c r="F35" s="3">
        <f>summary!H65</f>
        <v>-13.397481120986468</v>
      </c>
      <c r="G35" s="3">
        <f>summary!I65</f>
        <v>0.64537584170632778</v>
      </c>
      <c r="H35" s="3">
        <f>summary!J65</f>
        <v>0.87922806932175646</v>
      </c>
      <c r="I35" s="3">
        <f>summary!K65</f>
        <v>-0.14922197934507495</v>
      </c>
      <c r="J35" s="3">
        <f>summary!L65</f>
        <v>-0.89389371636371584</v>
      </c>
      <c r="K35" s="3">
        <f>summary!M65</f>
        <v>-2.7236294501850713</v>
      </c>
      <c r="L35" s="3">
        <f>summary!N65</f>
        <v>0.42580685773749027</v>
      </c>
      <c r="M35" s="3">
        <f>summary!O65</f>
        <v>9.4188757613603652E-2</v>
      </c>
      <c r="N35" s="3">
        <f>summary!P65</f>
        <v>-3.7225746760926715</v>
      </c>
      <c r="Q35" s="1"/>
      <c r="R35" s="27">
        <f t="shared" si="0"/>
        <v>-0.88029611785255735</v>
      </c>
      <c r="S35" s="27">
        <f t="shared" si="1"/>
        <v>1.4683855100820635</v>
      </c>
      <c r="T35" s="27"/>
      <c r="U35" s="3">
        <v>-13</v>
      </c>
      <c r="V35" s="3"/>
      <c r="W35">
        <f t="shared" si="2"/>
        <v>-0.12194025748474363</v>
      </c>
    </row>
    <row r="36" spans="1:23" x14ac:dyDescent="0.15">
      <c r="A36">
        <v>15</v>
      </c>
      <c r="C36" s="3">
        <f>summary!E66</f>
        <v>12.094195431906963</v>
      </c>
      <c r="D36" s="3">
        <f>summary!F66</f>
        <v>-0.16707657462733147</v>
      </c>
      <c r="E36" s="3">
        <f>summary!G66</f>
        <v>-0.49581067819509289</v>
      </c>
      <c r="F36" s="3">
        <f>summary!H66</f>
        <v>-14.176382675706604</v>
      </c>
      <c r="G36" s="3">
        <f>summary!I66</f>
        <v>1.2744143717695156</v>
      </c>
      <c r="H36" s="3">
        <f>summary!J66</f>
        <v>2.6330563660615711</v>
      </c>
      <c r="I36" s="3">
        <f>summary!K66</f>
        <v>-0.95667104468579889</v>
      </c>
      <c r="J36" s="3">
        <f>summary!L66</f>
        <v>-0.61546145377488148</v>
      </c>
      <c r="K36" s="3">
        <f>summary!M66</f>
        <v>-2.6932982287046388</v>
      </c>
      <c r="L36" s="3">
        <f>summary!N66</f>
        <v>0.16306237164360213</v>
      </c>
      <c r="M36" s="3">
        <f>summary!O66</f>
        <v>-0.41527498077358882</v>
      </c>
      <c r="N36" s="3">
        <f>summary!P66</f>
        <v>-5.2458837877910449</v>
      </c>
      <c r="Q36" s="1"/>
      <c r="R36" s="27">
        <f t="shared" si="0"/>
        <v>-0.71676090690644434</v>
      </c>
      <c r="S36" s="27">
        <f t="shared" si="1"/>
        <v>1.7104214928187425</v>
      </c>
      <c r="T36" s="27"/>
      <c r="U36" s="3">
        <v>-13</v>
      </c>
      <c r="V36" s="3"/>
      <c r="W36">
        <f t="shared" si="2"/>
        <v>-0.45554282948434088</v>
      </c>
    </row>
    <row r="37" spans="1:23" x14ac:dyDescent="0.15">
      <c r="A37">
        <v>15.5</v>
      </c>
      <c r="C37" s="3">
        <f>summary!E67</f>
        <v>11.862483590184894</v>
      </c>
      <c r="D37" s="3">
        <f>summary!F67</f>
        <v>-0.1826350716070072</v>
      </c>
      <c r="E37" s="3">
        <f>summary!G67</f>
        <v>-0.30006975607735459</v>
      </c>
      <c r="F37" s="3">
        <f>summary!H67</f>
        <v>-13.637261837375108</v>
      </c>
      <c r="G37" s="3">
        <f>summary!I67</f>
        <v>0.82949169692822478</v>
      </c>
      <c r="H37" s="3">
        <f>summary!J67</f>
        <v>2.9441375858136558</v>
      </c>
      <c r="I37" s="3">
        <f>summary!K67</f>
        <v>-0.73230663424357967</v>
      </c>
      <c r="J37" s="3">
        <f>summary!L67</f>
        <v>-0.79100317531342001</v>
      </c>
      <c r="K37" s="3">
        <f>summary!M67</f>
        <v>-2.7325354762026324</v>
      </c>
      <c r="L37" s="3">
        <f>summary!N67</f>
        <v>0.2052775956883687</v>
      </c>
      <c r="M37" s="3">
        <f>summary!O67</f>
        <v>-0.52475632128136129</v>
      </c>
      <c r="N37" s="3">
        <f>summary!P67</f>
        <v>-5.5037388471715101</v>
      </c>
      <c r="Q37" s="1"/>
      <c r="R37" s="27">
        <f t="shared" si="0"/>
        <v>-0.71357638755473596</v>
      </c>
      <c r="S37" s="27">
        <f t="shared" si="1"/>
        <v>1.6726405607236638</v>
      </c>
      <c r="T37" s="27"/>
      <c r="U37" s="3">
        <v>-13</v>
      </c>
      <c r="V37" s="3"/>
      <c r="W37">
        <f t="shared" si="2"/>
        <v>-0.41241303867935797</v>
      </c>
    </row>
    <row r="38" spans="1:23" x14ac:dyDescent="0.15">
      <c r="A38">
        <v>16</v>
      </c>
      <c r="C38" s="3">
        <f>summary!E68</f>
        <v>13.079709313008541</v>
      </c>
      <c r="D38" s="3">
        <f>summary!F68</f>
        <v>-0.63448384450499917</v>
      </c>
      <c r="E38" s="3">
        <f>summary!G68</f>
        <v>8.7441940667921783E-2</v>
      </c>
      <c r="F38" s="3">
        <f>summary!H68</f>
        <v>-11.169301327264435</v>
      </c>
      <c r="G38" s="3">
        <f>summary!I68</f>
        <v>1.2272580589411286</v>
      </c>
      <c r="H38" s="3">
        <f>summary!J68</f>
        <v>-0.77806779878713217</v>
      </c>
      <c r="I38" s="3">
        <f>summary!K68</f>
        <v>-1.3643013125396128</v>
      </c>
      <c r="J38" s="3">
        <f>summary!L68</f>
        <v>-0.53414235013480638</v>
      </c>
      <c r="K38" s="3">
        <f>summary!M68</f>
        <v>-2.6994643397131957</v>
      </c>
      <c r="L38" s="3">
        <f>summary!N68</f>
        <v>-0.25880711148691216</v>
      </c>
      <c r="M38" s="3">
        <f>summary!O68</f>
        <v>-0.44507683482672872</v>
      </c>
      <c r="N38" s="3">
        <f>summary!P68</f>
        <v>-5.3577060804116901</v>
      </c>
      <c r="Q38" s="1"/>
      <c r="R38" s="27">
        <f t="shared" si="0"/>
        <v>-0.73724514058766</v>
      </c>
      <c r="S38" s="27">
        <f t="shared" si="1"/>
        <v>1.5817024620732845</v>
      </c>
      <c r="T38" s="27"/>
      <c r="U38" s="3">
        <v>-13</v>
      </c>
      <c r="V38" s="3"/>
      <c r="W38">
        <f t="shared" si="2"/>
        <v>-0.58431309731990277</v>
      </c>
    </row>
    <row r="39" spans="1:23" x14ac:dyDescent="0.15">
      <c r="A39">
        <v>16.5</v>
      </c>
      <c r="C39" s="3">
        <f>summary!E69</f>
        <v>10.633948288072318</v>
      </c>
      <c r="D39" s="3">
        <f>summary!F69</f>
        <v>0.36536845653528482</v>
      </c>
      <c r="E39" s="3">
        <f>summary!G69</f>
        <v>3.0616780459684627E-2</v>
      </c>
      <c r="F39" s="3">
        <f>summary!H69</f>
        <v>-10.202480604528049</v>
      </c>
      <c r="G39" s="3">
        <f>summary!I69</f>
        <v>1.5322427834024135</v>
      </c>
      <c r="H39" s="3">
        <f>summary!J69</f>
        <v>1.75071448599716</v>
      </c>
      <c r="I39" s="3">
        <f>summary!K69</f>
        <v>-0.82645858662838689</v>
      </c>
      <c r="J39" s="3">
        <f>summary!L69</f>
        <v>-1.0451660617677516</v>
      </c>
      <c r="K39" s="3">
        <f>summary!M69</f>
        <v>-1.4307521544646129</v>
      </c>
      <c r="L39" s="3">
        <f>summary!N69</f>
        <v>-0.30802683384624757</v>
      </c>
      <c r="M39" s="3">
        <f>summary!O69</f>
        <v>-0.49662157712975946</v>
      </c>
      <c r="N39" s="3">
        <f>summary!P69</f>
        <v>-6.1934962567242273</v>
      </c>
      <c r="Q39" s="1"/>
      <c r="R39" s="27">
        <f t="shared" si="0"/>
        <v>-0.51584260671851445</v>
      </c>
      <c r="S39" s="27">
        <f t="shared" si="1"/>
        <v>1.4089780070606097</v>
      </c>
      <c r="T39" s="27"/>
      <c r="U39" s="3">
        <v>-13</v>
      </c>
      <c r="V39" s="3"/>
      <c r="W39">
        <f t="shared" si="2"/>
        <v>-0.40232420548800352</v>
      </c>
    </row>
    <row r="40" spans="1:23" x14ac:dyDescent="0.15">
      <c r="A40">
        <v>17</v>
      </c>
      <c r="C40" s="3">
        <f>summary!E70</f>
        <v>11.476184663788942</v>
      </c>
      <c r="D40" s="3">
        <f>summary!F70</f>
        <v>0.14184303057421249</v>
      </c>
      <c r="E40" s="3">
        <f>summary!G70</f>
        <v>-0.84683630543566113</v>
      </c>
      <c r="F40" s="3">
        <f>summary!H70</f>
        <v>-9.0380513196268275</v>
      </c>
      <c r="G40" s="3">
        <f>summary!I70</f>
        <v>0.92189747221845153</v>
      </c>
      <c r="H40" s="3">
        <f>summary!J70</f>
        <v>2.6914345855582629</v>
      </c>
      <c r="I40" s="3">
        <f>summary!K70</f>
        <v>-0.56016502610861352</v>
      </c>
      <c r="J40" s="3">
        <f>summary!L70</f>
        <v>-0.96452619395431838</v>
      </c>
      <c r="K40" s="3">
        <f>summary!M70</f>
        <v>-0.84655495074707987</v>
      </c>
      <c r="L40" s="3">
        <f>summary!N70</f>
        <v>-0.10645738261764175</v>
      </c>
      <c r="M40" s="3">
        <f>summary!O70</f>
        <v>-0.69389441131327534</v>
      </c>
      <c r="N40" s="3">
        <f>summary!P70</f>
        <v>-5.8169132453348666</v>
      </c>
      <c r="Q40" s="1"/>
      <c r="R40" s="27">
        <f t="shared" ref="R40:R103" si="3">AVERAGE(C40:O40)</f>
        <v>-0.30350325691653451</v>
      </c>
      <c r="S40" s="27">
        <f t="shared" ref="S40:S103" si="4">STDEV(C40:O40)/SQRT(COUNT(C40:O40))</f>
        <v>1.396437119181497</v>
      </c>
      <c r="T40" s="27"/>
      <c r="U40" s="3">
        <v>-13</v>
      </c>
      <c r="V40" s="3"/>
      <c r="W40">
        <f t="shared" si="2"/>
        <v>-0.62702971871094437</v>
      </c>
    </row>
    <row r="41" spans="1:23" x14ac:dyDescent="0.15">
      <c r="A41">
        <v>17.5</v>
      </c>
      <c r="C41" s="3">
        <f>summary!E71</f>
        <v>11.350714594471379</v>
      </c>
      <c r="D41" s="3">
        <f>summary!F71</f>
        <v>-0.48565901631392938</v>
      </c>
      <c r="E41" s="3">
        <f>summary!G71</f>
        <v>-0.69006894527286067</v>
      </c>
      <c r="F41" s="3">
        <f>summary!H71</f>
        <v>-8.3512859313618595</v>
      </c>
      <c r="G41" s="3">
        <f>summary!I71</f>
        <v>1.8841014561032103</v>
      </c>
      <c r="H41" s="3">
        <f>summary!J71</f>
        <v>2.6284238076604982</v>
      </c>
      <c r="I41" s="3">
        <f>summary!K71</f>
        <v>-0.71206030359040073</v>
      </c>
      <c r="J41" s="3">
        <f>summary!L71</f>
        <v>-0.8551769220158536</v>
      </c>
      <c r="K41" s="3">
        <f>summary!M71</f>
        <v>-0.60370068907743135</v>
      </c>
      <c r="L41" s="3">
        <f>summary!N71</f>
        <v>0.38254017343695523</v>
      </c>
      <c r="M41" s="3">
        <f>summary!O71</f>
        <v>-3.3468355570566329E-3</v>
      </c>
      <c r="N41" s="3">
        <f>summary!P71</f>
        <v>-5.1381709350368805</v>
      </c>
      <c r="Q41" s="1"/>
      <c r="R41" s="27">
        <f t="shared" si="3"/>
        <v>-4.9474128879519297E-2</v>
      </c>
      <c r="S41" s="27">
        <f t="shared" si="4"/>
        <v>1.3424135793736118</v>
      </c>
      <c r="T41" s="27"/>
      <c r="U41" s="3">
        <v>-13</v>
      </c>
      <c r="V41" s="3"/>
      <c r="W41">
        <f t="shared" si="2"/>
        <v>-0.54467985269568042</v>
      </c>
    </row>
    <row r="42" spans="1:23" x14ac:dyDescent="0.15">
      <c r="A42">
        <v>18</v>
      </c>
      <c r="C42" s="3">
        <f>summary!E72</f>
        <v>10.686540787701491</v>
      </c>
      <c r="D42" s="3">
        <f>summary!F72</f>
        <v>-1.0640672515360414</v>
      </c>
      <c r="E42" s="3">
        <f>summary!G72</f>
        <v>-0.98698064937586261</v>
      </c>
      <c r="F42" s="3">
        <f>summary!H72</f>
        <v>-6.9299202307918124</v>
      </c>
      <c r="G42" s="3">
        <f>summary!I72</f>
        <v>2.1402281498315094</v>
      </c>
      <c r="H42" s="3">
        <f>summary!J72</f>
        <v>1.7301409138855635</v>
      </c>
      <c r="I42" s="3">
        <f>summary!K72</f>
        <v>-1.5258513676697161</v>
      </c>
      <c r="J42" s="3">
        <f>summary!L72</f>
        <v>-0.89685207468665862</v>
      </c>
      <c r="K42" s="3">
        <f>summary!M72</f>
        <v>-0.22333463003482171</v>
      </c>
      <c r="L42" s="3">
        <f>summary!N72</f>
        <v>0.52609036773158313</v>
      </c>
      <c r="M42" s="3">
        <f>summary!O72</f>
        <v>-7.4815118729541052E-2</v>
      </c>
      <c r="N42" s="3">
        <f>summary!P72</f>
        <v>-4.880925787107353</v>
      </c>
      <c r="Q42" s="1"/>
      <c r="R42" s="27">
        <f t="shared" si="3"/>
        <v>-0.12497890756513834</v>
      </c>
      <c r="S42" s="27">
        <f t="shared" si="4"/>
        <v>1.2278556543054406</v>
      </c>
      <c r="T42" s="27"/>
      <c r="U42" s="3">
        <v>-13</v>
      </c>
      <c r="V42" s="3"/>
      <c r="W42">
        <f t="shared" si="2"/>
        <v>-0.56009335236074009</v>
      </c>
    </row>
    <row r="43" spans="1:23" x14ac:dyDescent="0.15">
      <c r="A43">
        <v>18.5</v>
      </c>
      <c r="C43" s="3">
        <f>summary!E73</f>
        <v>11.224290004502798</v>
      </c>
      <c r="D43" s="3">
        <f>summary!F73</f>
        <v>-0.92932209371100816</v>
      </c>
      <c r="E43" s="3">
        <f>summary!G73</f>
        <v>-0.32078732520079173</v>
      </c>
      <c r="F43" s="3">
        <f>summary!H73</f>
        <v>-5.7087220542874002</v>
      </c>
      <c r="G43" s="3">
        <f>summary!I73</f>
        <v>1.9370381089037232</v>
      </c>
      <c r="H43" s="3">
        <f>summary!J73</f>
        <v>-0.6268894712229528</v>
      </c>
      <c r="I43" s="3">
        <f>summary!K73</f>
        <v>-1.5671008618123989</v>
      </c>
      <c r="J43" s="3">
        <f>summary!L73</f>
        <v>-1.1172331100562456</v>
      </c>
      <c r="K43" s="3">
        <f>summary!M73</f>
        <v>0.2557894782789123</v>
      </c>
      <c r="L43" s="3">
        <f>summary!N73</f>
        <v>7.7232476528620184E-2</v>
      </c>
      <c r="M43" s="3">
        <f>summary!O73</f>
        <v>-0.11330125689606692</v>
      </c>
      <c r="N43" s="3">
        <f>summary!P73</f>
        <v>-4.5944570887338037</v>
      </c>
      <c r="Q43" s="1"/>
      <c r="R43" s="27">
        <f t="shared" si="3"/>
        <v>-0.12362193280888445</v>
      </c>
      <c r="S43" s="27">
        <f t="shared" si="4"/>
        <v>1.1946843670849145</v>
      </c>
      <c r="T43" s="27"/>
      <c r="U43" s="3">
        <v>-13</v>
      </c>
      <c r="V43" s="3"/>
      <c r="W43">
        <f t="shared" si="2"/>
        <v>-0.47383839821187224</v>
      </c>
    </row>
    <row r="44" spans="1:23" x14ac:dyDescent="0.15">
      <c r="A44">
        <v>19</v>
      </c>
      <c r="C44" s="3">
        <f>summary!E74</f>
        <v>9.9153619867239069</v>
      </c>
      <c r="D44" s="3">
        <f>summary!F74</f>
        <v>-1.5283878977883631</v>
      </c>
      <c r="E44" s="3">
        <f>summary!G74</f>
        <v>-9.99765198713434E-2</v>
      </c>
      <c r="F44" s="3">
        <f>summary!H74</f>
        <v>-5.7634290704634532</v>
      </c>
      <c r="G44" s="3">
        <f>summary!I74</f>
        <v>1.9921036812525206</v>
      </c>
      <c r="H44" s="3">
        <f>summary!J74</f>
        <v>-0.25026488578451972</v>
      </c>
      <c r="I44" s="3">
        <f>summary!K74</f>
        <v>-1.5719588294451421</v>
      </c>
      <c r="J44" s="3">
        <f>summary!L74</f>
        <v>-0.95961868753739188</v>
      </c>
      <c r="K44" s="3">
        <f>summary!M74</f>
        <v>0.71188212440612664</v>
      </c>
      <c r="L44" s="3">
        <f>summary!N74</f>
        <v>-0.23317782114586166</v>
      </c>
      <c r="M44" s="3">
        <f>summary!O74</f>
        <v>5.9311445327653048E-2</v>
      </c>
      <c r="N44" s="3">
        <f>summary!P74</f>
        <v>-3.9074831256965967</v>
      </c>
      <c r="Q44" s="1"/>
      <c r="R44" s="27">
        <f t="shared" si="3"/>
        <v>-0.13630313333520547</v>
      </c>
      <c r="S44" s="27">
        <f t="shared" si="4"/>
        <v>1.0902830560195247</v>
      </c>
      <c r="T44" s="27"/>
      <c r="U44" s="3">
        <v>-13</v>
      </c>
      <c r="V44" s="3"/>
      <c r="W44">
        <f t="shared" si="2"/>
        <v>-0.24172135346519069</v>
      </c>
    </row>
    <row r="45" spans="1:23" x14ac:dyDescent="0.15">
      <c r="A45">
        <v>19.5</v>
      </c>
      <c r="C45" s="3">
        <f>summary!E75</f>
        <v>7.8132638387268738</v>
      </c>
      <c r="D45" s="3">
        <f>summary!F75</f>
        <v>-0.81222055377914848</v>
      </c>
      <c r="E45" s="3">
        <f>summary!G75</f>
        <v>-0.325663577810345</v>
      </c>
      <c r="F45" s="3">
        <f>summary!H75</f>
        <v>-5.0065776271364459</v>
      </c>
      <c r="G45" s="3">
        <f>summary!I75</f>
        <v>2.6035898123837873</v>
      </c>
      <c r="H45" s="3">
        <f>summary!J75</f>
        <v>0.40385923771637444</v>
      </c>
      <c r="I45" s="3">
        <f>summary!K75</f>
        <v>-1.7405055664084721</v>
      </c>
      <c r="J45" s="3">
        <f>summary!L75</f>
        <v>-1.0061129270882045</v>
      </c>
      <c r="K45" s="3">
        <f>summary!M75</f>
        <v>1.3412241009138905</v>
      </c>
      <c r="L45" s="3">
        <f>summary!N75</f>
        <v>-0.34871320588666654</v>
      </c>
      <c r="M45" s="3">
        <f>summary!O75</f>
        <v>-0.44724889984360261</v>
      </c>
      <c r="N45" s="3">
        <f>summary!P75</f>
        <v>-2.8434491713242616</v>
      </c>
      <c r="Q45" s="1"/>
      <c r="R45" s="27">
        <f t="shared" si="3"/>
        <v>-3.0712878294685091E-2</v>
      </c>
      <c r="S45" s="27">
        <f t="shared" si="4"/>
        <v>0.90477049565326462</v>
      </c>
      <c r="T45" s="27"/>
      <c r="U45" s="3">
        <v>-13</v>
      </c>
      <c r="V45" s="3"/>
      <c r="W45">
        <f t="shared" si="2"/>
        <v>-0.39798105286513458</v>
      </c>
    </row>
    <row r="46" spans="1:23" x14ac:dyDescent="0.15">
      <c r="A46">
        <v>20</v>
      </c>
      <c r="C46" s="3">
        <f>summary!E76</f>
        <v>7.9577832421103958</v>
      </c>
      <c r="D46" s="3">
        <f>summary!F76</f>
        <v>-1.0646079821266921</v>
      </c>
      <c r="E46" s="3">
        <f>summary!G76</f>
        <v>-0.27459376070826691</v>
      </c>
      <c r="F46" s="3">
        <f>summary!H76</f>
        <v>-5.0333919604475161</v>
      </c>
      <c r="G46" s="3">
        <f>summary!I76</f>
        <v>2.2823760238812865</v>
      </c>
      <c r="H46" s="3">
        <f>summary!J76</f>
        <v>1.6079303572095947</v>
      </c>
      <c r="I46" s="3">
        <f>summary!K76</f>
        <v>-1.8452529251871976</v>
      </c>
      <c r="J46" s="3">
        <f>summary!L76</f>
        <v>-0.7370896167181803</v>
      </c>
      <c r="K46" s="3">
        <f>summary!M76</f>
        <v>2.0972906627056642</v>
      </c>
      <c r="L46" s="3">
        <f>summary!N76</f>
        <v>-9.6475819232257787E-2</v>
      </c>
      <c r="M46" s="3">
        <f>summary!O76</f>
        <v>-0.23577646854510906</v>
      </c>
      <c r="N46" s="3">
        <f>summary!P76</f>
        <v>-3.0464372637276931</v>
      </c>
      <c r="Q46" s="1"/>
      <c r="R46" s="27">
        <f t="shared" si="3"/>
        <v>0.13431287410116899</v>
      </c>
      <c r="S46" s="27">
        <f t="shared" si="4"/>
        <v>0.93395910026874429</v>
      </c>
      <c r="T46" s="27"/>
      <c r="U46" s="3">
        <v>-13</v>
      </c>
      <c r="V46" s="3"/>
      <c r="W46">
        <f t="shared" si="2"/>
        <v>-0.25518511462668797</v>
      </c>
    </row>
    <row r="47" spans="1:23" x14ac:dyDescent="0.15">
      <c r="A47">
        <v>20.5</v>
      </c>
      <c r="C47" s="3">
        <f>summary!E77</f>
        <v>11.884223098613395</v>
      </c>
      <c r="D47" s="3">
        <f>summary!F77</f>
        <v>-0.74071831970165058</v>
      </c>
      <c r="E47" s="3">
        <f>summary!G77</f>
        <v>-0.66515183380378951</v>
      </c>
      <c r="F47" s="3">
        <f>summary!H77</f>
        <v>-3.9685770853399207</v>
      </c>
      <c r="G47" s="3">
        <f>summary!I77</f>
        <v>1.8930484137964549</v>
      </c>
      <c r="H47" s="3">
        <f>summary!J77</f>
        <v>1.7604867704277494</v>
      </c>
      <c r="I47" s="3">
        <f>summary!K77</f>
        <v>-1.5301924206267237</v>
      </c>
      <c r="J47" s="3">
        <f>summary!L77</f>
        <v>-1.0326708317127227</v>
      </c>
      <c r="K47" s="3">
        <f>summary!M77</f>
        <v>1.9043468692514678</v>
      </c>
      <c r="L47" s="3">
        <f>summary!N77</f>
        <v>0.3817591759182582</v>
      </c>
      <c r="M47" s="3">
        <f>summary!O77</f>
        <v>-0.12287929152227681</v>
      </c>
      <c r="N47" s="3">
        <f>summary!P77</f>
        <v>-2.3346108974245303</v>
      </c>
      <c r="Q47" s="1"/>
      <c r="R47" s="27">
        <f t="shared" si="3"/>
        <v>0.6190886373229757</v>
      </c>
      <c r="S47" s="27">
        <f t="shared" si="4"/>
        <v>1.1438399996941211</v>
      </c>
      <c r="T47" s="27"/>
      <c r="U47" s="3">
        <v>-13</v>
      </c>
      <c r="V47" s="3"/>
      <c r="W47">
        <f t="shared" si="2"/>
        <v>-0.39401556266303317</v>
      </c>
    </row>
    <row r="48" spans="1:23" x14ac:dyDescent="0.15">
      <c r="A48">
        <v>21</v>
      </c>
      <c r="C48" s="3">
        <f>summary!E78</f>
        <v>10.056846784572734</v>
      </c>
      <c r="D48" s="3">
        <f>summary!F78</f>
        <v>-1.1677810257793491</v>
      </c>
      <c r="E48" s="3">
        <f>summary!G78</f>
        <v>-0.5402471179122933</v>
      </c>
      <c r="F48" s="3">
        <f>summary!H78</f>
        <v>-3.9430879645637824</v>
      </c>
      <c r="G48" s="3">
        <f>summary!I78</f>
        <v>1.9796249575201625</v>
      </c>
      <c r="H48" s="3">
        <f>summary!J78</f>
        <v>2.3499940035167199</v>
      </c>
      <c r="I48" s="3">
        <f>summary!K78</f>
        <v>-1.4471689816499609</v>
      </c>
      <c r="J48" s="3">
        <f>summary!L78</f>
        <v>-1.5383365582574191</v>
      </c>
      <c r="K48" s="3">
        <f>summary!M78</f>
        <v>1.7815689930998599</v>
      </c>
      <c r="L48" s="3">
        <f>summary!N78</f>
        <v>0.31986386698708136</v>
      </c>
      <c r="M48" s="3">
        <f>summary!O78</f>
        <v>-0.39137853164076009</v>
      </c>
      <c r="N48" s="3">
        <f>summary!P78</f>
        <v>-2.5416726246749155</v>
      </c>
      <c r="Q48" s="1"/>
      <c r="R48" s="27">
        <f t="shared" si="3"/>
        <v>0.40985215010150644</v>
      </c>
      <c r="S48" s="27">
        <f t="shared" si="4"/>
        <v>1.0302974198107973</v>
      </c>
      <c r="T48" s="27"/>
      <c r="U48" s="3">
        <v>-13</v>
      </c>
      <c r="V48" s="3"/>
      <c r="W48">
        <f t="shared" si="2"/>
        <v>-0.46581282477652669</v>
      </c>
    </row>
    <row r="49" spans="1:23" x14ac:dyDescent="0.15">
      <c r="A49">
        <v>21.5</v>
      </c>
      <c r="C49" s="3">
        <f>summary!E79</f>
        <v>9.3826806487278258</v>
      </c>
      <c r="D49" s="3">
        <f>summary!F79</f>
        <v>-0.68848297626332311</v>
      </c>
      <c r="E49" s="3">
        <f>summary!G79</f>
        <v>-0.3866128908431879</v>
      </c>
      <c r="F49" s="3">
        <f>summary!H79</f>
        <v>-3.7481360356968176</v>
      </c>
      <c r="G49" s="3">
        <f>summary!I79</f>
        <v>1.966696150527621</v>
      </c>
      <c r="H49" s="3">
        <f>summary!J79</f>
        <v>3.7568742102180317</v>
      </c>
      <c r="I49" s="3">
        <f>summary!K79</f>
        <v>-1.3246427314152771</v>
      </c>
      <c r="J49" s="3">
        <f>summary!L79</f>
        <v>-1.6074100262682838</v>
      </c>
      <c r="K49" s="3">
        <f>summary!M79</f>
        <v>1.5786300785764227</v>
      </c>
      <c r="L49" s="3">
        <f>summary!N79</f>
        <v>-0.49974871356035988</v>
      </c>
      <c r="M49" s="3">
        <f>summary!O79</f>
        <v>-9.0864060405515659E-2</v>
      </c>
      <c r="N49" s="3">
        <f>summary!P79</f>
        <v>-2.6038149882055368</v>
      </c>
      <c r="Q49" s="1"/>
      <c r="R49" s="27">
        <f t="shared" si="3"/>
        <v>0.47793072211596677</v>
      </c>
      <c r="S49" s="27">
        <f t="shared" si="4"/>
        <v>0.99930300839935826</v>
      </c>
      <c r="T49" s="27"/>
      <c r="U49" s="3">
        <v>-13</v>
      </c>
      <c r="V49" s="3"/>
      <c r="W49">
        <f t="shared" si="2"/>
        <v>-0.44318080220177392</v>
      </c>
    </row>
    <row r="50" spans="1:23" x14ac:dyDescent="0.15">
      <c r="A50">
        <v>22</v>
      </c>
      <c r="C50" s="3">
        <f>summary!E80</f>
        <v>9.6289534399480381</v>
      </c>
      <c r="D50" s="3">
        <f>summary!F80</f>
        <v>-1.3041526804231092</v>
      </c>
      <c r="E50" s="3">
        <f>summary!G80</f>
        <v>-0.68260839242372739</v>
      </c>
      <c r="F50" s="3">
        <f>summary!H80</f>
        <v>-3.4532823992921227</v>
      </c>
      <c r="G50" s="3">
        <f>summary!I80</f>
        <v>1.7597250973299512</v>
      </c>
      <c r="H50" s="3">
        <f>summary!J80</f>
        <v>3.5351541788318008</v>
      </c>
      <c r="I50" s="3">
        <f>summary!K80</f>
        <v>-1.4111498457363787</v>
      </c>
      <c r="J50" s="3">
        <f>summary!L80</f>
        <v>-1.5533856666148733</v>
      </c>
      <c r="K50" s="3">
        <f>summary!M80</f>
        <v>1.3965785317325479</v>
      </c>
      <c r="L50" s="3">
        <f>summary!N80</f>
        <v>-0.862994503451878</v>
      </c>
      <c r="M50" s="3">
        <f>summary!O80</f>
        <v>-0.41085105882909045</v>
      </c>
      <c r="N50" s="3">
        <f>summary!P80</f>
        <v>-2.1629195313965832</v>
      </c>
      <c r="Q50" s="1"/>
      <c r="R50" s="27">
        <f t="shared" si="3"/>
        <v>0.37325559747288145</v>
      </c>
      <c r="S50" s="27">
        <f t="shared" si="4"/>
        <v>1.0025624148160845</v>
      </c>
      <c r="T50" s="27"/>
      <c r="U50" s="3">
        <v>-13</v>
      </c>
      <c r="V50" s="3"/>
      <c r="W50">
        <f t="shared" si="2"/>
        <v>-0.7728014479378027</v>
      </c>
    </row>
    <row r="51" spans="1:23" x14ac:dyDescent="0.15">
      <c r="A51">
        <v>22.5</v>
      </c>
      <c r="C51" s="3">
        <f>summary!E81</f>
        <v>12.040256747481939</v>
      </c>
      <c r="D51" s="3">
        <f>summary!F81</f>
        <v>-1.6108747119895468</v>
      </c>
      <c r="E51" s="3">
        <f>summary!G81</f>
        <v>-0.64019856282793808</v>
      </c>
      <c r="F51" s="3">
        <f>summary!H81</f>
        <v>-3.1081028215636328</v>
      </c>
      <c r="G51" s="3">
        <f>summary!I81</f>
        <v>1.2701420389456985</v>
      </c>
      <c r="H51" s="3">
        <f>summary!J81</f>
        <v>2.1302548750325991</v>
      </c>
      <c r="I51" s="3">
        <f>summary!K81</f>
        <v>-1.1572068329319356</v>
      </c>
      <c r="J51" s="3">
        <f>summary!L81</f>
        <v>-1.7344120272552839</v>
      </c>
      <c r="K51" s="3">
        <f>summary!M81</f>
        <v>1.1450880315692678</v>
      </c>
      <c r="L51" s="3">
        <f>summary!N81</f>
        <v>-0.38864163402985935</v>
      </c>
      <c r="M51" s="3">
        <f>summary!O81</f>
        <v>1.2451820179824435E-2</v>
      </c>
      <c r="N51" s="3">
        <f>summary!P81</f>
        <v>-2.1864008664788344</v>
      </c>
      <c r="Q51" s="1"/>
      <c r="R51" s="27">
        <f t="shared" si="3"/>
        <v>0.4810296713443582</v>
      </c>
      <c r="S51" s="27">
        <f t="shared" si="4"/>
        <v>1.1401671686921742</v>
      </c>
      <c r="T51" s="27"/>
      <c r="U51" s="3">
        <v>-13</v>
      </c>
      <c r="V51" s="3"/>
      <c r="W51">
        <f t="shared" si="2"/>
        <v>-0.51442009842889869</v>
      </c>
    </row>
    <row r="52" spans="1:23" x14ac:dyDescent="0.15">
      <c r="A52">
        <v>23</v>
      </c>
      <c r="C52" s="3">
        <f>summary!E82</f>
        <v>13.434368811499079</v>
      </c>
      <c r="D52" s="3">
        <f>summary!F82</f>
        <v>-0.97384100181366129</v>
      </c>
      <c r="E52" s="3">
        <f>summary!G82</f>
        <v>-0.46049424804182765</v>
      </c>
      <c r="F52" s="3">
        <f>summary!H82</f>
        <v>-1.9876550884053343</v>
      </c>
      <c r="G52" s="3">
        <f>summary!I82</f>
        <v>1.2235107478789971</v>
      </c>
      <c r="H52" s="3">
        <f>summary!J82</f>
        <v>1.9663272234946774</v>
      </c>
      <c r="I52" s="3">
        <f>summary!K82</f>
        <v>-1.2268734088696225</v>
      </c>
      <c r="J52" s="3">
        <f>summary!L82</f>
        <v>-1.4845021165863372</v>
      </c>
      <c r="K52" s="3">
        <f>summary!M82</f>
        <v>-0.3738915201813553</v>
      </c>
      <c r="L52" s="3">
        <f>summary!N82</f>
        <v>-0.18909770366466269</v>
      </c>
      <c r="M52" s="3">
        <f>summary!O82</f>
        <v>-0.46387828900619255</v>
      </c>
      <c r="N52" s="3">
        <f>summary!P82</f>
        <v>-1.2486218680234988</v>
      </c>
      <c r="Q52" s="1"/>
      <c r="R52" s="27">
        <f t="shared" si="3"/>
        <v>0.68461262819002178</v>
      </c>
      <c r="S52" s="27">
        <f t="shared" si="4"/>
        <v>1.2028731532072576</v>
      </c>
      <c r="T52" s="27"/>
      <c r="U52" s="3">
        <v>-13</v>
      </c>
      <c r="V52" s="3"/>
      <c r="W52">
        <f t="shared" si="2"/>
        <v>-0.46218626852401012</v>
      </c>
    </row>
    <row r="53" spans="1:23" x14ac:dyDescent="0.15">
      <c r="A53">
        <v>23.5</v>
      </c>
      <c r="C53" s="3">
        <f>summary!E83</f>
        <v>10.312593537559634</v>
      </c>
      <c r="D53" s="3">
        <f>summary!F83</f>
        <v>-0.88800525838958044</v>
      </c>
      <c r="E53" s="3">
        <f>summary!G83</f>
        <v>-0.8328366839786433</v>
      </c>
      <c r="F53" s="3">
        <f>summary!H83</f>
        <v>-2.0820863849941884</v>
      </c>
      <c r="G53" s="3">
        <f>summary!I83</f>
        <v>1.2072819023560322</v>
      </c>
      <c r="H53" s="3">
        <f>summary!J83</f>
        <v>0.85997238777411456</v>
      </c>
      <c r="I53" s="3">
        <f>summary!K83</f>
        <v>-1.2314894978874082</v>
      </c>
      <c r="J53" s="3">
        <f>summary!L83</f>
        <v>-2.0091013681957763</v>
      </c>
      <c r="K53" s="3">
        <f>summary!M83</f>
        <v>-0.38493720755417876</v>
      </c>
      <c r="L53" s="3">
        <f>summary!N83</f>
        <v>-0.82160317324625542</v>
      </c>
      <c r="M53" s="3">
        <f>summary!O83</f>
        <v>-0.23456887109807564</v>
      </c>
      <c r="N53" s="3">
        <f>summary!P83</f>
        <v>-1.0059687882101553</v>
      </c>
      <c r="Q53" s="1"/>
      <c r="R53" s="27">
        <f t="shared" si="3"/>
        <v>0.24077088284462658</v>
      </c>
      <c r="S53" s="27">
        <f t="shared" si="4"/>
        <v>0.95786826539008518</v>
      </c>
      <c r="T53" s="27"/>
      <c r="U53" s="3">
        <v>-13</v>
      </c>
      <c r="V53" s="3"/>
      <c r="W53">
        <f t="shared" si="2"/>
        <v>-0.82721992861244931</v>
      </c>
    </row>
    <row r="54" spans="1:23" x14ac:dyDescent="0.15">
      <c r="A54">
        <v>24</v>
      </c>
      <c r="C54" s="3">
        <f>summary!E84</f>
        <v>9.8741575969666684</v>
      </c>
      <c r="D54" s="3">
        <f>summary!F84</f>
        <v>-1.0511100336352794</v>
      </c>
      <c r="E54" s="3">
        <f>summary!G84</f>
        <v>-0.50200497846277603</v>
      </c>
      <c r="F54" s="3">
        <f>summary!H84</f>
        <v>-2.4800325579233595</v>
      </c>
      <c r="G54" s="3">
        <f>summary!I84</f>
        <v>2.2004288683938817</v>
      </c>
      <c r="H54" s="3">
        <f>summary!J84</f>
        <v>-0.13650761513140497</v>
      </c>
      <c r="I54" s="3">
        <f>summary!K84</f>
        <v>-1.149073888824615</v>
      </c>
      <c r="J54" s="3">
        <f>summary!L84</f>
        <v>-1.8711616462283123</v>
      </c>
      <c r="K54" s="3">
        <f>summary!M84</f>
        <v>-1.2485104232312645</v>
      </c>
      <c r="L54" s="3">
        <f>summary!N84</f>
        <v>-0.83194686394092265</v>
      </c>
      <c r="M54" s="3">
        <f>summary!O84</f>
        <v>-0.58954241540895957</v>
      </c>
      <c r="N54" s="3">
        <f>summary!P84</f>
        <v>-0.82844903464981945</v>
      </c>
      <c r="Q54" s="1"/>
      <c r="R54" s="27">
        <f t="shared" si="3"/>
        <v>0.11552058399365317</v>
      </c>
      <c r="S54" s="27">
        <f t="shared" si="4"/>
        <v>0.94473497623091229</v>
      </c>
      <c r="T54" s="27"/>
      <c r="U54" s="3">
        <v>-13</v>
      </c>
      <c r="V54" s="3"/>
      <c r="W54">
        <f t="shared" si="2"/>
        <v>-0.83019794929537105</v>
      </c>
    </row>
    <row r="55" spans="1:23" x14ac:dyDescent="0.15">
      <c r="A55">
        <v>24.5</v>
      </c>
      <c r="C55" s="3">
        <f>summary!E85</f>
        <v>9.8480360841450985</v>
      </c>
      <c r="D55" s="3">
        <f>summary!F85</f>
        <v>-1.5319762520990077</v>
      </c>
      <c r="E55" s="3">
        <f>summary!G85</f>
        <v>-0.51835911612652086</v>
      </c>
      <c r="F55" s="3">
        <f>summary!H85</f>
        <v>-2.4082719482283461</v>
      </c>
      <c r="G55" s="3">
        <f>summary!I85</f>
        <v>2.1953884161502861</v>
      </c>
      <c r="H55" s="3">
        <f>summary!J85</f>
        <v>-1.2411464792084093</v>
      </c>
      <c r="I55" s="3">
        <f>summary!K85</f>
        <v>-1.3029164945777172</v>
      </c>
      <c r="J55" s="3">
        <f>summary!L85</f>
        <v>-1.3585466217829789</v>
      </c>
      <c r="K55" s="3">
        <f>summary!M85</f>
        <v>-2.0640917343519121</v>
      </c>
      <c r="L55" s="3">
        <f>summary!N85</f>
        <v>-0.82683934705808737</v>
      </c>
      <c r="M55" s="3">
        <f>summary!O85</f>
        <v>-0.65944756491095713</v>
      </c>
      <c r="N55" s="3">
        <f>summary!P85</f>
        <v>-0.89131940757422434</v>
      </c>
      <c r="Q55" s="1"/>
      <c r="R55" s="27">
        <f t="shared" si="3"/>
        <v>-6.3290872135231435E-2</v>
      </c>
      <c r="S55" s="27">
        <f t="shared" si="4"/>
        <v>0.95911907835940124</v>
      </c>
      <c r="T55" s="27"/>
      <c r="U55" s="3">
        <v>-13</v>
      </c>
      <c r="V55" s="3"/>
      <c r="W55">
        <f t="shared" si="2"/>
        <v>-1.0662329433913169</v>
      </c>
    </row>
    <row r="56" spans="1:23" x14ac:dyDescent="0.15">
      <c r="A56">
        <v>25</v>
      </c>
      <c r="C56" s="3">
        <f>summary!E86</f>
        <v>10.441872428373156</v>
      </c>
      <c r="D56" s="3">
        <f>summary!F86</f>
        <v>-1.55005517490308</v>
      </c>
      <c r="E56" s="3">
        <f>summary!G86</f>
        <v>-0.38469555354203372</v>
      </c>
      <c r="F56" s="3">
        <f>summary!H86</f>
        <v>-2.1708369401664163</v>
      </c>
      <c r="G56" s="3">
        <f>summary!I86</f>
        <v>1.6639493186786745</v>
      </c>
      <c r="H56" s="3">
        <f>summary!J86</f>
        <v>-2.8040437639181035</v>
      </c>
      <c r="I56" s="3">
        <f>summary!K86</f>
        <v>-1.4602634818134077</v>
      </c>
      <c r="J56" s="3">
        <f>summary!L86</f>
        <v>-1.5896959282035081</v>
      </c>
      <c r="K56" s="3">
        <f>summary!M86</f>
        <v>-3.1045195515681576</v>
      </c>
      <c r="L56" s="3">
        <f>summary!N86</f>
        <v>-0.38978358548913794</v>
      </c>
      <c r="M56" s="3">
        <f>summary!O86</f>
        <v>-0.56779041933650953</v>
      </c>
      <c r="N56" s="3">
        <f>summary!P86</f>
        <v>0.17692140959224689</v>
      </c>
      <c r="Q56" s="1"/>
      <c r="R56" s="27">
        <f t="shared" si="3"/>
        <v>-0.14491177019135648</v>
      </c>
      <c r="S56" s="27">
        <f t="shared" si="4"/>
        <v>1.0352808610004338</v>
      </c>
      <c r="T56" s="27"/>
      <c r="U56" s="3">
        <v>-13</v>
      </c>
      <c r="V56" s="3"/>
      <c r="W56">
        <f t="shared" si="2"/>
        <v>-1.0140269505749586</v>
      </c>
    </row>
    <row r="57" spans="1:23" ht="15" x14ac:dyDescent="0.2">
      <c r="A57" s="25">
        <v>25.5</v>
      </c>
      <c r="B57" s="24" t="s">
        <v>28</v>
      </c>
      <c r="C57" s="25">
        <f>summary!E87</f>
        <v>11.478234824566632</v>
      </c>
      <c r="D57" s="25">
        <f>summary!F87</f>
        <v>-1.3372466148947013</v>
      </c>
      <c r="E57" s="25">
        <f>summary!G87</f>
        <v>-0.57372004950702582</v>
      </c>
      <c r="F57" s="25">
        <f>summary!H87</f>
        <v>-1.3193382009907473</v>
      </c>
      <c r="G57" s="25">
        <f>summary!I87</f>
        <v>1.8083487117460013</v>
      </c>
      <c r="H57" s="25">
        <f>summary!J87</f>
        <v>-4.1764627722099537</v>
      </c>
      <c r="I57" s="25">
        <f>summary!K87</f>
        <v>-1.6793065861810723</v>
      </c>
      <c r="J57" s="25">
        <f>summary!L87</f>
        <v>-1.7394351788731333</v>
      </c>
      <c r="K57" s="25">
        <f>summary!M87</f>
        <v>-3.2343368642964871</v>
      </c>
      <c r="L57" s="25">
        <f>summary!N87</f>
        <v>-1.0341304322953291</v>
      </c>
      <c r="M57" s="25">
        <f>summary!O87</f>
        <v>-0.27112070573525932</v>
      </c>
      <c r="N57" s="25">
        <f>summary!P87</f>
        <v>0.12160683963951156</v>
      </c>
      <c r="O57" s="26"/>
      <c r="P57" s="26"/>
      <c r="Q57" s="1"/>
      <c r="R57" s="28">
        <f t="shared" si="3"/>
        <v>-0.16307558575263034</v>
      </c>
      <c r="S57" s="28">
        <f t="shared" si="4"/>
        <v>1.1463582472162441</v>
      </c>
      <c r="T57" s="27"/>
      <c r="U57" s="25"/>
      <c r="V57" s="25"/>
      <c r="W57">
        <f t="shared" si="2"/>
        <v>-1.1767343166430382</v>
      </c>
    </row>
    <row r="58" spans="1:23" x14ac:dyDescent="0.15">
      <c r="A58">
        <v>26</v>
      </c>
      <c r="C58" s="3">
        <f>summary!E88</f>
        <v>8.4182381822684693</v>
      </c>
      <c r="D58" s="3">
        <f>summary!F88</f>
        <v>-1.2258968199688363</v>
      </c>
      <c r="E58" s="3">
        <f>summary!G88</f>
        <v>-0.42452123639744055</v>
      </c>
      <c r="F58" s="3">
        <f>summary!H88</f>
        <v>-1.6112965923025631</v>
      </c>
      <c r="G58" s="3">
        <f>summary!I88</f>
        <v>1.8447983357237561</v>
      </c>
      <c r="H58" s="3">
        <f>summary!J88</f>
        <v>-5.3587022982313091</v>
      </c>
      <c r="I58" s="3">
        <f>summary!K88</f>
        <v>-1.348922278918256</v>
      </c>
      <c r="J58" s="3">
        <f>summary!L88</f>
        <v>-1.4462891528018438</v>
      </c>
      <c r="K58" s="3">
        <f>summary!M88</f>
        <v>-3.1928081216827762</v>
      </c>
      <c r="L58" s="3">
        <f>summary!N88</f>
        <v>-0.84378338809265874</v>
      </c>
      <c r="M58" s="3">
        <f>summary!O88</f>
        <v>-0.14068872268217511</v>
      </c>
      <c r="N58" s="3">
        <f>summary!P88</f>
        <v>-0.16011851059519711</v>
      </c>
      <c r="Q58" s="1"/>
      <c r="R58" s="27">
        <f t="shared" si="3"/>
        <v>-0.45749921697340251</v>
      </c>
      <c r="S58" s="27">
        <f t="shared" si="4"/>
        <v>0.9519363277003311</v>
      </c>
      <c r="T58" s="27"/>
      <c r="U58" s="3"/>
      <c r="V58" s="3"/>
      <c r="W58">
        <f t="shared" si="2"/>
        <v>-1.0348401040307476</v>
      </c>
    </row>
    <row r="59" spans="1:23" x14ac:dyDescent="0.15">
      <c r="A59">
        <v>26.5</v>
      </c>
      <c r="C59" s="3">
        <f>summary!E89</f>
        <v>9.4671377105642822</v>
      </c>
      <c r="D59" s="3">
        <f>summary!F89</f>
        <v>-0.84151210660643039</v>
      </c>
      <c r="E59" s="3">
        <f>summary!G89</f>
        <v>-0.2556557294556312</v>
      </c>
      <c r="F59" s="3">
        <f>summary!H89</f>
        <v>-1.3473339222661909</v>
      </c>
      <c r="G59" s="3">
        <f>summary!I89</f>
        <v>1.2739226361234524</v>
      </c>
      <c r="H59" s="3">
        <f>summary!J89</f>
        <v>-6.5627799739896062</v>
      </c>
      <c r="I59" s="3">
        <f>summary!K89</f>
        <v>-1.7284052993025754</v>
      </c>
      <c r="J59" s="3">
        <f>summary!L89</f>
        <v>-1.6818855076349091</v>
      </c>
      <c r="K59" s="3">
        <f>summary!M89</f>
        <v>-3.4650727939617849</v>
      </c>
      <c r="L59" s="3">
        <f>summary!N89</f>
        <v>-0.63491033179456391</v>
      </c>
      <c r="M59" s="3">
        <f>summary!O89</f>
        <v>-0.54179618746097791</v>
      </c>
      <c r="N59" s="3">
        <f>summary!P89</f>
        <v>0.19290131219620305</v>
      </c>
      <c r="Q59" s="1"/>
      <c r="R59" s="27">
        <f t="shared" si="3"/>
        <v>-0.51044918279906104</v>
      </c>
      <c r="S59" s="27">
        <f t="shared" si="4"/>
        <v>1.0742808920352385</v>
      </c>
      <c r="T59" s="27"/>
      <c r="U59" s="3"/>
      <c r="V59" s="3"/>
      <c r="W59">
        <f t="shared" si="2"/>
        <v>-0.73821121920049715</v>
      </c>
    </row>
    <row r="60" spans="1:23" x14ac:dyDescent="0.15">
      <c r="A60">
        <v>27</v>
      </c>
      <c r="C60" s="3">
        <f>summary!E90</f>
        <v>9.6140202835320174</v>
      </c>
      <c r="D60" s="3">
        <f>summary!F90</f>
        <v>-1.3607245591899886</v>
      </c>
      <c r="E60" s="3">
        <f>summary!G90</f>
        <v>-0.30136850239475338</v>
      </c>
      <c r="F60" s="3">
        <f>summary!H90</f>
        <v>-1.726095994223648</v>
      </c>
      <c r="G60" s="3">
        <f>summary!I90</f>
        <v>1.0227378799322375</v>
      </c>
      <c r="H60" s="3">
        <f>summary!J90</f>
        <v>-7.1495939197879208</v>
      </c>
      <c r="I60" s="3">
        <f>summary!K90</f>
        <v>-1.4633727324553367</v>
      </c>
      <c r="J60" s="3">
        <f>summary!L90</f>
        <v>-1.8268591174168707</v>
      </c>
      <c r="K60" s="3">
        <f>summary!M90</f>
        <v>-2.4602818852845867</v>
      </c>
      <c r="L60" s="3">
        <f>summary!N90</f>
        <v>-0.29780878825049295</v>
      </c>
      <c r="M60" s="3">
        <f>summary!O90</f>
        <v>4.0858503241801847E-2</v>
      </c>
      <c r="N60" s="3">
        <f>summary!P90</f>
        <v>-0.1878432256771537</v>
      </c>
      <c r="Q60" s="1"/>
      <c r="R60" s="27">
        <f t="shared" si="3"/>
        <v>-0.50802767149789119</v>
      </c>
      <c r="S60" s="27">
        <f t="shared" si="4"/>
        <v>1.0943182249194947</v>
      </c>
      <c r="T60" s="27"/>
      <c r="U60" s="3"/>
      <c r="V60" s="3"/>
      <c r="W60">
        <f t="shared" si="2"/>
        <v>-0.83104653079237101</v>
      </c>
    </row>
    <row r="61" spans="1:23" x14ac:dyDescent="0.15">
      <c r="A61">
        <v>27.5</v>
      </c>
      <c r="C61" s="3">
        <f>summary!E91</f>
        <v>8.9801309939611116</v>
      </c>
      <c r="D61" s="3">
        <f>summary!F91</f>
        <v>-1.2095411041685353</v>
      </c>
      <c r="E61" s="3">
        <f>summary!G91</f>
        <v>-0.48100018210771311</v>
      </c>
      <c r="F61" s="3">
        <f>summary!H91</f>
        <v>-1.1263213453522281</v>
      </c>
      <c r="G61" s="3">
        <f>summary!I91</f>
        <v>1.1440456498747757</v>
      </c>
      <c r="H61" s="3">
        <f>summary!J91</f>
        <v>-4.8484967846655973</v>
      </c>
      <c r="I61" s="3">
        <f>summary!K91</f>
        <v>-1.1654857893459178</v>
      </c>
      <c r="J61" s="3">
        <f>summary!L91</f>
        <v>-2.3813185149848826</v>
      </c>
      <c r="K61" s="3">
        <f>summary!M91</f>
        <v>-1.7957899904559613</v>
      </c>
      <c r="L61" s="3">
        <f>summary!N91</f>
        <v>-0.27309596516209683</v>
      </c>
      <c r="M61" s="3">
        <f>summary!O91</f>
        <v>0.12705084978085979</v>
      </c>
      <c r="N61" s="3">
        <f>summary!P91</f>
        <v>0.67599173786056899</v>
      </c>
      <c r="Q61" s="1"/>
      <c r="R61" s="27">
        <f t="shared" si="3"/>
        <v>-0.1961525370638014</v>
      </c>
      <c r="S61" s="27">
        <f t="shared" si="4"/>
        <v>0.94853291761293967</v>
      </c>
      <c r="T61" s="27"/>
      <c r="W61">
        <f t="shared" si="2"/>
        <v>-0.80366076372997064</v>
      </c>
    </row>
    <row r="62" spans="1:23" x14ac:dyDescent="0.15">
      <c r="A62">
        <v>28</v>
      </c>
      <c r="C62" s="3">
        <f>summary!E92</f>
        <v>7.2444718019002527</v>
      </c>
      <c r="D62" s="3">
        <f>summary!F92</f>
        <v>-1.2025915220740531</v>
      </c>
      <c r="E62" s="3">
        <f>summary!G92</f>
        <v>-5.2625039430465063E-3</v>
      </c>
      <c r="F62" s="3">
        <f>summary!H92</f>
        <v>-0.52935072409015738</v>
      </c>
      <c r="G62" s="3">
        <f>summary!I92</f>
        <v>0.55168824504198077</v>
      </c>
      <c r="H62" s="3">
        <f>summary!J92</f>
        <v>-4.5440102719185038</v>
      </c>
      <c r="I62" s="3">
        <f>summary!K92</f>
        <v>-1.4021842835367502</v>
      </c>
      <c r="J62" s="3">
        <f>summary!L92</f>
        <v>-2.1379570691257426</v>
      </c>
      <c r="K62" s="3">
        <f>summary!M92</f>
        <v>-0.86700595510476819</v>
      </c>
      <c r="L62" s="3">
        <f>summary!N92</f>
        <v>0.44758370471291037</v>
      </c>
      <c r="M62" s="3">
        <f>summary!O92</f>
        <v>-0.61771896462425135</v>
      </c>
      <c r="N62" s="3">
        <f>summary!P92</f>
        <v>1.8991531514987474</v>
      </c>
      <c r="Q62" s="1"/>
      <c r="R62" s="27">
        <f t="shared" si="3"/>
        <v>-9.6932032605281784E-2</v>
      </c>
      <c r="S62" s="27">
        <f t="shared" si="4"/>
        <v>0.80962883606892833</v>
      </c>
      <c r="T62" s="27"/>
      <c r="W62">
        <f t="shared" si="2"/>
        <v>-0.57353484435720437</v>
      </c>
    </row>
    <row r="63" spans="1:23" x14ac:dyDescent="0.15">
      <c r="A63">
        <v>28.5</v>
      </c>
      <c r="C63" s="3">
        <f>summary!E93</f>
        <v>6.4775113498979717</v>
      </c>
      <c r="D63" s="3">
        <f>summary!F93</f>
        <v>-1.9074180715314688</v>
      </c>
      <c r="E63" s="3">
        <f>summary!G93</f>
        <v>-0.28770498336627159</v>
      </c>
      <c r="F63" s="3">
        <f>summary!H93</f>
        <v>-0.68697037293553409</v>
      </c>
      <c r="G63" s="3">
        <f>summary!I93</f>
        <v>0.33202903818240442</v>
      </c>
      <c r="H63" s="3">
        <f>summary!J93</f>
        <v>-3.730304787899176</v>
      </c>
      <c r="I63" s="3">
        <f>summary!K93</f>
        <v>-1.6606583369923531</v>
      </c>
      <c r="J63" s="3">
        <f>summary!L93</f>
        <v>-2.0405013170822719</v>
      </c>
      <c r="K63" s="3">
        <f>summary!M93</f>
        <v>-0.59136306035205244</v>
      </c>
      <c r="L63" s="3">
        <f>summary!N93</f>
        <v>-0.25032448274824559</v>
      </c>
      <c r="M63" s="3">
        <f>summary!O93</f>
        <v>-0.61113488065434851</v>
      </c>
      <c r="N63" s="3">
        <f>summary!P93</f>
        <v>0.98307025025542627</v>
      </c>
      <c r="Q63" s="1"/>
      <c r="R63" s="27">
        <f t="shared" si="3"/>
        <v>-0.33114747126882665</v>
      </c>
      <c r="S63" s="27">
        <f t="shared" si="4"/>
        <v>0.71527876569755688</v>
      </c>
      <c r="T63" s="27"/>
      <c r="W63">
        <f t="shared" si="2"/>
        <v>-0.60124897050320047</v>
      </c>
    </row>
    <row r="64" spans="1:23" x14ac:dyDescent="0.15">
      <c r="A64">
        <v>29</v>
      </c>
      <c r="C64" s="3">
        <f>summary!E94</f>
        <v>7.1018479228317517</v>
      </c>
      <c r="D64" s="3">
        <f>summary!F94</f>
        <v>-1.7243518468523331</v>
      </c>
      <c r="E64" s="3">
        <f>summary!G94</f>
        <v>0.51955913235990503</v>
      </c>
      <c r="F64" s="3">
        <f>summary!H94</f>
        <v>-0.1872088036681919</v>
      </c>
      <c r="G64" s="3">
        <f>summary!I94</f>
        <v>0.8318514695246132</v>
      </c>
      <c r="H64" s="3">
        <f>summary!J94</f>
        <v>-3.5524506089827885</v>
      </c>
      <c r="I64" s="3">
        <f>summary!K94</f>
        <v>-1.4899839689755374</v>
      </c>
      <c r="J64" s="3">
        <f>summary!L94</f>
        <v>-2.1539687001066317</v>
      </c>
      <c r="K64" s="3">
        <f>summary!M94</f>
        <v>-0.1167447869977338</v>
      </c>
      <c r="L64" s="3">
        <f>summary!N94</f>
        <v>-7.9046085285289391E-2</v>
      </c>
      <c r="M64" s="3">
        <f>summary!O94</f>
        <v>-0.51208398902935748</v>
      </c>
      <c r="N64" s="3">
        <f>summary!P94</f>
        <v>7.4849830037715309E-2</v>
      </c>
      <c r="Q64" s="1"/>
      <c r="R64" s="27">
        <f t="shared" si="3"/>
        <v>-0.10731086959532306</v>
      </c>
      <c r="S64" s="27">
        <f t="shared" si="4"/>
        <v>0.74891669384085924</v>
      </c>
      <c r="T64" s="27"/>
      <c r="W64">
        <f t="shared" si="2"/>
        <v>-0.15197679533296285</v>
      </c>
    </row>
    <row r="65" spans="1:23" x14ac:dyDescent="0.15">
      <c r="A65">
        <v>29.5</v>
      </c>
      <c r="C65" s="3">
        <f>summary!E95</f>
        <v>5.9573020298057058</v>
      </c>
      <c r="D65" s="3">
        <f>summary!F95</f>
        <v>-1.3453789891201624</v>
      </c>
      <c r="E65" s="3">
        <f>summary!G95</f>
        <v>0.41905642479198579</v>
      </c>
      <c r="F65" s="3">
        <f>summary!H95</f>
        <v>-0.22910243266148911</v>
      </c>
      <c r="G65" s="3">
        <f>summary!I95</f>
        <v>1.0391503473222581</v>
      </c>
      <c r="H65" s="3">
        <f>summary!J95</f>
        <v>-3.5476991360027172</v>
      </c>
      <c r="I65" s="3">
        <f>summary!K95</f>
        <v>-1.3869764856105704</v>
      </c>
      <c r="J65" s="3">
        <f>summary!L95</f>
        <v>-2.550732812660033</v>
      </c>
      <c r="K65" s="3">
        <f>summary!M95</f>
        <v>0.50728198969882876</v>
      </c>
      <c r="L65" s="3">
        <f>summary!N95</f>
        <v>0.42281633999820389</v>
      </c>
      <c r="M65" s="3">
        <f>summary!O95</f>
        <v>-0.45856940782152211</v>
      </c>
      <c r="N65" s="3">
        <f>summary!P95</f>
        <v>-0.25948770213256189</v>
      </c>
      <c r="Q65" s="1"/>
      <c r="R65" s="27">
        <f t="shared" si="3"/>
        <v>-0.11936165286600615</v>
      </c>
      <c r="S65" s="27">
        <f t="shared" si="4"/>
        <v>0.67513351407583488</v>
      </c>
      <c r="T65" s="27"/>
      <c r="W65">
        <f t="shared" si="2"/>
        <v>-0.2442950673970255</v>
      </c>
    </row>
    <row r="66" spans="1:23" x14ac:dyDescent="0.15">
      <c r="A66">
        <v>30</v>
      </c>
      <c r="C66" s="3">
        <f>summary!E96</f>
        <v>6.3792380207262633</v>
      </c>
      <c r="D66" s="3">
        <f>summary!F96</f>
        <v>-1.0666507750363721</v>
      </c>
      <c r="E66" s="3">
        <f>summary!G96</f>
        <v>0.6557023625857894</v>
      </c>
      <c r="F66" s="3">
        <f>summary!H96</f>
        <v>-0.32669399802677951</v>
      </c>
      <c r="G66" s="3">
        <f>summary!I96</f>
        <v>1.0336604186496694</v>
      </c>
      <c r="H66" s="3">
        <f>summary!J96</f>
        <v>-2.8122310641997816</v>
      </c>
      <c r="I66" s="3">
        <f>summary!K96</f>
        <v>-1.8782217818730815</v>
      </c>
      <c r="J66" s="3">
        <f>summary!L96</f>
        <v>-2.1637608733178455</v>
      </c>
      <c r="K66" s="3">
        <f>summary!M96</f>
        <v>0.19739999447428627</v>
      </c>
      <c r="L66" s="3">
        <f>summary!N96</f>
        <v>-4.3799643832367778E-2</v>
      </c>
      <c r="M66" s="3">
        <f>summary!O96</f>
        <v>-0.21749607130617446</v>
      </c>
      <c r="N66" s="3">
        <f>summary!P96</f>
        <v>-0.81812796564456458</v>
      </c>
      <c r="Q66" s="1"/>
      <c r="R66" s="27">
        <f t="shared" si="3"/>
        <v>-8.8415114733413125E-2</v>
      </c>
      <c r="S66" s="27">
        <f t="shared" si="4"/>
        <v>0.67543189348703325</v>
      </c>
      <c r="T66" s="27"/>
      <c r="W66">
        <f t="shared" si="2"/>
        <v>-0.272095034666477</v>
      </c>
    </row>
    <row r="67" spans="1:23" x14ac:dyDescent="0.15">
      <c r="A67">
        <v>30.5</v>
      </c>
      <c r="C67" s="3">
        <f>summary!E97</f>
        <v>5.0378960677461873</v>
      </c>
      <c r="D67" s="3">
        <f>summary!F97</f>
        <v>-1.0183123107836576</v>
      </c>
      <c r="E67" s="3">
        <f>summary!G97</f>
        <v>0.90079174739414125</v>
      </c>
      <c r="F67" s="3">
        <f>summary!H97</f>
        <v>0.37002775929641524</v>
      </c>
      <c r="G67" s="3">
        <f>summary!I97</f>
        <v>1.5808139339324276</v>
      </c>
      <c r="H67" s="3">
        <f>summary!J97</f>
        <v>-1.9709732743455541</v>
      </c>
      <c r="I67" s="3">
        <f>summary!K97</f>
        <v>-1.4086949013972858</v>
      </c>
      <c r="J67" s="3">
        <f>summary!L97</f>
        <v>-1.5893786362718048</v>
      </c>
      <c r="K67" s="3">
        <f>summary!M97</f>
        <v>1.0640765076095806</v>
      </c>
      <c r="L67" s="3">
        <f>summary!N97</f>
        <v>0.17049429968638319</v>
      </c>
      <c r="M67" s="3">
        <f>summary!O97</f>
        <v>-0.31844911518727026</v>
      </c>
      <c r="N67" s="3">
        <f>summary!P97</f>
        <v>-1.2353628812087329</v>
      </c>
      <c r="Q67" s="1"/>
      <c r="R67" s="27">
        <f t="shared" si="3"/>
        <v>0.13191076637256913</v>
      </c>
      <c r="S67" s="27">
        <f t="shared" si="4"/>
        <v>0.55623198089420411</v>
      </c>
      <c r="T67" s="27"/>
      <c r="W67">
        <f t="shared" si="2"/>
        <v>-7.3977407750443536E-2</v>
      </c>
    </row>
    <row r="68" spans="1:23" x14ac:dyDescent="0.15">
      <c r="A68">
        <v>31</v>
      </c>
      <c r="C68" s="3">
        <f>summary!E98</f>
        <v>3.8264421688258201</v>
      </c>
      <c r="D68" s="3">
        <f>summary!F98</f>
        <v>-1.1108681136227836</v>
      </c>
      <c r="E68" s="3">
        <f>summary!G98</f>
        <v>1.0003091578275438</v>
      </c>
      <c r="F68" s="3">
        <f>summary!H98</f>
        <v>0.45223817167388564</v>
      </c>
      <c r="G68" s="3">
        <f>summary!I98</f>
        <v>1.2172334113357224</v>
      </c>
      <c r="H68" s="3">
        <f>summary!J98</f>
        <v>-1.5757060551109654</v>
      </c>
      <c r="I68" s="3">
        <f>summary!K98</f>
        <v>-1.456363844839867</v>
      </c>
      <c r="J68" s="3">
        <f>summary!L98</f>
        <v>-1.5668395774029749</v>
      </c>
      <c r="K68" s="3">
        <f>summary!M98</f>
        <v>0.77255165852982388</v>
      </c>
      <c r="L68" s="3">
        <f>summary!N98</f>
        <v>0.52929133991940869</v>
      </c>
      <c r="M68" s="3">
        <f>summary!O98</f>
        <v>-0.12399603807301497</v>
      </c>
      <c r="N68" s="3">
        <f>summary!P98</f>
        <v>-1.309954620384078</v>
      </c>
      <c r="Q68" s="1"/>
      <c r="R68" s="27">
        <f t="shared" si="3"/>
        <v>5.4528138223210031E-2</v>
      </c>
      <c r="S68" s="27">
        <f t="shared" si="4"/>
        <v>0.46215876658614646</v>
      </c>
      <c r="T68" s="27"/>
      <c r="W68">
        <f t="shared" si="2"/>
        <v>0.16412106680043537</v>
      </c>
    </row>
    <row r="69" spans="1:23" x14ac:dyDescent="0.15">
      <c r="A69">
        <v>31.5</v>
      </c>
      <c r="C69" s="3">
        <f>summary!E99</f>
        <v>4.4509546554731578</v>
      </c>
      <c r="D69" s="3">
        <f>summary!F99</f>
        <v>-0.46722891756878265</v>
      </c>
      <c r="E69" s="3">
        <f>summary!G99</f>
        <v>0.86913203631042935</v>
      </c>
      <c r="F69" s="3">
        <f>summary!H99</f>
        <v>0.37766918419833262</v>
      </c>
      <c r="G69" s="3">
        <f>summary!I99</f>
        <v>1.3728702842684644</v>
      </c>
      <c r="H69" s="3">
        <f>summary!J99</f>
        <v>-1.5315583394983825</v>
      </c>
      <c r="I69" s="3">
        <f>summary!K99</f>
        <v>-1.4960483899325141</v>
      </c>
      <c r="J69" s="3">
        <f>summary!L99</f>
        <v>-1.2769145217150715</v>
      </c>
      <c r="K69" s="3">
        <f>summary!M99</f>
        <v>0.89538936994072449</v>
      </c>
      <c r="L69" s="3">
        <f>summary!N99</f>
        <v>0.38735949880625353</v>
      </c>
      <c r="M69" s="3">
        <f>summary!O99</f>
        <v>-0.2885522547401832</v>
      </c>
      <c r="N69" s="3">
        <f>summary!P99</f>
        <v>-1.3950150384435085</v>
      </c>
      <c r="Q69" s="1"/>
      <c r="R69" s="27">
        <f t="shared" si="3"/>
        <v>0.15817146392490994</v>
      </c>
      <c r="S69" s="27">
        <f t="shared" si="4"/>
        <v>0.49010914278863515</v>
      </c>
      <c r="T69" s="27"/>
      <c r="W69">
        <f t="shared" si="2"/>
        <v>4.4558464729074709E-2</v>
      </c>
    </row>
    <row r="70" spans="1:23" x14ac:dyDescent="0.15">
      <c r="A70">
        <v>32</v>
      </c>
      <c r="C70" s="3">
        <f>summary!E100</f>
        <v>4.7740203568064636</v>
      </c>
      <c r="D70" s="3">
        <f>summary!F100</f>
        <v>-1.1020451513694387</v>
      </c>
      <c r="E70" s="3">
        <f>summary!G100</f>
        <v>0.9814927742107874</v>
      </c>
      <c r="F70" s="3">
        <f>summary!H100</f>
        <v>0.92638550045112245</v>
      </c>
      <c r="G70" s="3">
        <f>summary!I100</f>
        <v>1.0935614583232893</v>
      </c>
      <c r="H70" s="3">
        <f>summary!J100</f>
        <v>-0.88006000418632846</v>
      </c>
      <c r="I70" s="3">
        <f>summary!K100</f>
        <v>-1.0206952725936742</v>
      </c>
      <c r="J70" s="3">
        <f>summary!L100</f>
        <v>-1.6619532531498806</v>
      </c>
      <c r="K70" s="3">
        <f>summary!M100</f>
        <v>1.7187912340703764</v>
      </c>
      <c r="L70" s="3">
        <f>summary!N100</f>
        <v>0.18559391732843139</v>
      </c>
      <c r="M70" s="3">
        <f>summary!O100</f>
        <v>-1.0908521573415021E-2</v>
      </c>
      <c r="N70" s="3">
        <f>summary!P100</f>
        <v>-0.34175400839459691</v>
      </c>
      <c r="Q70" s="1"/>
      <c r="R70" s="27">
        <f t="shared" si="3"/>
        <v>0.38853575249359484</v>
      </c>
      <c r="S70" s="27">
        <f t="shared" si="4"/>
        <v>0.49920895461353465</v>
      </c>
      <c r="T70" s="27"/>
      <c r="W70">
        <f t="shared" si="2"/>
        <v>8.7342697877508174E-2</v>
      </c>
    </row>
    <row r="71" spans="1:23" x14ac:dyDescent="0.15">
      <c r="A71">
        <v>32.5</v>
      </c>
      <c r="C71" s="3">
        <f>summary!E101</f>
        <v>5.1149154083747517</v>
      </c>
      <c r="D71" s="3">
        <f>summary!F101</f>
        <v>-0.85954033774191929</v>
      </c>
      <c r="E71" s="3">
        <f>summary!G101</f>
        <v>0.68922012129062082</v>
      </c>
      <c r="F71" s="3">
        <f>summary!H101</f>
        <v>1.5139423180652951</v>
      </c>
      <c r="G71" s="3">
        <f>summary!I101</f>
        <v>1.4186174430729521</v>
      </c>
      <c r="H71" s="3">
        <f>summary!J101</f>
        <v>-2.1988263278643956</v>
      </c>
      <c r="I71" s="3">
        <f>summary!K101</f>
        <v>-1.0049244469421021</v>
      </c>
      <c r="J71" s="3">
        <f>summary!L101</f>
        <v>-1.427933957608392</v>
      </c>
      <c r="K71" s="3">
        <f>summary!M101</f>
        <v>1.1935816583899406</v>
      </c>
      <c r="L71" s="3">
        <f>summary!N101</f>
        <v>0.4163539263921564</v>
      </c>
      <c r="M71" s="3">
        <f>summary!O101</f>
        <v>0.83908754953496389</v>
      </c>
      <c r="N71" s="3">
        <f>summary!P101</f>
        <v>3.7071891695098877E-2</v>
      </c>
      <c r="Q71" s="1"/>
      <c r="R71" s="27">
        <f t="shared" si="3"/>
        <v>0.47763043722158088</v>
      </c>
      <c r="S71" s="27">
        <f t="shared" si="4"/>
        <v>0.54446426365037126</v>
      </c>
      <c r="T71" s="27"/>
      <c r="W71">
        <f t="shared" ref="W71:W116" si="5">MEDIAN(C71:N71)</f>
        <v>0.55278702384138856</v>
      </c>
    </row>
    <row r="72" spans="1:23" x14ac:dyDescent="0.15">
      <c r="A72">
        <v>33</v>
      </c>
      <c r="C72" s="3">
        <f>summary!E102</f>
        <v>4.5705872719446257</v>
      </c>
      <c r="D72" s="3">
        <f>summary!F102</f>
        <v>-1.3448807238411884</v>
      </c>
      <c r="E72" s="3">
        <f>summary!G102</f>
        <v>0.43706015894137312</v>
      </c>
      <c r="F72" s="3">
        <f>summary!H102</f>
        <v>0.97131739046179688</v>
      </c>
      <c r="G72" s="3">
        <f>summary!I102</f>
        <v>0.68283243335650512</v>
      </c>
      <c r="H72" s="3">
        <f>summary!J102</f>
        <v>-2.4636741570282221</v>
      </c>
      <c r="I72" s="3">
        <f>summary!K102</f>
        <v>-1.0046614594616901</v>
      </c>
      <c r="J72" s="3">
        <f>summary!L102</f>
        <v>-1.5983742670504439</v>
      </c>
      <c r="K72" s="3">
        <f>summary!M102</f>
        <v>1.8424599124000889</v>
      </c>
      <c r="L72" s="3">
        <f>summary!N102</f>
        <v>-1.9069330168404949E-2</v>
      </c>
      <c r="M72" s="3">
        <f>summary!O102</f>
        <v>0.25897673743942662</v>
      </c>
      <c r="N72" s="3">
        <f>summary!P102</f>
        <v>-0.12230618777108949</v>
      </c>
      <c r="Q72" s="1"/>
      <c r="R72" s="27">
        <f t="shared" si="3"/>
        <v>0.18418898160189803</v>
      </c>
      <c r="S72" s="27">
        <f t="shared" si="4"/>
        <v>0.52946148748295785</v>
      </c>
      <c r="T72" s="27"/>
      <c r="W72">
        <f t="shared" si="5"/>
        <v>0.11995370363551083</v>
      </c>
    </row>
    <row r="73" spans="1:23" x14ac:dyDescent="0.15">
      <c r="A73">
        <v>33.5</v>
      </c>
      <c r="C73" s="3">
        <f>summary!E103</f>
        <v>4.8496042416200025</v>
      </c>
      <c r="D73" s="3">
        <f>summary!F103</f>
        <v>-1.9073915340719254</v>
      </c>
      <c r="E73" s="3">
        <f>summary!G103</f>
        <v>0.76386060230067343</v>
      </c>
      <c r="F73" s="3">
        <f>summary!H103</f>
        <v>0.92128678355645655</v>
      </c>
      <c r="G73" s="3">
        <f>summary!I103</f>
        <v>-0.61771810925084414</v>
      </c>
      <c r="H73" s="3">
        <f>summary!J103</f>
        <v>-3.3053409892693919</v>
      </c>
      <c r="I73" s="3">
        <f>summary!K103</f>
        <v>-1.2315989360536905</v>
      </c>
      <c r="J73" s="3">
        <f>summary!L103</f>
        <v>-0.84373516617208733</v>
      </c>
      <c r="K73" s="3">
        <f>summary!M103</f>
        <v>1.2641274883913094</v>
      </c>
      <c r="L73" s="3">
        <f>summary!N103</f>
        <v>-0.73838028050710458</v>
      </c>
      <c r="M73" s="3">
        <f>summary!O103</f>
        <v>1.7312317377855393E-2</v>
      </c>
      <c r="N73" s="3">
        <f>summary!P103</f>
        <v>3.4999585724815825E-2</v>
      </c>
      <c r="Q73" s="1"/>
      <c r="R73" s="27">
        <f t="shared" si="3"/>
        <v>-6.6081166362827501E-2</v>
      </c>
      <c r="S73" s="27">
        <f t="shared" si="4"/>
        <v>0.57877210407402035</v>
      </c>
      <c r="T73" s="27"/>
      <c r="W73">
        <f t="shared" si="5"/>
        <v>-0.30020289593649435</v>
      </c>
    </row>
    <row r="74" spans="1:23" x14ac:dyDescent="0.15">
      <c r="A74">
        <v>34</v>
      </c>
      <c r="C74" s="3">
        <f>summary!E104</f>
        <v>4.4884553008811734</v>
      </c>
      <c r="D74" s="3">
        <f>summary!F104</f>
        <v>-1.473287038339202</v>
      </c>
      <c r="E74" s="3">
        <f>summary!G104</f>
        <v>0.76909113493260861</v>
      </c>
      <c r="F74" s="3">
        <f>summary!H104</f>
        <v>1.4079255932432777</v>
      </c>
      <c r="G74" s="3">
        <f>summary!I104</f>
        <v>9.4322862901756746E-2</v>
      </c>
      <c r="H74" s="3">
        <f>summary!J104</f>
        <v>-0.82906623954053726</v>
      </c>
      <c r="I74" s="3">
        <f>summary!K104</f>
        <v>-1.5917233176437562</v>
      </c>
      <c r="J74" s="3">
        <f>summary!L104</f>
        <v>-0.95252573129068741</v>
      </c>
      <c r="K74" s="3">
        <f>summary!M104</f>
        <v>0.91567924201351791</v>
      </c>
      <c r="L74" s="3">
        <f>summary!N104</f>
        <v>-0.16463491770129299</v>
      </c>
      <c r="M74" s="3">
        <f>summary!O104</f>
        <v>0.46048260745812858</v>
      </c>
      <c r="N74" s="3">
        <f>summary!P104</f>
        <v>0.6460739870483212</v>
      </c>
      <c r="Q74" s="1"/>
      <c r="R74" s="27">
        <f t="shared" si="3"/>
        <v>0.31423279033027562</v>
      </c>
      <c r="S74" s="27">
        <f t="shared" si="4"/>
        <v>0.47144056597570794</v>
      </c>
      <c r="T74" s="27"/>
      <c r="W74">
        <f t="shared" si="5"/>
        <v>0.27740273517994268</v>
      </c>
    </row>
    <row r="75" spans="1:23" x14ac:dyDescent="0.15">
      <c r="A75">
        <v>34.5</v>
      </c>
      <c r="C75" s="3">
        <f>summary!E105</f>
        <v>3.5211502899849476</v>
      </c>
      <c r="D75" s="3">
        <f>summary!F105</f>
        <v>-1.3222032516983431</v>
      </c>
      <c r="E75" s="3">
        <f>summary!G105</f>
        <v>0.63300162289915196</v>
      </c>
      <c r="F75" s="3">
        <f>summary!H105</f>
        <v>1.1971229302622677</v>
      </c>
      <c r="G75" s="3">
        <f>summary!I105</f>
        <v>-0.9868746013321914</v>
      </c>
      <c r="H75" s="3">
        <f>summary!J105</f>
        <v>-0.37909485799755127</v>
      </c>
      <c r="I75" s="3">
        <f>summary!K105</f>
        <v>-0.85825185711233765</v>
      </c>
      <c r="J75" s="3">
        <f>summary!L105</f>
        <v>-0.98509231581066126</v>
      </c>
      <c r="K75" s="3">
        <f>summary!M105</f>
        <v>-1.1542789796601461E-2</v>
      </c>
      <c r="L75" s="3">
        <f>summary!N105</f>
        <v>-3.9630911268176514E-2</v>
      </c>
      <c r="M75" s="3">
        <f>summary!O105</f>
        <v>0.30891500748838568</v>
      </c>
      <c r="N75" s="3">
        <f>summary!P105</f>
        <v>1.3419413104683169</v>
      </c>
      <c r="Q75" s="1"/>
      <c r="R75" s="27">
        <f t="shared" si="3"/>
        <v>0.20162004800726721</v>
      </c>
      <c r="S75" s="27">
        <f t="shared" si="4"/>
        <v>0.3913388418045658</v>
      </c>
      <c r="T75" s="27"/>
      <c r="W75">
        <f t="shared" si="5"/>
        <v>-2.5586850532388988E-2</v>
      </c>
    </row>
    <row r="76" spans="1:23" x14ac:dyDescent="0.15">
      <c r="A76">
        <v>35</v>
      </c>
      <c r="C76" s="3">
        <f>summary!E106</f>
        <v>3.0539456377902892</v>
      </c>
      <c r="D76" s="3">
        <f>summary!F106</f>
        <v>-1.414341627399446</v>
      </c>
      <c r="E76" s="3">
        <f>summary!G106</f>
        <v>0.90497730380352981</v>
      </c>
      <c r="F76" s="3">
        <f>summary!H106</f>
        <v>1.4997196432512863</v>
      </c>
      <c r="G76" s="3">
        <f>summary!I106</f>
        <v>-1.6093088411562686</v>
      </c>
      <c r="H76" s="3">
        <f>summary!J106</f>
        <v>-0.65644863090761318</v>
      </c>
      <c r="I76" s="3">
        <f>summary!K106</f>
        <v>-1.6178291244610534</v>
      </c>
      <c r="J76" s="3">
        <f>summary!L106</f>
        <v>-0.40958955172849149</v>
      </c>
      <c r="K76" s="3">
        <f>summary!M106</f>
        <v>-0.58206473290298177</v>
      </c>
      <c r="L76" s="3">
        <f>summary!N106</f>
        <v>-3.4552909774218862E-2</v>
      </c>
      <c r="M76" s="3">
        <f>summary!O106</f>
        <v>0.60164044152714324</v>
      </c>
      <c r="N76" s="3">
        <f>summary!P106</f>
        <v>0.92360697061500663</v>
      </c>
      <c r="Q76" s="1"/>
      <c r="R76" s="27">
        <f t="shared" si="3"/>
        <v>5.4979548221431751E-2</v>
      </c>
      <c r="S76" s="27">
        <f t="shared" si="4"/>
        <v>0.40563983184492475</v>
      </c>
      <c r="T76" s="27"/>
      <c r="W76">
        <f t="shared" si="5"/>
        <v>-0.22207123075135518</v>
      </c>
    </row>
    <row r="77" spans="1:23" x14ac:dyDescent="0.15">
      <c r="A77">
        <v>35.5</v>
      </c>
      <c r="C77" s="3">
        <f>summary!E107</f>
        <v>2.6604682178687669</v>
      </c>
      <c r="D77" s="3">
        <f>summary!F107</f>
        <v>-1.2351409860004448</v>
      </c>
      <c r="E77" s="3">
        <f>summary!G107</f>
        <v>0.99293586090754471</v>
      </c>
      <c r="F77" s="3">
        <f>summary!H107</f>
        <v>0.56685741005076096</v>
      </c>
      <c r="G77" s="3">
        <f>summary!I107</f>
        <v>-2.1572911394294159</v>
      </c>
      <c r="H77" s="3">
        <f>summary!J107</f>
        <v>9.6255120342582517E-2</v>
      </c>
      <c r="I77" s="3">
        <f>summary!K107</f>
        <v>-1.7679318038189364</v>
      </c>
      <c r="J77" s="3">
        <f>summary!L107</f>
        <v>-0.98292281773746848</v>
      </c>
      <c r="K77" s="3">
        <f>summary!M107</f>
        <v>-1.2619268229507092</v>
      </c>
      <c r="L77" s="3">
        <f>summary!N107</f>
        <v>1.6667386512169261E-2</v>
      </c>
      <c r="M77" s="3">
        <f>summary!O107</f>
        <v>2.8853095115541485E-2</v>
      </c>
      <c r="N77" s="3">
        <f>summary!P107</f>
        <v>0.56063124275330312</v>
      </c>
      <c r="Q77" s="1"/>
      <c r="R77" s="27">
        <f t="shared" si="3"/>
        <v>-0.20687876969885879</v>
      </c>
      <c r="S77" s="27">
        <f t="shared" si="4"/>
        <v>0.38983382894732854</v>
      </c>
      <c r="T77" s="27"/>
      <c r="W77">
        <f t="shared" si="5"/>
        <v>2.2760240813855373E-2</v>
      </c>
    </row>
    <row r="78" spans="1:23" x14ac:dyDescent="0.15">
      <c r="A78">
        <v>36</v>
      </c>
      <c r="C78" s="3">
        <f>summary!E108</f>
        <v>-0.2029184074380008</v>
      </c>
      <c r="D78" s="3">
        <f>summary!F108</f>
        <v>-1.0599125576859185</v>
      </c>
      <c r="E78" s="3">
        <f>summary!G108</f>
        <v>0.67681861653667763</v>
      </c>
      <c r="F78" s="3">
        <f>summary!H108</f>
        <v>0.80087376136027311</v>
      </c>
      <c r="G78" s="3">
        <f>summary!I108</f>
        <v>-2.0626237897922071</v>
      </c>
      <c r="H78" s="3">
        <f>summary!J108</f>
        <v>0.68479497280346824</v>
      </c>
      <c r="I78" s="3">
        <f>summary!K108</f>
        <v>-1.7989229320099176</v>
      </c>
      <c r="J78" s="3">
        <f>summary!L108</f>
        <v>-1.0157262558933911</v>
      </c>
      <c r="K78" s="3">
        <f>summary!M108</f>
        <v>-1.1107659554706322</v>
      </c>
      <c r="L78" s="3">
        <f>summary!N108</f>
        <v>7.5834746933888211E-2</v>
      </c>
      <c r="M78" s="3">
        <f>summary!O108</f>
        <v>0.40119409263310024</v>
      </c>
      <c r="N78" s="3">
        <f>summary!P108</f>
        <v>1.160640931433192</v>
      </c>
      <c r="Q78" s="1"/>
      <c r="R78" s="27">
        <f t="shared" si="3"/>
        <v>-0.28755939804912228</v>
      </c>
      <c r="S78" s="27">
        <f t="shared" si="4"/>
        <v>0.31395049341971776</v>
      </c>
      <c r="T78" s="27"/>
      <c r="W78">
        <f t="shared" si="5"/>
        <v>-6.3541830252056286E-2</v>
      </c>
    </row>
    <row r="79" spans="1:23" x14ac:dyDescent="0.15">
      <c r="A79">
        <v>36.5</v>
      </c>
      <c r="C79" s="3">
        <f>summary!E109</f>
        <v>2.0262322981788135</v>
      </c>
      <c r="D79" s="3">
        <f>summary!F109</f>
        <v>-0.98632284080784305</v>
      </c>
      <c r="E79" s="3">
        <f>summary!G109</f>
        <v>0.65119099397349034</v>
      </c>
      <c r="F79" s="3">
        <f>summary!H109</f>
        <v>1.3565736288651808</v>
      </c>
      <c r="G79" s="3">
        <f>summary!I109</f>
        <v>-2.27506092276038</v>
      </c>
      <c r="H79" s="3">
        <f>summary!J109</f>
        <v>2.235565317963526</v>
      </c>
      <c r="I79" s="3">
        <f>summary!K109</f>
        <v>-1.6178375402731489</v>
      </c>
      <c r="J79" s="3">
        <f>summary!L109</f>
        <v>-0.4329436098425713</v>
      </c>
      <c r="K79" s="3">
        <f>summary!M109</f>
        <v>-0.8702178304842888</v>
      </c>
      <c r="L79" s="3">
        <f>summary!N109</f>
        <v>-0.28946707637229246</v>
      </c>
      <c r="M79" s="3">
        <f>summary!O109</f>
        <v>2.0611347718764148E-2</v>
      </c>
      <c r="N79" s="3">
        <f>summary!P109</f>
        <v>1.6120524601048287</v>
      </c>
      <c r="Q79" s="1"/>
      <c r="R79" s="27">
        <f t="shared" si="3"/>
        <v>0.11919801885533991</v>
      </c>
      <c r="S79" s="27">
        <f t="shared" si="4"/>
        <v>0.42275247945631328</v>
      </c>
      <c r="T79" s="27"/>
      <c r="W79">
        <f t="shared" si="5"/>
        <v>-0.13442786432676415</v>
      </c>
    </row>
    <row r="80" spans="1:23" x14ac:dyDescent="0.15">
      <c r="A80">
        <v>37</v>
      </c>
      <c r="C80" s="3">
        <f>summary!E110</f>
        <v>4.1185683127599937</v>
      </c>
      <c r="D80" s="3">
        <f>summary!F110</f>
        <v>-0.83323229425764145</v>
      </c>
      <c r="E80" s="3">
        <f>summary!G110</f>
        <v>8.2577511828832675E-2</v>
      </c>
      <c r="F80" s="3">
        <f>summary!H110</f>
        <v>1.6788816225593302</v>
      </c>
      <c r="G80" s="3">
        <f>summary!I110</f>
        <v>-2.0000059706955153</v>
      </c>
      <c r="H80" s="3">
        <f>summary!J110</f>
        <v>1.3295746853539638</v>
      </c>
      <c r="I80" s="3">
        <f>summary!K110</f>
        <v>-1.3656282591816506</v>
      </c>
      <c r="J80" s="3">
        <f>summary!L110</f>
        <v>-0.79423098443761264</v>
      </c>
      <c r="K80" s="3">
        <f>summary!M110</f>
        <v>-0.3562794568883263</v>
      </c>
      <c r="L80" s="3">
        <f>summary!N110</f>
        <v>-0.55362403970333129</v>
      </c>
      <c r="M80" s="3">
        <f>summary!O110</f>
        <v>0.27632999626338095</v>
      </c>
      <c r="N80" s="3">
        <f>summary!P110</f>
        <v>1.6505723933877601</v>
      </c>
      <c r="Q80" s="1"/>
      <c r="R80" s="27">
        <f t="shared" si="3"/>
        <v>0.2694586264157654</v>
      </c>
      <c r="S80" s="27">
        <f t="shared" si="4"/>
        <v>0.48546109276698679</v>
      </c>
      <c r="T80" s="27"/>
      <c r="W80">
        <f t="shared" si="5"/>
        <v>-0.13685097252974682</v>
      </c>
    </row>
    <row r="81" spans="1:23" x14ac:dyDescent="0.15">
      <c r="A81">
        <v>37.5</v>
      </c>
      <c r="C81" s="3">
        <f>summary!E111</f>
        <v>3.878512813320909</v>
      </c>
      <c r="D81" s="3">
        <f>summary!F111</f>
        <v>-0.72776005648937736</v>
      </c>
      <c r="E81" s="3">
        <f>summary!G111</f>
        <v>1.1144250295424623</v>
      </c>
      <c r="F81" s="3">
        <f>summary!H111</f>
        <v>2.1320306868056695</v>
      </c>
      <c r="G81" s="3">
        <f>summary!I111</f>
        <v>-1.1988840870648152</v>
      </c>
      <c r="H81" s="3">
        <f>summary!J111</f>
        <v>0.78328098061344709</v>
      </c>
      <c r="I81" s="3">
        <f>summary!K111</f>
        <v>-1.4745450619162521</v>
      </c>
      <c r="J81" s="3">
        <f>summary!L111</f>
        <v>-0.96843315006606756</v>
      </c>
      <c r="K81" s="3">
        <f>summary!M111</f>
        <v>0.26315879144121213</v>
      </c>
      <c r="L81" s="3">
        <f>summary!N111</f>
        <v>-0.29720432228426613</v>
      </c>
      <c r="M81" s="3">
        <f>summary!O111</f>
        <v>0.41602940902702429</v>
      </c>
      <c r="N81" s="3">
        <f>summary!P111</f>
        <v>1.526444817346321</v>
      </c>
      <c r="Q81" s="1"/>
      <c r="R81" s="27">
        <f t="shared" si="3"/>
        <v>0.45392132085635556</v>
      </c>
      <c r="S81" s="27">
        <f t="shared" si="4"/>
        <v>0.44984134253076657</v>
      </c>
      <c r="T81" s="27"/>
      <c r="W81">
        <f t="shared" si="5"/>
        <v>0.33959410023411818</v>
      </c>
    </row>
    <row r="82" spans="1:23" x14ac:dyDescent="0.15">
      <c r="A82">
        <v>38</v>
      </c>
      <c r="C82" s="3">
        <f>summary!E112</f>
        <v>4.7810855952326889</v>
      </c>
      <c r="D82" s="3">
        <f>summary!F112</f>
        <v>-1.0855106346434538</v>
      </c>
      <c r="E82" s="3">
        <f>summary!G112</f>
        <v>1.0425539627850775</v>
      </c>
      <c r="F82" s="3">
        <f>summary!H112</f>
        <v>2.1241401415907379</v>
      </c>
      <c r="G82" s="3">
        <f>summary!I112</f>
        <v>-0.62195679222920197</v>
      </c>
      <c r="H82" s="3">
        <f>summary!J112</f>
        <v>1.2468681853399193</v>
      </c>
      <c r="I82" s="3">
        <f>summary!K112</f>
        <v>-1.171860328976521</v>
      </c>
      <c r="J82" s="3">
        <f>summary!L112</f>
        <v>-0.77725209972197429</v>
      </c>
      <c r="K82" s="3">
        <f>summary!M112</f>
        <v>0.79744896991793879</v>
      </c>
      <c r="L82" s="3">
        <f>summary!N112</f>
        <v>-0.17010798990284251</v>
      </c>
      <c r="M82" s="3">
        <f>summary!O112</f>
        <v>0.38880662017991058</v>
      </c>
      <c r="N82" s="3">
        <f>summary!P112</f>
        <v>1.5705739875765394</v>
      </c>
      <c r="Q82" s="1"/>
      <c r="R82" s="27">
        <f t="shared" si="3"/>
        <v>0.67706580142906825</v>
      </c>
      <c r="S82" s="27">
        <f t="shared" si="4"/>
        <v>0.48723562004440962</v>
      </c>
      <c r="T82" s="27"/>
      <c r="W82">
        <f t="shared" si="5"/>
        <v>0.59312779504892466</v>
      </c>
    </row>
    <row r="83" spans="1:23" x14ac:dyDescent="0.15">
      <c r="A83">
        <v>38.5</v>
      </c>
      <c r="C83" s="3">
        <f>summary!E113</f>
        <v>4.1761936159457402</v>
      </c>
      <c r="D83" s="3">
        <f>summary!F113</f>
        <v>-0.69333706478380053</v>
      </c>
      <c r="E83" s="3">
        <f>summary!G113</f>
        <v>0.57831527637367797</v>
      </c>
      <c r="F83" s="3">
        <f>summary!H113</f>
        <v>2.1551061149203483</v>
      </c>
      <c r="G83" s="3">
        <f>summary!I113</f>
        <v>0.26313894925693465</v>
      </c>
      <c r="H83" s="3">
        <f>summary!J113</f>
        <v>-7.3256134438310569E-2</v>
      </c>
      <c r="I83" s="3">
        <f>summary!K113</f>
        <v>-1.0857837960206835</v>
      </c>
      <c r="J83" s="3">
        <f>summary!L113</f>
        <v>-0.83185365577110282</v>
      </c>
      <c r="K83" s="3">
        <f>summary!M113</f>
        <v>0.71847832240206033</v>
      </c>
      <c r="L83" s="3">
        <f>summary!N113</f>
        <v>-0.44684191133508705</v>
      </c>
      <c r="M83" s="3">
        <f>summary!O113</f>
        <v>-5.8027601624906645E-2</v>
      </c>
      <c r="N83" s="3">
        <f>summary!P113</f>
        <v>1.5874199141922303</v>
      </c>
      <c r="Q83" s="1"/>
      <c r="R83" s="27">
        <f t="shared" si="3"/>
        <v>0.5241293357597584</v>
      </c>
      <c r="S83" s="27">
        <f t="shared" si="4"/>
        <v>0.43334817957368416</v>
      </c>
      <c r="T83" s="27"/>
      <c r="W83">
        <f t="shared" si="5"/>
        <v>0.10255567381601402</v>
      </c>
    </row>
    <row r="84" spans="1:23" x14ac:dyDescent="0.15">
      <c r="A84">
        <v>39</v>
      </c>
      <c r="C84" s="3">
        <f>summary!E114</f>
        <v>3.073474338676399</v>
      </c>
      <c r="D84" s="3">
        <f>summary!F114</f>
        <v>-1.1121773350070843</v>
      </c>
      <c r="E84" s="3">
        <f>summary!G114</f>
        <v>0.79983264680114907</v>
      </c>
      <c r="F84" s="3">
        <f>summary!H114</f>
        <v>3.263233335703374</v>
      </c>
      <c r="G84" s="3">
        <f>summary!I114</f>
        <v>0.14270117690109876</v>
      </c>
      <c r="H84" s="3">
        <f>summary!J114</f>
        <v>-0.64853738583226628</v>
      </c>
      <c r="I84" s="3">
        <f>summary!K114</f>
        <v>-0.87844791625097518</v>
      </c>
      <c r="J84" s="3">
        <f>summary!L114</f>
        <v>-0.70487437393382224</v>
      </c>
      <c r="K84" s="3">
        <f>summary!M114</f>
        <v>1.4783613493791588</v>
      </c>
      <c r="L84" s="3">
        <f>summary!N114</f>
        <v>-0.49471266178725481</v>
      </c>
      <c r="M84" s="3">
        <f>summary!O114</f>
        <v>-1.8500373668004374E-3</v>
      </c>
      <c r="N84" s="3">
        <f>summary!P114</f>
        <v>2.502116127073406</v>
      </c>
      <c r="Q84" s="1"/>
      <c r="R84" s="27">
        <f t="shared" si="3"/>
        <v>0.61825993869636509</v>
      </c>
      <c r="S84" s="27">
        <f t="shared" si="4"/>
        <v>0.45879475839745926</v>
      </c>
      <c r="T84" s="27"/>
      <c r="W84">
        <f t="shared" si="5"/>
        <v>7.0425569767149171E-2</v>
      </c>
    </row>
    <row r="85" spans="1:23" x14ac:dyDescent="0.15">
      <c r="A85">
        <v>39.5</v>
      </c>
      <c r="C85" s="3">
        <f>summary!E115</f>
        <v>3.3393277199751958</v>
      </c>
      <c r="D85" s="3">
        <f>summary!F115</f>
        <v>-0.1229848345599122</v>
      </c>
      <c r="E85" s="3">
        <f>summary!G115</f>
        <v>0.40652502548885716</v>
      </c>
      <c r="F85" s="3">
        <f>summary!H115</f>
        <v>2.7373688088897405</v>
      </c>
      <c r="G85" s="3">
        <f>summary!I115</f>
        <v>-0.10242819224434942</v>
      </c>
      <c r="H85" s="3">
        <f>summary!J115</f>
        <v>-0.88302924548042183</v>
      </c>
      <c r="I85" s="3">
        <f>summary!K115</f>
        <v>-0.95692467642013512</v>
      </c>
      <c r="J85" s="3">
        <f>summary!L115</f>
        <v>-1.056435910226782</v>
      </c>
      <c r="K85" s="3">
        <f>summary!M115</f>
        <v>0.94090607287971084</v>
      </c>
      <c r="L85" s="3">
        <f>summary!N115</f>
        <v>-1.0268702637988305</v>
      </c>
      <c r="M85" s="3">
        <f>summary!O115</f>
        <v>-0.1679380894711473</v>
      </c>
      <c r="N85" s="3">
        <f>summary!P115</f>
        <v>3.0088314514709231</v>
      </c>
      <c r="Q85" s="1"/>
      <c r="R85" s="27">
        <f t="shared" si="3"/>
        <v>0.50969565554190421</v>
      </c>
      <c r="S85" s="27">
        <f t="shared" si="4"/>
        <v>0.47314422237024034</v>
      </c>
      <c r="T85" s="27"/>
      <c r="W85">
        <f t="shared" si="5"/>
        <v>-0.11270651340213081</v>
      </c>
    </row>
    <row r="86" spans="1:23" x14ac:dyDescent="0.15">
      <c r="A86">
        <v>40</v>
      </c>
      <c r="C86" s="3">
        <f>summary!E116</f>
        <v>2.9557487883014115</v>
      </c>
      <c r="D86" s="3">
        <f>summary!F116</f>
        <v>-0.1525355709231713</v>
      </c>
      <c r="E86" s="3">
        <f>summary!G116</f>
        <v>0.42551598171695887</v>
      </c>
      <c r="F86" s="3">
        <f>summary!H116</f>
        <v>3.024805783349664</v>
      </c>
      <c r="G86" s="3">
        <f>summary!I116</f>
        <v>0.59798216806900695</v>
      </c>
      <c r="H86" s="3">
        <f>summary!J116</f>
        <v>-2.0836430981356386</v>
      </c>
      <c r="I86" s="3">
        <f>summary!K116</f>
        <v>-1.091028966228593</v>
      </c>
      <c r="J86" s="3">
        <f>summary!L116</f>
        <v>-0.96372894089164918</v>
      </c>
      <c r="K86" s="3">
        <f>summary!M116</f>
        <v>0.83553395314534995</v>
      </c>
      <c r="L86" s="3">
        <f>summary!N116</f>
        <v>-0.52168157984332064</v>
      </c>
      <c r="M86" s="3">
        <f>summary!O116</f>
        <v>0.46044794441351633</v>
      </c>
      <c r="N86" s="3">
        <f>summary!P116</f>
        <v>2.8388750801912663</v>
      </c>
      <c r="Q86" s="1"/>
      <c r="R86" s="27">
        <f t="shared" si="3"/>
        <v>0.52719096193040016</v>
      </c>
      <c r="S86" s="27">
        <f t="shared" si="4"/>
        <v>0.48316216733024231</v>
      </c>
      <c r="T86" s="27"/>
      <c r="W86">
        <f t="shared" si="5"/>
        <v>0.44298196306523763</v>
      </c>
    </row>
    <row r="87" spans="1:23" x14ac:dyDescent="0.15">
      <c r="A87">
        <v>40.5</v>
      </c>
      <c r="C87" s="3">
        <f>summary!E117</f>
        <v>3.070944806516235</v>
      </c>
      <c r="D87" s="3">
        <f>summary!F117</f>
        <v>-0.75038086671542292</v>
      </c>
      <c r="E87" s="3">
        <f>summary!G117</f>
        <v>0.81570055809577335</v>
      </c>
      <c r="F87" s="3">
        <f>summary!H117</f>
        <v>2.4391542163607292</v>
      </c>
      <c r="G87" s="3">
        <f>summary!I117</f>
        <v>0.36509713728955412</v>
      </c>
      <c r="H87" s="3">
        <f>summary!J117</f>
        <v>-2.9483080601306941</v>
      </c>
      <c r="I87" s="3">
        <f>summary!K117</f>
        <v>-0.7483746204415197</v>
      </c>
      <c r="J87" s="3">
        <f>summary!L117</f>
        <v>-0.9946228294255326</v>
      </c>
      <c r="K87" s="3">
        <f>summary!M117</f>
        <v>1.0568421809111201</v>
      </c>
      <c r="L87" s="3">
        <f>summary!N117</f>
        <v>-0.64649280225148442</v>
      </c>
      <c r="M87" s="3">
        <f>summary!O117</f>
        <v>0.7149518458705092</v>
      </c>
      <c r="N87" s="3">
        <f>summary!P117</f>
        <v>2.7685807844194414</v>
      </c>
      <c r="Q87" s="1"/>
      <c r="R87" s="27">
        <f t="shared" si="3"/>
        <v>0.42859102920822573</v>
      </c>
      <c r="S87" s="27">
        <f t="shared" si="4"/>
        <v>0.51116733917637713</v>
      </c>
      <c r="T87" s="27"/>
      <c r="W87">
        <f t="shared" si="5"/>
        <v>0.54002449158003163</v>
      </c>
    </row>
    <row r="88" spans="1:23" x14ac:dyDescent="0.15">
      <c r="A88">
        <v>41</v>
      </c>
      <c r="C88" s="3">
        <f>summary!E118</f>
        <v>3.3522801250707239</v>
      </c>
      <c r="D88" s="3">
        <f>summary!F118</f>
        <v>-0.35061723105744358</v>
      </c>
      <c r="E88" s="3">
        <f>summary!G118</f>
        <v>0.81024280962685213</v>
      </c>
      <c r="F88" s="3">
        <f>summary!H118</f>
        <v>2.7152779029939804</v>
      </c>
      <c r="G88" s="3">
        <f>summary!I118</f>
        <v>0.28597733091312122</v>
      </c>
      <c r="H88" s="3">
        <f>summary!J118</f>
        <v>-4.5497661585490174</v>
      </c>
      <c r="I88" s="3">
        <f>summary!K118</f>
        <v>-0.81070319266702295</v>
      </c>
      <c r="J88" s="3">
        <f>summary!L118</f>
        <v>-1.2753525989644425</v>
      </c>
      <c r="K88" s="3">
        <f>summary!M118</f>
        <v>1.3097223550182593</v>
      </c>
      <c r="L88" s="3">
        <f>summary!N118</f>
        <v>-0.75652951451104611</v>
      </c>
      <c r="M88" s="3">
        <f>summary!O118</f>
        <v>0.76404291652877676</v>
      </c>
      <c r="N88" s="3">
        <f>summary!P118</f>
        <v>2.9529197634643403</v>
      </c>
      <c r="Q88" s="1"/>
      <c r="R88" s="27">
        <f t="shared" si="3"/>
        <v>0.37062454232225672</v>
      </c>
      <c r="S88" s="27">
        <f t="shared" si="4"/>
        <v>0.63004759725871839</v>
      </c>
      <c r="T88" s="27"/>
      <c r="W88">
        <f t="shared" si="5"/>
        <v>0.52501012372094902</v>
      </c>
    </row>
    <row r="89" spans="1:23" x14ac:dyDescent="0.15">
      <c r="A89">
        <v>41.5</v>
      </c>
      <c r="C89" s="3">
        <f>summary!E119</f>
        <v>3.1192312038254313</v>
      </c>
      <c r="D89" s="3">
        <f>summary!F119</f>
        <v>-0.49606470676064762</v>
      </c>
      <c r="E89" s="3">
        <f>summary!G119</f>
        <v>0.74535667724918175</v>
      </c>
      <c r="F89" s="3">
        <f>summary!H119</f>
        <v>2.7733236312291214</v>
      </c>
      <c r="G89" s="3">
        <f>summary!I119</f>
        <v>0.14843713823807492</v>
      </c>
      <c r="H89" s="3">
        <f>summary!J119</f>
        <v>-5.3741797272147673</v>
      </c>
      <c r="I89" s="3">
        <f>summary!K119</f>
        <v>-0.5033778022202211</v>
      </c>
      <c r="J89" s="3">
        <f>summary!L119</f>
        <v>-1.2812222100545825</v>
      </c>
      <c r="K89" s="3">
        <f>summary!M119</f>
        <v>1.7731396423123345</v>
      </c>
      <c r="L89" s="3">
        <f>summary!N119</f>
        <v>-0.43083525060304995</v>
      </c>
      <c r="M89" s="3">
        <f>summary!O119</f>
        <v>0.83882840758644128</v>
      </c>
      <c r="N89" s="3">
        <f>summary!P119</f>
        <v>3.0508090301980766</v>
      </c>
      <c r="Q89" s="1"/>
      <c r="R89" s="27">
        <f t="shared" si="3"/>
        <v>0.36362050281544939</v>
      </c>
      <c r="S89" s="27">
        <f t="shared" si="4"/>
        <v>0.67854232423867811</v>
      </c>
      <c r="T89" s="27"/>
      <c r="W89">
        <f t="shared" si="5"/>
        <v>0.44689690774362834</v>
      </c>
    </row>
    <row r="90" spans="1:23" x14ac:dyDescent="0.15">
      <c r="A90">
        <v>42</v>
      </c>
      <c r="C90" s="3">
        <f>summary!E120</f>
        <v>4.2730301916314009</v>
      </c>
      <c r="D90" s="3">
        <f>summary!F120</f>
        <v>-0.49275207211567906</v>
      </c>
      <c r="E90" s="3">
        <f>summary!G120</f>
        <v>1.1548410715277555</v>
      </c>
      <c r="F90" s="3">
        <f>summary!H120</f>
        <v>3.4156855626107872</v>
      </c>
      <c r="G90" s="3">
        <f>summary!I120</f>
        <v>2.8177343954037232E-2</v>
      </c>
      <c r="H90" s="3">
        <f>summary!J120</f>
        <v>-5.8860061292833166</v>
      </c>
      <c r="I90" s="3">
        <f>summary!K120</f>
        <v>-0.68727458304720324</v>
      </c>
      <c r="J90" s="3">
        <f>summary!L120</f>
        <v>-1.7166817471413833</v>
      </c>
      <c r="K90" s="3">
        <f>summary!M120</f>
        <v>1.6878904153882588</v>
      </c>
      <c r="L90" s="3">
        <f>summary!N120</f>
        <v>8.4538818612864941E-2</v>
      </c>
      <c r="M90" s="3">
        <f>summary!O120</f>
        <v>0.34789583905003835</v>
      </c>
      <c r="N90" s="3">
        <f>summary!P120</f>
        <v>2.1362775591922101</v>
      </c>
      <c r="Q90" s="1"/>
      <c r="R90" s="27">
        <f t="shared" si="3"/>
        <v>0.36213518919831422</v>
      </c>
      <c r="S90" s="27">
        <f t="shared" si="4"/>
        <v>0.75645952406442907</v>
      </c>
      <c r="T90" s="27"/>
      <c r="W90">
        <f t="shared" si="5"/>
        <v>0.21621732883145164</v>
      </c>
    </row>
    <row r="91" spans="1:23" x14ac:dyDescent="0.15">
      <c r="A91">
        <v>42.5</v>
      </c>
      <c r="C91" s="3">
        <f>summary!E121</f>
        <v>4.46278862048975</v>
      </c>
      <c r="D91" s="3">
        <f>summary!F121</f>
        <v>-0.76507696140764203</v>
      </c>
      <c r="E91" s="3">
        <f>summary!G121</f>
        <v>1.061072198194295</v>
      </c>
      <c r="F91" s="3">
        <f>summary!H121</f>
        <v>3.3823161035272333</v>
      </c>
      <c r="G91" s="3">
        <f>summary!I121</f>
        <v>-0.17358237963649839</v>
      </c>
      <c r="H91" s="3">
        <f>summary!J121</f>
        <v>-7.1539973962495322</v>
      </c>
      <c r="I91" s="3">
        <f>summary!K121</f>
        <v>-0.7617561712126325</v>
      </c>
      <c r="J91" s="3">
        <f>summary!L121</f>
        <v>-1.2908157632912554</v>
      </c>
      <c r="K91" s="3">
        <f>summary!M121</f>
        <v>1.7471272937965379</v>
      </c>
      <c r="L91" s="3">
        <f>summary!N121</f>
        <v>0.13641263324609718</v>
      </c>
      <c r="M91" s="3">
        <f>summary!O121</f>
        <v>0.95987430897367942</v>
      </c>
      <c r="N91" s="3">
        <f>summary!P121</f>
        <v>1.5334385261945973</v>
      </c>
      <c r="Q91" s="1"/>
      <c r="R91" s="27">
        <f t="shared" si="3"/>
        <v>0.26148341771871908</v>
      </c>
      <c r="S91" s="27">
        <f t="shared" si="4"/>
        <v>0.83506223913476962</v>
      </c>
      <c r="T91" s="27"/>
      <c r="W91">
        <f t="shared" si="5"/>
        <v>0.54814347110988826</v>
      </c>
    </row>
    <row r="92" spans="1:23" x14ac:dyDescent="0.15">
      <c r="A92">
        <v>43</v>
      </c>
      <c r="C92" s="3">
        <f>summary!E122</f>
        <v>3.8345824140520013</v>
      </c>
      <c r="D92" s="3">
        <f>summary!F122</f>
        <v>-0.20547796015860223</v>
      </c>
      <c r="E92" s="3">
        <f>summary!G122</f>
        <v>0.99456858989660168</v>
      </c>
      <c r="F92" s="3">
        <f>summary!H122</f>
        <v>3.8479683677705121</v>
      </c>
      <c r="G92" s="3">
        <f>summary!I122</f>
        <v>-3.7832605582681055E-2</v>
      </c>
      <c r="H92" s="3">
        <f>summary!J122</f>
        <v>-5.2496719251321435</v>
      </c>
      <c r="I92" s="3">
        <f>summary!K122</f>
        <v>-0.82909181172968127</v>
      </c>
      <c r="J92" s="3">
        <f>summary!L122</f>
        <v>-1.2403016653485694</v>
      </c>
      <c r="K92" s="3">
        <f>summary!M122</f>
        <v>1.5442316327679879</v>
      </c>
      <c r="L92" s="3">
        <f>summary!N122</f>
        <v>5.0966483904304569E-2</v>
      </c>
      <c r="M92" s="3">
        <f>summary!O122</f>
        <v>0.70148140612117205</v>
      </c>
      <c r="N92" s="3">
        <f>summary!P122</f>
        <v>1.0934281012148337</v>
      </c>
      <c r="Q92" s="1"/>
      <c r="R92" s="27">
        <f t="shared" si="3"/>
        <v>0.37540425231464475</v>
      </c>
      <c r="S92" s="27">
        <f t="shared" si="4"/>
        <v>0.68926986328123396</v>
      </c>
      <c r="T92" s="27"/>
      <c r="W92">
        <f t="shared" si="5"/>
        <v>0.37622394501273831</v>
      </c>
    </row>
    <row r="93" spans="1:23" x14ac:dyDescent="0.15">
      <c r="A93">
        <v>43.5</v>
      </c>
      <c r="C93" s="3">
        <f>summary!E123</f>
        <v>4.0856412454835684</v>
      </c>
      <c r="D93" s="3">
        <f>summary!F123</f>
        <v>-1.1908494544965712E-2</v>
      </c>
      <c r="E93" s="3">
        <f>summary!G123</f>
        <v>0.16859443213591974</v>
      </c>
      <c r="F93" s="3">
        <f>summary!H123</f>
        <v>3.9928593553215284</v>
      </c>
      <c r="G93" s="3">
        <f>summary!I123</f>
        <v>0.44879115944168496</v>
      </c>
      <c r="H93" s="3">
        <f>summary!J123</f>
        <v>-4.9156589691760875</v>
      </c>
      <c r="I93" s="3">
        <f>summary!K123</f>
        <v>-0.67527554737037443</v>
      </c>
      <c r="J93" s="3">
        <f>summary!L123</f>
        <v>-1.43241997625058</v>
      </c>
      <c r="K93" s="3">
        <f>summary!M123</f>
        <v>1.9510747895377001</v>
      </c>
      <c r="L93" s="3">
        <f>summary!N123</f>
        <v>-0.20880575164832277</v>
      </c>
      <c r="M93" s="3">
        <f>summary!O123</f>
        <v>0.56414948783683372</v>
      </c>
      <c r="N93" s="3">
        <f>summary!P123</f>
        <v>0.668136054971744</v>
      </c>
      <c r="Q93" s="1"/>
      <c r="R93" s="27">
        <f t="shared" si="3"/>
        <v>0.38626481547822067</v>
      </c>
      <c r="S93" s="27">
        <f t="shared" si="4"/>
        <v>0.68733925828312992</v>
      </c>
      <c r="T93" s="27"/>
      <c r="W93">
        <f t="shared" si="5"/>
        <v>0.30869279578880238</v>
      </c>
    </row>
    <row r="94" spans="1:23" x14ac:dyDescent="0.15">
      <c r="A94">
        <v>44</v>
      </c>
      <c r="C94" s="3">
        <f>summary!E124</f>
        <v>3.2581869939219703</v>
      </c>
      <c r="D94" s="3">
        <f>summary!F124</f>
        <v>-0.62401411248806438</v>
      </c>
      <c r="E94" s="3">
        <f>summary!G124</f>
        <v>0.34468020508654967</v>
      </c>
      <c r="F94" s="3">
        <f>summary!H124</f>
        <v>4.0319164429726548</v>
      </c>
      <c r="G94" s="3">
        <f>summary!I124</f>
        <v>-0.27366437318853071</v>
      </c>
      <c r="H94" s="3">
        <f>summary!J124</f>
        <v>-3.5859960644412241</v>
      </c>
      <c r="I94" s="3">
        <f>summary!K124</f>
        <v>0.12048407460734936</v>
      </c>
      <c r="J94" s="3">
        <f>summary!L124</f>
        <v>-1.3398991661438999</v>
      </c>
      <c r="K94" s="3">
        <f>summary!M124</f>
        <v>2.1658771315745504</v>
      </c>
      <c r="L94" s="3">
        <f>summary!N124</f>
        <v>0.21636643257397833</v>
      </c>
      <c r="M94" s="3">
        <f>summary!O124</f>
        <v>0.64706224311093452</v>
      </c>
      <c r="N94" s="3">
        <f>summary!P124</f>
        <v>-0.16392515400454466</v>
      </c>
      <c r="Q94" s="1"/>
      <c r="R94" s="27">
        <f t="shared" si="3"/>
        <v>0.39975622113181036</v>
      </c>
      <c r="S94" s="27">
        <f t="shared" si="4"/>
        <v>0.5864000059856791</v>
      </c>
      <c r="T94" s="27"/>
      <c r="W94">
        <f t="shared" si="5"/>
        <v>0.16842525359066385</v>
      </c>
    </row>
    <row r="95" spans="1:23" x14ac:dyDescent="0.15">
      <c r="A95">
        <v>44.5</v>
      </c>
      <c r="C95" s="3">
        <f>summary!E125</f>
        <v>2.4834450425115517</v>
      </c>
      <c r="D95" s="3">
        <f>summary!F125</f>
        <v>-0.51632185951330833</v>
      </c>
      <c r="E95" s="3">
        <f>summary!G125</f>
        <v>-0.17328221001287802</v>
      </c>
      <c r="F95" s="3">
        <f>summary!H125</f>
        <v>4.4461437815480522</v>
      </c>
      <c r="G95" s="3">
        <f>summary!I125</f>
        <v>0.39876316426541791</v>
      </c>
      <c r="H95" s="3">
        <f>summary!J125</f>
        <v>-3.1158992853511323</v>
      </c>
      <c r="I95" s="3">
        <f>summary!K125</f>
        <v>3.6799375318848644E-2</v>
      </c>
      <c r="J95" s="3">
        <f>summary!L125</f>
        <v>-1.3921331486299753</v>
      </c>
      <c r="K95" s="3">
        <f>summary!M125</f>
        <v>1.3995085519176824</v>
      </c>
      <c r="L95" s="3">
        <f>summary!N125</f>
        <v>0.49597120373684617</v>
      </c>
      <c r="M95" s="3">
        <f>summary!O125</f>
        <v>0.4576491512633965</v>
      </c>
      <c r="N95" s="3">
        <f>summary!P125</f>
        <v>-0.31761881653352636</v>
      </c>
      <c r="Q95" s="1"/>
      <c r="R95" s="27">
        <f t="shared" si="3"/>
        <v>0.35025207921008122</v>
      </c>
      <c r="S95" s="27">
        <f t="shared" si="4"/>
        <v>0.54413091645287848</v>
      </c>
      <c r="T95" s="27"/>
      <c r="W95">
        <f t="shared" si="5"/>
        <v>0.21778126979213328</v>
      </c>
    </row>
    <row r="96" spans="1:23" x14ac:dyDescent="0.15">
      <c r="A96">
        <v>45</v>
      </c>
      <c r="C96" s="3">
        <f>summary!E126</f>
        <v>1.7118443953588869</v>
      </c>
      <c r="D96" s="3">
        <f>summary!F126</f>
        <v>-0.18388570829837131</v>
      </c>
      <c r="E96" s="3">
        <f>summary!G126</f>
        <v>0.25904706499596875</v>
      </c>
      <c r="F96" s="3">
        <f>summary!H126</f>
        <v>3.8850183097383555</v>
      </c>
      <c r="G96" s="3">
        <f>summary!I126</f>
        <v>0.40109931469957366</v>
      </c>
      <c r="H96" s="3">
        <f>summary!J126</f>
        <v>-1.9942530486965919</v>
      </c>
      <c r="I96" s="3">
        <f>summary!K126</f>
        <v>-0.27806965669477673</v>
      </c>
      <c r="J96" s="3">
        <f>summary!L126</f>
        <v>-1.3913229671331151</v>
      </c>
      <c r="K96" s="3">
        <f>summary!M126</f>
        <v>0.13379697605257068</v>
      </c>
      <c r="L96" s="3">
        <f>summary!N126</f>
        <v>0.11053457130127296</v>
      </c>
      <c r="M96" s="3">
        <f>summary!O126</f>
        <v>0.44574907928638707</v>
      </c>
      <c r="N96" s="3">
        <f>summary!P126</f>
        <v>-1.2404089069865567</v>
      </c>
      <c r="Q96" s="1"/>
      <c r="R96" s="27">
        <f t="shared" si="3"/>
        <v>0.15492911863530026</v>
      </c>
      <c r="S96" s="27">
        <f t="shared" si="4"/>
        <v>0.4417176845095091</v>
      </c>
      <c r="T96" s="27"/>
      <c r="W96">
        <f t="shared" si="5"/>
        <v>0.12216577367692183</v>
      </c>
    </row>
    <row r="97" spans="1:23" x14ac:dyDescent="0.15">
      <c r="A97">
        <v>45.5</v>
      </c>
      <c r="C97" s="3">
        <f>summary!E127</f>
        <v>2.1420533024332191</v>
      </c>
      <c r="D97" s="3">
        <f>summary!F127</f>
        <v>6.7077674946200136E-2</v>
      </c>
      <c r="E97" s="3">
        <f>summary!G127</f>
        <v>-0.10302385432577721</v>
      </c>
      <c r="F97" s="3">
        <f>summary!H127</f>
        <v>2.8632000574119227</v>
      </c>
      <c r="G97" s="3">
        <f>summary!I127</f>
        <v>1.6168530714713541E-3</v>
      </c>
      <c r="H97" s="3">
        <f>summary!J127</f>
        <v>-1.041726069682235</v>
      </c>
      <c r="I97" s="3">
        <f>summary!K127</f>
        <v>-2.959499324569799E-3</v>
      </c>
      <c r="J97" s="3">
        <f>summary!L127</f>
        <v>-1.4824919981865197</v>
      </c>
      <c r="K97" s="3">
        <f>summary!M127</f>
        <v>0.25520272862675669</v>
      </c>
      <c r="L97" s="3">
        <f>summary!N127</f>
        <v>4.5712558981717479E-2</v>
      </c>
      <c r="M97" s="3">
        <f>summary!O127</f>
        <v>0.34254555244277984</v>
      </c>
      <c r="N97" s="3">
        <f>summary!P127</f>
        <v>-1.7470191428847919</v>
      </c>
      <c r="Q97" s="1"/>
      <c r="R97" s="27">
        <f t="shared" si="3"/>
        <v>0.11168234695918118</v>
      </c>
      <c r="S97" s="27">
        <f t="shared" si="4"/>
        <v>0.381100513688512</v>
      </c>
      <c r="T97" s="27"/>
      <c r="W97">
        <f t="shared" si="5"/>
        <v>2.3664706026594418E-2</v>
      </c>
    </row>
    <row r="98" spans="1:23" x14ac:dyDescent="0.15">
      <c r="A98">
        <v>46</v>
      </c>
      <c r="C98" s="3">
        <f>summary!E128</f>
        <v>1.527872682487156</v>
      </c>
      <c r="D98" s="3">
        <f>summary!F128</f>
        <v>-0.63926292445452659</v>
      </c>
      <c r="E98" s="3">
        <f>summary!G128</f>
        <v>0.18480458861298313</v>
      </c>
      <c r="F98" s="3">
        <f>summary!H128</f>
        <v>1.6987681358917774</v>
      </c>
      <c r="G98" s="3">
        <f>summary!I128</f>
        <v>0.73830623771258519</v>
      </c>
      <c r="H98" s="3">
        <f>summary!J128</f>
        <v>-0.39572437523326054</v>
      </c>
      <c r="I98" s="3">
        <f>summary!K128</f>
        <v>-7.3782570692966995E-3</v>
      </c>
      <c r="J98" s="3">
        <f>summary!L128</f>
        <v>-1.0001575257573159</v>
      </c>
      <c r="K98" s="3">
        <f>summary!M128</f>
        <v>-0.34364412219378315</v>
      </c>
      <c r="L98" s="3">
        <f>summary!N128</f>
        <v>-0.29413527492821134</v>
      </c>
      <c r="M98" s="3">
        <f>summary!O128</f>
        <v>0.74311307407278293</v>
      </c>
      <c r="N98" s="3">
        <f>summary!P128</f>
        <v>-1.7420016207870492</v>
      </c>
      <c r="Q98" s="1"/>
      <c r="R98" s="27">
        <f t="shared" si="3"/>
        <v>3.9213384862820166E-2</v>
      </c>
      <c r="S98" s="27">
        <f t="shared" si="4"/>
        <v>0.29048056562151503</v>
      </c>
      <c r="T98" s="27"/>
      <c r="W98">
        <f t="shared" si="5"/>
        <v>-0.15075676599875401</v>
      </c>
    </row>
    <row r="99" spans="1:23" x14ac:dyDescent="0.15">
      <c r="A99">
        <v>46.5</v>
      </c>
      <c r="C99" s="3">
        <f>summary!E129</f>
        <v>1.5179734580116286</v>
      </c>
      <c r="D99" s="3">
        <f>summary!F129</f>
        <v>-0.21280913676365765</v>
      </c>
      <c r="E99" s="3">
        <f>summary!G129</f>
        <v>0.24019691882775054</v>
      </c>
      <c r="F99" s="3">
        <f>summary!H129</f>
        <v>7.8485018150456817E-2</v>
      </c>
      <c r="G99" s="3">
        <f>summary!I129</f>
        <v>0.47129262222849727</v>
      </c>
      <c r="H99" s="3">
        <f>summary!J129</f>
        <v>0.18069878212396026</v>
      </c>
      <c r="I99" s="3">
        <f>summary!K129</f>
        <v>0.10763787854516128</v>
      </c>
      <c r="J99" s="3">
        <f>summary!L129</f>
        <v>-1.2407946443124995</v>
      </c>
      <c r="K99" s="3">
        <f>summary!M129</f>
        <v>-0.58032298733413734</v>
      </c>
      <c r="L99" s="3">
        <f>summary!N129</f>
        <v>0.19315638082894693</v>
      </c>
      <c r="M99" s="3">
        <f>summary!O129</f>
        <v>0.65672543129968697</v>
      </c>
      <c r="N99" s="3">
        <f>summary!P129</f>
        <v>-2.0562735768604021</v>
      </c>
      <c r="Q99" s="1"/>
      <c r="R99" s="27">
        <f t="shared" si="3"/>
        <v>-5.3669487937883953E-2</v>
      </c>
      <c r="S99" s="27">
        <f t="shared" si="4"/>
        <v>0.26426542210886755</v>
      </c>
      <c r="T99" s="27"/>
      <c r="W99">
        <f t="shared" si="5"/>
        <v>0.14416833033456078</v>
      </c>
    </row>
    <row r="100" spans="1:23" x14ac:dyDescent="0.15">
      <c r="A100">
        <v>47</v>
      </c>
      <c r="C100" s="3">
        <f>summary!E130</f>
        <v>2.7011498427867884</v>
      </c>
      <c r="D100" s="3">
        <f>summary!F130</f>
        <v>-0.36713866444984999</v>
      </c>
      <c r="E100" s="3">
        <f>summary!G130</f>
        <v>0.23797837576636449</v>
      </c>
      <c r="F100" s="3">
        <f>summary!H130</f>
        <v>-0.63909440330951717</v>
      </c>
      <c r="G100" s="3">
        <f>summary!I130</f>
        <v>0.22976685354852069</v>
      </c>
      <c r="H100" s="3">
        <f>summary!J130</f>
        <v>0.31828002300152597</v>
      </c>
      <c r="I100" s="3">
        <f>summary!K130</f>
        <v>0.12332236756683826</v>
      </c>
      <c r="J100" s="3">
        <f>summary!L130</f>
        <v>-0.80461196124964307</v>
      </c>
      <c r="K100" s="3">
        <f>summary!M130</f>
        <v>-0.16171443436780372</v>
      </c>
      <c r="L100" s="3">
        <f>summary!N130</f>
        <v>0.11985900639830714</v>
      </c>
      <c r="M100" s="3">
        <f>summary!O130</f>
        <v>0.27832558397868323</v>
      </c>
      <c r="N100" s="3">
        <f>summary!P130</f>
        <v>-2.5780012244584394</v>
      </c>
      <c r="Q100" s="1"/>
      <c r="R100" s="27">
        <f t="shared" si="3"/>
        <v>-4.515655289901873E-2</v>
      </c>
      <c r="S100" s="27">
        <f t="shared" si="4"/>
        <v>0.34214546174262855</v>
      </c>
      <c r="T100" s="27"/>
      <c r="W100">
        <f t="shared" si="5"/>
        <v>0.12159068698257269</v>
      </c>
    </row>
    <row r="101" spans="1:23" x14ac:dyDescent="0.15">
      <c r="A101">
        <v>47.5</v>
      </c>
      <c r="C101" s="3">
        <f>summary!E131</f>
        <v>2.1179956567820275</v>
      </c>
      <c r="D101" s="3">
        <f>summary!F131</f>
        <v>-0.51819371445170026</v>
      </c>
      <c r="E101" s="3">
        <f>summary!G131</f>
        <v>0.16172445518844131</v>
      </c>
      <c r="F101" s="3">
        <f>summary!H131</f>
        <v>-1.6803109850414277</v>
      </c>
      <c r="G101" s="3">
        <f>summary!I131</f>
        <v>0.35804102472242927</v>
      </c>
      <c r="H101" s="3">
        <f>summary!J131</f>
        <v>0.37508582012161662</v>
      </c>
      <c r="I101" s="3">
        <f>summary!K131</f>
        <v>2.9431404557605258E-2</v>
      </c>
      <c r="J101" s="3">
        <f>summary!L131</f>
        <v>-1.1723330802477272</v>
      </c>
      <c r="K101" s="3">
        <f>summary!M131</f>
        <v>6.2333220051704899E-2</v>
      </c>
      <c r="L101" s="3">
        <f>summary!N131</f>
        <v>0.43741071458859165</v>
      </c>
      <c r="M101" s="3">
        <f>summary!O131</f>
        <v>0.44868256641341792</v>
      </c>
      <c r="N101" s="3">
        <f>summary!P131</f>
        <v>-2.4496631047680899</v>
      </c>
      <c r="Q101" s="1"/>
      <c r="R101" s="27">
        <f t="shared" si="3"/>
        <v>-0.1524830018402592</v>
      </c>
      <c r="S101" s="27">
        <f t="shared" si="4"/>
        <v>0.34119342783135931</v>
      </c>
      <c r="T101" s="27"/>
      <c r="W101">
        <f t="shared" si="5"/>
        <v>0.1120288376200731</v>
      </c>
    </row>
    <row r="102" spans="1:23" x14ac:dyDescent="0.15">
      <c r="A102">
        <v>48</v>
      </c>
      <c r="C102" s="3">
        <f>summary!E132</f>
        <v>-0.12685421376172043</v>
      </c>
      <c r="D102" s="3">
        <f>summary!F132</f>
        <v>-0.23227767094348173</v>
      </c>
      <c r="E102" s="3">
        <f>summary!G132</f>
        <v>0.63217413017180235</v>
      </c>
      <c r="F102" s="3">
        <f>summary!H132</f>
        <v>-2.2286093269222635</v>
      </c>
      <c r="G102" s="3">
        <f>summary!I132</f>
        <v>0.35856272204368028</v>
      </c>
      <c r="H102" s="3">
        <f>summary!J132</f>
        <v>5.9698229106891737E-2</v>
      </c>
      <c r="I102" s="3">
        <f>summary!K132</f>
        <v>-0.84996871178812405</v>
      </c>
      <c r="J102" s="3">
        <f>summary!L132</f>
        <v>-1.2291768449795433</v>
      </c>
      <c r="K102" s="3">
        <f>summary!M132</f>
        <v>-0.24396691173191559</v>
      </c>
      <c r="L102" s="3">
        <f>summary!N132</f>
        <v>0.2122341731231398</v>
      </c>
      <c r="M102" s="3">
        <f>summary!O132</f>
        <v>0.40102022141558991</v>
      </c>
      <c r="N102" s="3">
        <f>summary!P132</f>
        <v>-3.4141496150879762</v>
      </c>
      <c r="Q102" s="1"/>
      <c r="R102" s="27">
        <f t="shared" si="3"/>
        <v>-0.55510948494616008</v>
      </c>
      <c r="S102" s="27">
        <f t="shared" si="4"/>
        <v>0.34843678755270524</v>
      </c>
      <c r="T102" s="27"/>
      <c r="W102">
        <f t="shared" si="5"/>
        <v>-0.17956594235260109</v>
      </c>
    </row>
    <row r="103" spans="1:23" x14ac:dyDescent="0.15">
      <c r="A103">
        <v>48.5</v>
      </c>
      <c r="C103" s="3">
        <f>summary!E133</f>
        <v>1.803467851672949</v>
      </c>
      <c r="D103" s="3">
        <f>summary!F133</f>
        <v>-0.66861525396767862</v>
      </c>
      <c r="E103" s="3">
        <f>summary!G133</f>
        <v>0.36955178483622203</v>
      </c>
      <c r="F103" s="3">
        <f>summary!H133</f>
        <v>-2.4954952878138847</v>
      </c>
      <c r="G103" s="3">
        <f>summary!I133</f>
        <v>0.6021189639435568</v>
      </c>
      <c r="H103" s="3">
        <f>summary!J133</f>
        <v>0.93591105166051203</v>
      </c>
      <c r="I103" s="3">
        <f>summary!K133</f>
        <v>-0.54694284536380666</v>
      </c>
      <c r="J103" s="3">
        <f>summary!L133</f>
        <v>-1.3910065204027293</v>
      </c>
      <c r="K103" s="3">
        <f>summary!M133</f>
        <v>-0.28344626522036703</v>
      </c>
      <c r="L103" s="3">
        <f>summary!N133</f>
        <v>0.83790748832791118</v>
      </c>
      <c r="M103" s="3">
        <f>summary!O133</f>
        <v>0.33766471834829243</v>
      </c>
      <c r="N103" s="3">
        <f>summary!P133</f>
        <v>-3.7232134872015981</v>
      </c>
      <c r="Q103" s="1"/>
      <c r="R103" s="27">
        <f t="shared" si="3"/>
        <v>-0.35184148343171845</v>
      </c>
      <c r="S103" s="27">
        <f t="shared" si="4"/>
        <v>0.45066775360409977</v>
      </c>
      <c r="T103" s="27"/>
      <c r="W103">
        <f t="shared" si="5"/>
        <v>2.7109226563962696E-2</v>
      </c>
    </row>
    <row r="104" spans="1:23" x14ac:dyDescent="0.15">
      <c r="A104">
        <v>49</v>
      </c>
      <c r="C104" s="3">
        <f>summary!E134</f>
        <v>1.1759949308844013</v>
      </c>
      <c r="D104" s="3">
        <f>summary!F134</f>
        <v>-0.19681675961007919</v>
      </c>
      <c r="E104" s="3">
        <f>summary!G134</f>
        <v>0.53668385591989032</v>
      </c>
      <c r="F104" s="3">
        <f>summary!H134</f>
        <v>-3.1739870931502052</v>
      </c>
      <c r="G104" s="3">
        <f>summary!I134</f>
        <v>0.38796372224500242</v>
      </c>
      <c r="H104" s="3">
        <f>summary!J134</f>
        <v>0.18733222428100632</v>
      </c>
      <c r="I104" s="3">
        <f>summary!K134</f>
        <v>-0.84937185426515183</v>
      </c>
      <c r="J104" s="3">
        <f>summary!L134</f>
        <v>-0.94620219884460932</v>
      </c>
      <c r="K104" s="3">
        <f>summary!M134</f>
        <v>0.48813845079796747</v>
      </c>
      <c r="L104" s="3">
        <f>summary!N134</f>
        <v>0.52820879496217232</v>
      </c>
      <c r="M104" s="3">
        <f>summary!O134</f>
        <v>8.4115732706503132E-2</v>
      </c>
      <c r="N104" s="3">
        <f>summary!P134</f>
        <v>-3.9617283658165774</v>
      </c>
      <c r="Q104" s="1"/>
      <c r="R104" s="27">
        <f t="shared" ref="R104:R116" si="6">AVERAGE(C104:O104)</f>
        <v>-0.47830571332413996</v>
      </c>
      <c r="S104" s="27">
        <f t="shared" ref="S104:S116" si="7">STDEV(C104:O104)/SQRT(COUNT(C104:O104))</f>
        <v>0.45277427161997552</v>
      </c>
      <c r="T104" s="27"/>
      <c r="W104">
        <f t="shared" si="5"/>
        <v>0.13572397849375473</v>
      </c>
    </row>
    <row r="105" spans="1:23" x14ac:dyDescent="0.15">
      <c r="A105">
        <v>49.5</v>
      </c>
      <c r="C105" s="3">
        <f>summary!E135</f>
        <v>1.6812682844859859</v>
      </c>
      <c r="D105" s="3">
        <f>summary!F135</f>
        <v>-4.2586232256238386E-2</v>
      </c>
      <c r="E105" s="3">
        <f>summary!G135</f>
        <v>0.78259677062769528</v>
      </c>
      <c r="F105" s="3">
        <f>summary!H135</f>
        <v>-4.2272074519293232</v>
      </c>
      <c r="G105" s="3">
        <f>summary!I135</f>
        <v>0.96274173106569694</v>
      </c>
      <c r="H105" s="3">
        <f>summary!J135</f>
        <v>-0.16511704835036489</v>
      </c>
      <c r="I105" s="3">
        <f>summary!K135</f>
        <v>1.9754988612229536E-2</v>
      </c>
      <c r="J105" s="3">
        <f>summary!L135</f>
        <v>-0.66830425058351961</v>
      </c>
      <c r="K105" s="3">
        <f>summary!M135</f>
        <v>0.54314109750357542</v>
      </c>
      <c r="L105" s="3">
        <f>summary!N135</f>
        <v>0.65651602121607144</v>
      </c>
      <c r="M105" s="3">
        <f>summary!O135</f>
        <v>0.62049502412828916</v>
      </c>
      <c r="N105" s="3">
        <f>summary!P135</f>
        <v>-3.4580735161933505</v>
      </c>
      <c r="Q105" s="1"/>
      <c r="R105" s="27">
        <f t="shared" si="6"/>
        <v>-0.27456454847277106</v>
      </c>
      <c r="S105" s="27">
        <f t="shared" si="7"/>
        <v>0.51401602860055784</v>
      </c>
      <c r="T105" s="27"/>
      <c r="W105">
        <f t="shared" si="5"/>
        <v>0.28144804305790244</v>
      </c>
    </row>
    <row r="106" spans="1:23" x14ac:dyDescent="0.15">
      <c r="A106">
        <v>50</v>
      </c>
      <c r="C106" s="3">
        <f>summary!E136</f>
        <v>2.6502878623454409</v>
      </c>
      <c r="D106" s="3">
        <f>summary!F136</f>
        <v>-0.5642124129548729</v>
      </c>
      <c r="E106" s="3">
        <f>summary!G136</f>
        <v>0.45887947272956564</v>
      </c>
      <c r="F106" s="3">
        <f>summary!H136</f>
        <v>-4.3486784791571527</v>
      </c>
      <c r="G106" s="3">
        <f>summary!I136</f>
        <v>0.1298288162547532</v>
      </c>
      <c r="H106" s="3">
        <f>summary!J136</f>
        <v>0.37050059585121436</v>
      </c>
      <c r="I106" s="3">
        <f>summary!K136</f>
        <v>-0.51120298105161321</v>
      </c>
      <c r="J106" s="3">
        <f>summary!L136</f>
        <v>-0.58701758679500671</v>
      </c>
      <c r="K106" s="3">
        <f>summary!M136</f>
        <v>0.4948691665886738</v>
      </c>
      <c r="L106" s="3">
        <f>summary!N136</f>
        <v>0.63588440412815439</v>
      </c>
      <c r="M106" s="3">
        <f>summary!O136</f>
        <v>0.79763075303386721</v>
      </c>
      <c r="N106" s="3">
        <f>summary!P136</f>
        <v>-2.9428809953928883</v>
      </c>
      <c r="Q106" s="1"/>
      <c r="R106" s="27">
        <f t="shared" si="6"/>
        <v>-0.2846759487016553</v>
      </c>
      <c r="S106" s="27">
        <f t="shared" si="7"/>
        <v>0.52366354948166594</v>
      </c>
      <c r="T106" s="27"/>
      <c r="W106">
        <f t="shared" si="5"/>
        <v>0.2501647060529838</v>
      </c>
    </row>
    <row r="107" spans="1:23" x14ac:dyDescent="0.15">
      <c r="A107">
        <v>50.5</v>
      </c>
      <c r="C107" s="3">
        <f>summary!E137</f>
        <v>2.6263737575067156</v>
      </c>
      <c r="D107" s="3">
        <f>summary!F137</f>
        <v>-0.77643181734086342</v>
      </c>
      <c r="E107" s="3">
        <f>summary!G137</f>
        <v>0.62311301013070297</v>
      </c>
      <c r="F107" s="3">
        <f>summary!H137</f>
        <v>-4.7621796116617299</v>
      </c>
      <c r="G107" s="3">
        <f>summary!I137</f>
        <v>0.75566828645717754</v>
      </c>
      <c r="H107" s="3">
        <f>summary!J137</f>
        <v>1.5223268787890936</v>
      </c>
      <c r="I107" s="3">
        <f>summary!K137</f>
        <v>-0.41973855929250337</v>
      </c>
      <c r="J107" s="3">
        <f>summary!L137</f>
        <v>-0.69185683569894363</v>
      </c>
      <c r="K107" s="3">
        <f>summary!M137</f>
        <v>0.30841834212058911</v>
      </c>
      <c r="L107" s="3">
        <f>summary!N137</f>
        <v>0.39621450845415795</v>
      </c>
      <c r="M107" s="3">
        <f>summary!O137</f>
        <v>0.68005537219532586</v>
      </c>
      <c r="N107" s="3">
        <f>summary!P137</f>
        <v>-2.2778646743729798</v>
      </c>
      <c r="Q107" s="1"/>
      <c r="R107" s="27">
        <f t="shared" si="6"/>
        <v>-0.16799177855943814</v>
      </c>
      <c r="S107" s="27">
        <f t="shared" si="7"/>
        <v>0.54824282474703612</v>
      </c>
      <c r="T107" s="27"/>
      <c r="W107">
        <f t="shared" si="5"/>
        <v>0.3523164252873735</v>
      </c>
    </row>
    <row r="108" spans="1:23" x14ac:dyDescent="0.15">
      <c r="A108">
        <v>51</v>
      </c>
      <c r="C108" s="3">
        <f>summary!E138</f>
        <v>4.5210189769583211</v>
      </c>
      <c r="D108" s="3">
        <f>summary!F138</f>
        <v>-0.49551229338857716</v>
      </c>
      <c r="E108" s="3">
        <f>summary!G138</f>
        <v>0.42604696998213981</v>
      </c>
      <c r="F108" s="3">
        <f>summary!H138</f>
        <v>-4.9057997317740725</v>
      </c>
      <c r="G108" s="3">
        <f>summary!I138</f>
        <v>0.61520544620268613</v>
      </c>
      <c r="H108" s="3">
        <f>summary!J138</f>
        <v>1.7076928828381934</v>
      </c>
      <c r="I108" s="3">
        <f>summary!K138</f>
        <v>-0.81446105108093203</v>
      </c>
      <c r="J108" s="3">
        <f>summary!L138</f>
        <v>-0.5067091415176872</v>
      </c>
      <c r="K108" s="3">
        <f>summary!M138</f>
        <v>1.0361774801469641</v>
      </c>
      <c r="L108" s="3">
        <f>summary!N138</f>
        <v>-5.496707650543807E-2</v>
      </c>
      <c r="M108" s="3">
        <f>summary!O138</f>
        <v>0.57079258540061939</v>
      </c>
      <c r="N108" s="3">
        <f>summary!P138</f>
        <v>-1.7845930952415157</v>
      </c>
      <c r="Q108" s="1"/>
      <c r="R108" s="27">
        <f t="shared" si="6"/>
        <v>2.6240996001725098E-2</v>
      </c>
      <c r="S108" s="27">
        <f t="shared" si="7"/>
        <v>0.63798525497900394</v>
      </c>
      <c r="T108" s="27"/>
      <c r="W108">
        <f t="shared" si="5"/>
        <v>0.18553994673835089</v>
      </c>
    </row>
    <row r="109" spans="1:23" x14ac:dyDescent="0.15">
      <c r="A109">
        <v>51.5</v>
      </c>
      <c r="C109" s="3">
        <f>summary!E139</f>
        <v>2.7539563983692448</v>
      </c>
      <c r="D109" s="3">
        <f>summary!F139</f>
        <v>-0.19601288215803908</v>
      </c>
      <c r="E109" s="3">
        <f>summary!G139</f>
        <v>0.67858629706157003</v>
      </c>
      <c r="F109" s="3">
        <f>summary!H139</f>
        <v>-4.442926737160958</v>
      </c>
      <c r="G109" s="3">
        <f>summary!I139</f>
        <v>0.44449283283385471</v>
      </c>
      <c r="H109" s="3">
        <f>summary!J139</f>
        <v>1.8288877033506841</v>
      </c>
      <c r="I109" s="3">
        <f>summary!K139</f>
        <v>-0.30862716095535286</v>
      </c>
      <c r="J109" s="3">
        <f>summary!L139</f>
        <v>-0.28032338508127524</v>
      </c>
      <c r="K109" s="3">
        <f>summary!M139</f>
        <v>0.96991009691347352</v>
      </c>
      <c r="L109" s="3">
        <f>summary!N139</f>
        <v>5.3722425733416436E-2</v>
      </c>
      <c r="M109" s="3">
        <f>summary!O139</f>
        <v>0.70398987308908223</v>
      </c>
      <c r="N109" s="3">
        <f>summary!P139</f>
        <v>-1.5654955781990874</v>
      </c>
      <c r="Q109" s="1"/>
      <c r="R109" s="27">
        <f t="shared" si="6"/>
        <v>5.3346656983051098E-2</v>
      </c>
      <c r="S109" s="27">
        <f t="shared" si="7"/>
        <v>0.51782506797589789</v>
      </c>
      <c r="T109" s="27"/>
      <c r="W109">
        <f t="shared" si="5"/>
        <v>0.24910762928363556</v>
      </c>
    </row>
    <row r="110" spans="1:23" x14ac:dyDescent="0.15">
      <c r="A110">
        <v>52</v>
      </c>
      <c r="C110" s="3">
        <f>summary!E140</f>
        <v>1.5044913967456595</v>
      </c>
      <c r="D110" s="3">
        <f>summary!F140</f>
        <v>-0.36709773284576425</v>
      </c>
      <c r="E110" s="3">
        <f>summary!G140</f>
        <v>0.26398965951449765</v>
      </c>
      <c r="F110" s="3">
        <f>summary!H140</f>
        <v>-2.5935142069808981</v>
      </c>
      <c r="G110" s="3">
        <f>summary!I140</f>
        <v>0.36246321231934764</v>
      </c>
      <c r="H110" s="3">
        <f>summary!J140</f>
        <v>1.0287222810915486</v>
      </c>
      <c r="I110" s="3">
        <f>summary!K140</f>
        <v>-0.40716748513329998</v>
      </c>
      <c r="J110" s="3">
        <f>summary!L140</f>
        <v>-0.2977658420596116</v>
      </c>
      <c r="K110" s="3">
        <f>summary!M140</f>
        <v>1.3822724506108666</v>
      </c>
      <c r="L110" s="3">
        <f>summary!N140</f>
        <v>0.13965056025422901</v>
      </c>
      <c r="M110" s="3">
        <f>summary!O140</f>
        <v>0.97294925513962094</v>
      </c>
      <c r="N110" s="3">
        <f>summary!P140</f>
        <v>-1.0394240958410979</v>
      </c>
      <c r="Q110" s="1"/>
      <c r="R110" s="27">
        <f t="shared" si="6"/>
        <v>7.9130787734591493E-2</v>
      </c>
      <c r="S110" s="27">
        <f t="shared" si="7"/>
        <v>0.33166741843994824</v>
      </c>
      <c r="T110" s="27"/>
      <c r="W110">
        <f t="shared" si="5"/>
        <v>0.20182010988436333</v>
      </c>
    </row>
    <row r="111" spans="1:23" x14ac:dyDescent="0.15">
      <c r="A111">
        <v>52.5</v>
      </c>
      <c r="B111" s="3"/>
      <c r="C111" s="3">
        <f>summary!E141</f>
        <v>1.7619812516293365</v>
      </c>
      <c r="D111" s="3">
        <f>summary!F141</f>
        <v>-0.25595538397545231</v>
      </c>
      <c r="E111" s="3">
        <f>summary!G141</f>
        <v>0.65729100192524004</v>
      </c>
      <c r="F111" s="3">
        <f>summary!H141</f>
        <v>-0.77952007288482239</v>
      </c>
      <c r="G111" s="3">
        <f>summary!I141</f>
        <v>0.72588065670705415</v>
      </c>
      <c r="H111" s="3">
        <f>summary!J141</f>
        <v>1.7462463443007441</v>
      </c>
      <c r="I111" s="3">
        <f>summary!K141</f>
        <v>-0.73707524449293294</v>
      </c>
      <c r="J111" s="3">
        <f>summary!L141</f>
        <v>-0.32113673549246291</v>
      </c>
      <c r="K111" s="3">
        <f>summary!M141</f>
        <v>1.3857146945834482</v>
      </c>
      <c r="L111" s="3">
        <f>summary!N141</f>
        <v>-0.12681708491627305</v>
      </c>
      <c r="M111" s="3">
        <f>summary!O141</f>
        <v>0.46721303225250754</v>
      </c>
      <c r="N111" s="3">
        <f>summary!P141</f>
        <v>-0.46939172245338984</v>
      </c>
      <c r="O111" s="29"/>
      <c r="Q111" s="39"/>
      <c r="R111" s="30">
        <f t="shared" si="6"/>
        <v>0.33786922809858311</v>
      </c>
      <c r="S111" s="30">
        <f t="shared" si="7"/>
        <v>0.26738773979010605</v>
      </c>
      <c r="T111" s="27"/>
      <c r="W111">
        <f t="shared" si="5"/>
        <v>0.17019797366811726</v>
      </c>
    </row>
    <row r="112" spans="1:23" x14ac:dyDescent="0.15">
      <c r="A112">
        <v>53</v>
      </c>
      <c r="C112" s="3">
        <f>summary!E142</f>
        <v>1.9920373823826574</v>
      </c>
      <c r="D112" s="3">
        <f>summary!F142</f>
        <v>-6.3249345436230606E-2</v>
      </c>
      <c r="E112" s="3">
        <f>summary!G142</f>
        <v>0.1321974405330216</v>
      </c>
      <c r="F112" s="3">
        <f>summary!H142</f>
        <v>-0.59970011785926403</v>
      </c>
      <c r="G112" s="3">
        <f>summary!I142</f>
        <v>8.5854658221391697E-2</v>
      </c>
      <c r="H112" s="3">
        <f>summary!J142</f>
        <v>1.9388361836651373</v>
      </c>
      <c r="I112" s="3">
        <f>summary!K142</f>
        <v>-0.66547795547743482</v>
      </c>
      <c r="J112" s="3">
        <f>summary!L142</f>
        <v>-0.20808344574865301</v>
      </c>
      <c r="K112" s="3">
        <f>summary!M142</f>
        <v>1.132363171976845</v>
      </c>
      <c r="L112" s="3">
        <f>summary!N142</f>
        <v>3.9325585005779817E-2</v>
      </c>
      <c r="M112" s="3">
        <f>summary!O142</f>
        <v>1.1578975915891085</v>
      </c>
      <c r="N112" s="3">
        <f>summary!P142</f>
        <v>-0.16817969221523704</v>
      </c>
      <c r="R112" s="27">
        <f t="shared" si="6"/>
        <v>0.39781845471976013</v>
      </c>
      <c r="S112" s="27">
        <f t="shared" si="7"/>
        <v>0.26622552565817276</v>
      </c>
      <c r="T112" s="27"/>
      <c r="W112">
        <f t="shared" si="5"/>
        <v>6.2590121613585764E-2</v>
      </c>
    </row>
    <row r="113" spans="1:23" x14ac:dyDescent="0.15">
      <c r="A113">
        <v>53.5</v>
      </c>
      <c r="C113" s="3">
        <f>summary!E143</f>
        <v>1.2609742973083728</v>
      </c>
      <c r="D113" s="3">
        <f>summary!F143</f>
        <v>-0.29260458654488347</v>
      </c>
      <c r="E113" s="3">
        <f>summary!G143</f>
        <v>0.40406895757157579</v>
      </c>
      <c r="F113" s="3">
        <f>summary!H143</f>
        <v>0.55740098748116806</v>
      </c>
      <c r="G113" s="3">
        <f>summary!I143</f>
        <v>-3.1373690272829068E-2</v>
      </c>
      <c r="H113" s="3">
        <f>summary!J143</f>
        <v>1.2072615900482853</v>
      </c>
      <c r="I113" s="3">
        <f>summary!K143</f>
        <v>-0.15828301862049912</v>
      </c>
      <c r="J113" s="3">
        <f>summary!L143</f>
        <v>9.9153981512143483E-2</v>
      </c>
      <c r="K113" s="3">
        <f>summary!M143</f>
        <v>1.8211031526237451</v>
      </c>
      <c r="L113" s="3">
        <f>summary!N143</f>
        <v>0.18658392645705668</v>
      </c>
      <c r="M113" s="3">
        <f>summary!O143</f>
        <v>0.66966006884604146</v>
      </c>
      <c r="N113" s="3">
        <f>summary!P143</f>
        <v>-0.18851977064404063</v>
      </c>
      <c r="R113" s="27">
        <f t="shared" si="6"/>
        <v>0.46128549131384472</v>
      </c>
      <c r="S113" s="27">
        <f t="shared" si="7"/>
        <v>0.19315549551358419</v>
      </c>
      <c r="T113" s="27"/>
      <c r="W113">
        <f t="shared" si="5"/>
        <v>0.29532644201431624</v>
      </c>
    </row>
    <row r="114" spans="1:23" x14ac:dyDescent="0.15">
      <c r="A114">
        <v>54</v>
      </c>
      <c r="C114" s="3">
        <f>summary!E144</f>
        <v>1.3094513928869551</v>
      </c>
      <c r="D114" s="3">
        <f>summary!F144</f>
        <v>0.21484774056728723</v>
      </c>
      <c r="E114" s="3">
        <f>summary!G144</f>
        <v>0.51691631620318668</v>
      </c>
      <c r="F114" s="3">
        <f>summary!H144</f>
        <v>1.5948496115818622</v>
      </c>
      <c r="G114" s="3">
        <f>summary!I144</f>
        <v>7.6938757939087721E-2</v>
      </c>
      <c r="H114" s="3">
        <f>summary!J144</f>
        <v>0.97859291168626517</v>
      </c>
      <c r="I114" s="3">
        <f>summary!K144</f>
        <v>-0.31836920159216497</v>
      </c>
      <c r="J114" s="3">
        <f>summary!L144</f>
        <v>-5.8994751492682518E-2</v>
      </c>
      <c r="K114" s="3">
        <f>summary!M144</f>
        <v>0.83906009354640565</v>
      </c>
      <c r="L114" s="3">
        <f>summary!N144</f>
        <v>-5.2384026153165127E-2</v>
      </c>
      <c r="M114" s="3">
        <f>summary!O144</f>
        <v>1.3248685020955731</v>
      </c>
      <c r="N114" s="3">
        <f>summary!P144</f>
        <v>0.50398366978825793</v>
      </c>
      <c r="R114" s="27">
        <f t="shared" si="6"/>
        <v>0.577480084754739</v>
      </c>
      <c r="S114" s="27">
        <f t="shared" si="7"/>
        <v>0.18162182418251027</v>
      </c>
      <c r="T114" s="27"/>
      <c r="W114">
        <f t="shared" si="5"/>
        <v>0.51044999299572225</v>
      </c>
    </row>
    <row r="115" spans="1:23" x14ac:dyDescent="0.15">
      <c r="A115">
        <v>54.5</v>
      </c>
      <c r="C115" s="3">
        <f>summary!E145</f>
        <v>0.7499704905808976</v>
      </c>
      <c r="D115" s="3">
        <f>summary!F145</f>
        <v>-0.4860514517354369</v>
      </c>
      <c r="E115" s="3">
        <f>summary!G145</f>
        <v>0.5711201990563749</v>
      </c>
      <c r="F115" s="3">
        <f>summary!H145</f>
        <v>2.4640164801827553</v>
      </c>
      <c r="G115" s="3">
        <f>summary!I145</f>
        <v>0.20923317070123373</v>
      </c>
      <c r="H115" s="3">
        <f>summary!J145</f>
        <v>1.1324960403423741</v>
      </c>
      <c r="I115" s="3">
        <f>summary!K145</f>
        <v>-0.54740122833908966</v>
      </c>
      <c r="J115" s="3">
        <f>summary!L145</f>
        <v>-0.51144660724564339</v>
      </c>
      <c r="K115" s="3">
        <f>summary!M145</f>
        <v>0.86146901330475956</v>
      </c>
      <c r="L115" s="3">
        <f>summary!N145</f>
        <v>-0.23502468099593771</v>
      </c>
      <c r="M115" s="3">
        <f>summary!O145</f>
        <v>1.5332745531964969</v>
      </c>
      <c r="N115" s="3">
        <f>summary!P145</f>
        <v>0.88559211935319782</v>
      </c>
      <c r="R115" s="27">
        <f t="shared" si="6"/>
        <v>0.55227067486683179</v>
      </c>
      <c r="S115" s="27">
        <f t="shared" si="7"/>
        <v>0.26623559462963942</v>
      </c>
      <c r="T115" s="27"/>
      <c r="W115">
        <f t="shared" si="5"/>
        <v>0.66054534481863625</v>
      </c>
    </row>
    <row r="116" spans="1:23" x14ac:dyDescent="0.15">
      <c r="A116" s="31">
        <v>55</v>
      </c>
      <c r="B116" s="31"/>
      <c r="C116" s="31">
        <f>summary!E146</f>
        <v>0.95439677792144972</v>
      </c>
      <c r="D116" s="31">
        <f>summary!F146</f>
        <v>-0.10359508213697666</v>
      </c>
      <c r="E116" s="31">
        <f>summary!G146</f>
        <v>0.49192900390529631</v>
      </c>
      <c r="F116" s="31">
        <f>summary!H146</f>
        <v>2.7423285997522315</v>
      </c>
      <c r="G116" s="31">
        <f>summary!I146</f>
        <v>0.71663801113842351</v>
      </c>
      <c r="H116" s="31">
        <f>summary!J146</f>
        <v>0.47099545889988353</v>
      </c>
      <c r="I116" s="31">
        <f>summary!K146</f>
        <v>-0.31059550731267183</v>
      </c>
      <c r="J116" s="31">
        <f>summary!L146</f>
        <v>-0.28278410305329588</v>
      </c>
      <c r="K116" s="31">
        <f>summary!M146</f>
        <v>1.055930857011141</v>
      </c>
      <c r="L116" s="31">
        <f>summary!N146</f>
        <v>0.2935046341189485</v>
      </c>
      <c r="M116" s="31">
        <f>summary!O146</f>
        <v>1.6226669100918651</v>
      </c>
      <c r="N116" s="31">
        <f>summary!P146</f>
        <v>1.3547757885146143</v>
      </c>
      <c r="O116" s="32"/>
      <c r="P116" s="32"/>
      <c r="Q116" s="31"/>
      <c r="R116" s="33">
        <f t="shared" si="6"/>
        <v>0.75051594573757574</v>
      </c>
      <c r="S116" s="33">
        <f t="shared" si="7"/>
        <v>0.25385092693083416</v>
      </c>
      <c r="T116" s="27"/>
      <c r="U116" s="2" t="s">
        <v>30</v>
      </c>
      <c r="V116" s="2"/>
      <c r="W116">
        <f t="shared" si="5"/>
        <v>0.60428350752185989</v>
      </c>
    </row>
    <row r="117" spans="1:23" x14ac:dyDescent="0.15">
      <c r="F117"/>
      <c r="G117"/>
      <c r="R117" s="27"/>
      <c r="S117" s="27"/>
      <c r="T117" s="27"/>
    </row>
    <row r="118" spans="1:23" x14ac:dyDescent="0.15">
      <c r="F118"/>
      <c r="G118"/>
      <c r="R118" s="27"/>
      <c r="S118" s="27"/>
      <c r="T118" s="27"/>
    </row>
    <row r="119" spans="1:23" x14ac:dyDescent="0.15">
      <c r="F119"/>
      <c r="G119"/>
      <c r="R119" s="27"/>
      <c r="S119" s="27"/>
      <c r="T119" s="27"/>
    </row>
    <row r="120" spans="1:23" x14ac:dyDescent="0.15">
      <c r="F120"/>
      <c r="R120" s="27"/>
      <c r="S120" s="27"/>
      <c r="T120" s="27"/>
    </row>
    <row r="121" spans="1:23" x14ac:dyDescent="0.15">
      <c r="F121"/>
      <c r="R121" s="27"/>
      <c r="S121" s="27"/>
      <c r="T121" s="27"/>
    </row>
    <row r="122" spans="1:23" x14ac:dyDescent="0.15">
      <c r="F122"/>
      <c r="R122" s="27"/>
      <c r="S122" s="27"/>
      <c r="T122" s="27"/>
    </row>
    <row r="123" spans="1:23" s="3" customFormat="1" x14ac:dyDescent="0.15">
      <c r="C123" s="29"/>
      <c r="D123" s="29"/>
      <c r="E123" s="29"/>
      <c r="F123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R123" s="30"/>
      <c r="S123" s="30"/>
      <c r="T123" s="30"/>
    </row>
    <row r="124" spans="1:23" s="3" customFormat="1" x14ac:dyDescent="0.15">
      <c r="C124" s="29"/>
      <c r="D124" s="29"/>
      <c r="E124" s="29"/>
      <c r="F124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R124" s="30"/>
      <c r="S124" s="30"/>
      <c r="T124" s="30"/>
    </row>
    <row r="125" spans="1:23" s="3" customFormat="1" x14ac:dyDescent="0.15">
      <c r="C125" s="29"/>
      <c r="D125" s="29"/>
      <c r="E125" s="29"/>
      <c r="F125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R125" s="30"/>
      <c r="S125" s="30"/>
      <c r="T125" s="30"/>
    </row>
    <row r="126" spans="1:23" s="3" customFormat="1" x14ac:dyDescent="0.15">
      <c r="C126" s="29"/>
      <c r="D126" s="29"/>
      <c r="E126" s="29"/>
      <c r="F126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R126" s="30"/>
      <c r="S126" s="30"/>
      <c r="T126" s="30"/>
    </row>
    <row r="127" spans="1:23" s="3" customFormat="1" x14ac:dyDescent="0.15">
      <c r="C127" s="29"/>
      <c r="D127" s="29"/>
      <c r="E127" s="29"/>
      <c r="F127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R127" s="30"/>
      <c r="S127" s="30"/>
      <c r="T127" s="30"/>
    </row>
    <row r="128" spans="1:23" s="3" customFormat="1" x14ac:dyDescent="0.15">
      <c r="C128" s="29"/>
      <c r="D128" s="29"/>
      <c r="E128" s="29"/>
      <c r="F128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R128" s="30"/>
      <c r="S128" s="30"/>
      <c r="T128" s="30"/>
    </row>
    <row r="129" spans="3:20" s="3" customFormat="1" x14ac:dyDescent="0.15">
      <c r="C129" s="29"/>
      <c r="D129" s="29"/>
      <c r="E129" s="29"/>
      <c r="F1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R129" s="30"/>
      <c r="S129" s="30"/>
      <c r="T129" s="30"/>
    </row>
    <row r="130" spans="3:20" s="3" customFormat="1" x14ac:dyDescent="0.15">
      <c r="C130" s="29"/>
      <c r="D130" s="29"/>
      <c r="E130" s="29"/>
      <c r="F130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R130" s="30"/>
      <c r="S130" s="30"/>
      <c r="T130" s="30"/>
    </row>
    <row r="131" spans="3:20" s="3" customFormat="1" x14ac:dyDescent="0.15">
      <c r="C131" s="29"/>
      <c r="D131" s="29"/>
      <c r="E131" s="29"/>
      <c r="F131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R131" s="30"/>
      <c r="S131" s="30"/>
      <c r="T131" s="30"/>
    </row>
    <row r="132" spans="3:20" s="3" customFormat="1" x14ac:dyDescent="0.15">
      <c r="C132" s="29"/>
      <c r="D132" s="29"/>
      <c r="E132" s="29"/>
      <c r="F132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R132" s="30"/>
      <c r="S132" s="30"/>
      <c r="T132" s="30"/>
    </row>
    <row r="133" spans="3:20" s="3" customFormat="1" x14ac:dyDescent="0.15">
      <c r="C133" s="29"/>
      <c r="D133" s="29"/>
      <c r="E133" s="29"/>
      <c r="F133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R133" s="30"/>
      <c r="S133" s="30"/>
      <c r="T133" s="30"/>
    </row>
    <row r="134" spans="3:20" s="3" customFormat="1" x14ac:dyDescent="0.15">
      <c r="C134" s="29"/>
      <c r="D134" s="29"/>
      <c r="E134" s="29"/>
      <c r="F134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R134" s="30"/>
      <c r="S134" s="30"/>
      <c r="T134" s="30"/>
    </row>
    <row r="135" spans="3:20" s="3" customFormat="1" x14ac:dyDescent="0.15">
      <c r="C135" s="29"/>
      <c r="D135" s="29"/>
      <c r="E135" s="29"/>
      <c r="F135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R135" s="30"/>
      <c r="S135" s="30"/>
      <c r="T135" s="30"/>
    </row>
    <row r="136" spans="3:20" s="3" customFormat="1" x14ac:dyDescent="0.15">
      <c r="C136" s="29"/>
      <c r="D136" s="29"/>
      <c r="E136" s="29"/>
      <c r="F136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R136" s="30"/>
      <c r="S136" s="30"/>
      <c r="T136" s="30"/>
    </row>
    <row r="137" spans="3:20" s="3" customFormat="1" x14ac:dyDescent="0.15">
      <c r="C137" s="29"/>
      <c r="D137" s="29"/>
      <c r="E137" s="29"/>
      <c r="F137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R137" s="30"/>
      <c r="S137" s="30"/>
      <c r="T137" s="30"/>
    </row>
    <row r="138" spans="3:20" s="3" customFormat="1" x14ac:dyDescent="0.15">
      <c r="C138" s="29"/>
      <c r="D138" s="29"/>
      <c r="E138" s="29"/>
      <c r="F138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R138" s="30"/>
      <c r="S138" s="30"/>
      <c r="T138" s="30"/>
    </row>
    <row r="139" spans="3:20" s="3" customFormat="1" x14ac:dyDescent="0.15">
      <c r="C139" s="29"/>
      <c r="D139" s="29"/>
      <c r="E139" s="29"/>
      <c r="F13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R139" s="30"/>
      <c r="S139" s="30"/>
      <c r="T139" s="30"/>
    </row>
    <row r="140" spans="3:20" s="3" customFormat="1" x14ac:dyDescent="0.15">
      <c r="C140" s="29"/>
      <c r="D140" s="29"/>
      <c r="E140" s="29"/>
      <c r="F140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R140" s="30"/>
      <c r="S140" s="30"/>
      <c r="T140" s="30"/>
    </row>
    <row r="141" spans="3:20" s="3" customFormat="1" x14ac:dyDescent="0.15">
      <c r="C141" s="29"/>
      <c r="D141" s="29"/>
      <c r="E141" s="29"/>
      <c r="F141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R141" s="30"/>
      <c r="S141" s="30"/>
      <c r="T141" s="30"/>
    </row>
    <row r="142" spans="3:20" s="3" customFormat="1" x14ac:dyDescent="0.15">
      <c r="C142" s="29"/>
      <c r="D142" s="29"/>
      <c r="E142" s="29"/>
      <c r="F142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R142" s="30"/>
      <c r="S142" s="30"/>
      <c r="T142" s="30"/>
    </row>
    <row r="143" spans="3:20" s="3" customFormat="1" x14ac:dyDescent="0.15">
      <c r="C143" s="29"/>
      <c r="D143" s="29"/>
      <c r="E143" s="29"/>
      <c r="F143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R143" s="30"/>
      <c r="S143" s="30"/>
      <c r="T143" s="30"/>
    </row>
    <row r="144" spans="3:20" s="3" customFormat="1" x14ac:dyDescent="0.15">
      <c r="C144" s="29"/>
      <c r="D144" s="29"/>
      <c r="E144" s="29"/>
      <c r="F144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R144" s="30"/>
      <c r="S144" s="30"/>
      <c r="T144" s="30"/>
    </row>
    <row r="145" spans="3:20" s="3" customFormat="1" x14ac:dyDescent="0.15">
      <c r="C145" s="29"/>
      <c r="D145" s="29"/>
      <c r="E145" s="29"/>
      <c r="F145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R145" s="30"/>
      <c r="S145" s="30"/>
      <c r="T145" s="38"/>
    </row>
    <row r="146" spans="3:20" s="3" customFormat="1" x14ac:dyDescent="0.15">
      <c r="C146" s="29"/>
      <c r="D146" s="29"/>
      <c r="E146" s="29"/>
      <c r="F146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R146" s="30"/>
      <c r="S146" s="30"/>
      <c r="T146" s="38"/>
    </row>
    <row r="147" spans="3:20" s="3" customFormat="1" x14ac:dyDescent="0.15">
      <c r="C147" s="29"/>
      <c r="D147" s="29"/>
      <c r="E147" s="29"/>
      <c r="F147"/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R147" s="30"/>
      <c r="S147" s="30"/>
      <c r="T147" s="38"/>
    </row>
    <row r="148" spans="3:20" s="3" customFormat="1" x14ac:dyDescent="0.15">
      <c r="C148" s="29"/>
      <c r="D148" s="29"/>
      <c r="E148" s="29"/>
      <c r="F148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R148" s="30"/>
      <c r="S148" s="30"/>
    </row>
    <row r="149" spans="3:20" s="3" customFormat="1" x14ac:dyDescent="0.15">
      <c r="C149" s="29"/>
      <c r="D149" s="29"/>
      <c r="E149" s="29"/>
      <c r="F14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R149" s="30"/>
      <c r="S149" s="30"/>
    </row>
    <row r="150" spans="3:20" s="3" customFormat="1" x14ac:dyDescent="0.15">
      <c r="C150" s="29"/>
      <c r="D150" s="29"/>
      <c r="E150" s="29"/>
      <c r="F150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R150" s="30"/>
      <c r="S150" s="30"/>
    </row>
    <row r="151" spans="3:20" s="3" customFormat="1" x14ac:dyDescent="0.15">
      <c r="C151" s="29"/>
      <c r="D151" s="29"/>
      <c r="E151" s="29"/>
      <c r="F151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R151" s="30"/>
      <c r="S151" s="30"/>
    </row>
    <row r="152" spans="3:20" s="3" customFormat="1" x14ac:dyDescent="0.15">
      <c r="C152" s="29"/>
      <c r="D152" s="29"/>
      <c r="E152" s="29"/>
      <c r="F152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R152" s="30"/>
      <c r="S152" s="30"/>
    </row>
    <row r="153" spans="3:20" s="3" customFormat="1" x14ac:dyDescent="0.15">
      <c r="C153" s="29"/>
      <c r="D153" s="29"/>
      <c r="E153" s="29"/>
      <c r="F153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R153" s="30"/>
      <c r="S153" s="30"/>
    </row>
    <row r="154" spans="3:20" s="3" customFormat="1" x14ac:dyDescent="0.15">
      <c r="C154" s="29"/>
      <c r="D154" s="29"/>
      <c r="E154" s="29"/>
      <c r="F154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R154" s="30"/>
      <c r="S154" s="30"/>
    </row>
    <row r="155" spans="3:20" s="3" customFormat="1" x14ac:dyDescent="0.15">
      <c r="C155" s="29"/>
      <c r="D155" s="29"/>
      <c r="E155" s="29"/>
      <c r="F155" s="29"/>
      <c r="G155" s="29"/>
      <c r="H155" s="29"/>
      <c r="I155" s="29"/>
      <c r="J155" s="29"/>
      <c r="K155" s="29"/>
      <c r="L155" s="29"/>
      <c r="M155" s="29"/>
      <c r="N155" s="29"/>
      <c r="O155" s="29"/>
      <c r="P155" s="29"/>
      <c r="R155" s="30"/>
      <c r="S155" s="30"/>
    </row>
    <row r="156" spans="3:20" s="3" customFormat="1" x14ac:dyDescent="0.15">
      <c r="C156" s="29"/>
      <c r="D156" s="29"/>
      <c r="E156" s="29"/>
      <c r="F156" s="29"/>
      <c r="G156" s="29"/>
      <c r="H156" s="29"/>
      <c r="I156" s="29"/>
      <c r="J156" s="29"/>
      <c r="K156" s="29"/>
      <c r="L156" s="29"/>
      <c r="M156" s="29"/>
      <c r="N156" s="29"/>
      <c r="O156" s="29"/>
      <c r="P156" s="29"/>
      <c r="R156" s="30"/>
      <c r="S156" s="30"/>
    </row>
    <row r="157" spans="3:20" s="3" customFormat="1" x14ac:dyDescent="0.15">
      <c r="C157" s="29"/>
      <c r="D157" s="29"/>
      <c r="E157" s="29"/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R157" s="30"/>
      <c r="S157" s="30"/>
    </row>
    <row r="158" spans="3:20" s="3" customFormat="1" x14ac:dyDescent="0.15">
      <c r="C158" s="29"/>
      <c r="D158" s="29"/>
      <c r="E158" s="29"/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R158" s="30"/>
      <c r="S158" s="30"/>
    </row>
    <row r="159" spans="3:20" s="3" customFormat="1" x14ac:dyDescent="0.15">
      <c r="C159" s="29"/>
      <c r="D159" s="29"/>
      <c r="E159" s="29"/>
      <c r="F159" s="29"/>
      <c r="G159" s="29"/>
      <c r="H159" s="29"/>
      <c r="I159" s="29"/>
      <c r="J159" s="29"/>
      <c r="K159" s="29"/>
      <c r="L159" s="29"/>
      <c r="M159" s="29"/>
      <c r="N159" s="29"/>
      <c r="O159" s="29"/>
      <c r="P159" s="29"/>
      <c r="R159" s="30"/>
      <c r="S159" s="30"/>
    </row>
    <row r="160" spans="3:20" s="3" customFormat="1" x14ac:dyDescent="0.15">
      <c r="C160" s="29"/>
      <c r="D160" s="29"/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P160" s="29"/>
      <c r="R160" s="30"/>
      <c r="S160" s="30"/>
    </row>
    <row r="161" spans="3:19" s="3" customFormat="1" x14ac:dyDescent="0.15">
      <c r="C161" s="29"/>
      <c r="D161" s="29"/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P161" s="29"/>
      <c r="R161" s="30"/>
      <c r="S161" s="30"/>
    </row>
    <row r="162" spans="3:19" s="3" customFormat="1" x14ac:dyDescent="0.15">
      <c r="C162" s="29"/>
      <c r="D162" s="29"/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R162" s="30"/>
      <c r="S162" s="30"/>
    </row>
  </sheetData>
  <mergeCells count="1">
    <mergeCell ref="R2:S2"/>
  </mergeCells>
  <pageMargins left="0.7" right="0.7" top="0.75" bottom="0.75" header="0.3" footer="0.3"/>
  <pageSetup orientation="portrait" horizontalDpi="4294967292" verticalDpi="4294967292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R48"/>
  <sheetViews>
    <sheetView zoomScale="110" zoomScaleNormal="110" zoomScalePageLayoutView="110" workbookViewId="0">
      <selection activeCell="F29" sqref="F29"/>
    </sheetView>
  </sheetViews>
  <sheetFormatPr baseColWidth="10" defaultColWidth="8.83203125" defaultRowHeight="13" x14ac:dyDescent="0.15"/>
  <sheetData>
    <row r="1" spans="1:16" x14ac:dyDescent="0.15">
      <c r="A1" s="58" t="s">
        <v>49</v>
      </c>
      <c r="B1" s="58"/>
      <c r="C1" s="58"/>
      <c r="F1" s="58" t="s">
        <v>51</v>
      </c>
      <c r="G1" s="58"/>
      <c r="H1" s="58"/>
    </row>
    <row r="2" spans="1:16" x14ac:dyDescent="0.15">
      <c r="A2" s="40" t="s">
        <v>32</v>
      </c>
      <c r="B2" s="40" t="s">
        <v>33</v>
      </c>
      <c r="C2" s="40" t="s">
        <v>45</v>
      </c>
      <c r="F2" s="40" t="s">
        <v>32</v>
      </c>
      <c r="G2" s="40" t="s">
        <v>33</v>
      </c>
      <c r="H2" s="40" t="s">
        <v>45</v>
      </c>
      <c r="P2" s="38"/>
    </row>
    <row r="3" spans="1:16" x14ac:dyDescent="0.15">
      <c r="A3" s="2">
        <v>6719</v>
      </c>
      <c r="B3" s="39">
        <f>MAX(summary!E46:E107)</f>
        <v>13.436212247859297</v>
      </c>
      <c r="C3" s="1">
        <f>MIN(summary!E46:E107)</f>
        <v>0.22428391892727445</v>
      </c>
      <c r="F3" s="2">
        <v>6719</v>
      </c>
      <c r="G3" s="1">
        <f>MAX(graph!C6:C15)</f>
        <v>1.2521060887531692</v>
      </c>
      <c r="H3" s="1">
        <f>MIN(graph!C6:C15)</f>
        <v>-1.8039549976029829</v>
      </c>
    </row>
    <row r="4" spans="1:16" x14ac:dyDescent="0.15">
      <c r="A4" s="2">
        <v>6723</v>
      </c>
      <c r="B4" s="39">
        <f>MAX(summary!F46:F107)</f>
        <v>0.67065488012549723</v>
      </c>
      <c r="C4" s="1">
        <f>MIN(summary!F46:F107)</f>
        <v>-1.9074180715314688</v>
      </c>
      <c r="F4" s="2">
        <v>6723</v>
      </c>
      <c r="G4" s="1">
        <f>MAX(graph!D6:D15)</f>
        <v>0.33402528545552646</v>
      </c>
      <c r="H4" s="1">
        <f>MIN(graph!D6:D15)</f>
        <v>-0.71716848484260165</v>
      </c>
    </row>
    <row r="5" spans="1:16" x14ac:dyDescent="0.15">
      <c r="A5" s="16">
        <v>6724</v>
      </c>
      <c r="B5" s="39">
        <f>MAX(summary!G46:G107)</f>
        <v>1.0003091578275438</v>
      </c>
      <c r="C5" s="1">
        <f>MIN(summary!G46:G107)</f>
        <v>-0.98698064937586261</v>
      </c>
      <c r="F5" s="16">
        <v>6724</v>
      </c>
      <c r="G5" s="1">
        <f>MAX(graph!E6:E15)</f>
        <v>0.32582166467192608</v>
      </c>
      <c r="H5" s="1">
        <f>MIN(graph!E6:E15)</f>
        <v>-0.42795502671220409</v>
      </c>
    </row>
    <row r="6" spans="1:16" x14ac:dyDescent="0.15">
      <c r="A6" s="2">
        <v>6726</v>
      </c>
      <c r="B6" s="39">
        <f>MAX(summary!H46:H107)</f>
        <v>1.5139423180652951</v>
      </c>
      <c r="C6" s="1">
        <f>MIN(summary!H46:H107)</f>
        <v>-14.176382675706604</v>
      </c>
      <c r="F6" s="2">
        <v>6726</v>
      </c>
      <c r="G6" s="1">
        <f>MAX(graph!F6:F15)</f>
        <v>1.2281394618064327</v>
      </c>
      <c r="H6" s="1">
        <f>MIN(graph!F6:F15)</f>
        <v>-1.4011265263662824</v>
      </c>
    </row>
    <row r="7" spans="1:16" x14ac:dyDescent="0.15">
      <c r="A7" s="2">
        <v>6727</v>
      </c>
      <c r="B7" s="39">
        <f>MAX(summary!I46:I107)</f>
        <v>2.6035898123837873</v>
      </c>
      <c r="C7" s="1">
        <f>MIN(summary!I46:I107)</f>
        <v>-2.1572911394294159</v>
      </c>
      <c r="F7" s="2">
        <v>6727</v>
      </c>
      <c r="G7" s="1">
        <f>MAX(graph!G6:G15)</f>
        <v>0.55902855593724543</v>
      </c>
      <c r="H7" s="1">
        <f>MIN(graph!G6:G15)</f>
        <v>-0.49357201765374176</v>
      </c>
    </row>
    <row r="8" spans="1:16" x14ac:dyDescent="0.15">
      <c r="A8" s="16">
        <v>6728</v>
      </c>
      <c r="B8" s="39">
        <f>MAX(summary!J46:J107)</f>
        <v>5.1456414367676384</v>
      </c>
      <c r="C8" s="1">
        <f>MIN(summary!J46:J107)</f>
        <v>-7.1495939197879208</v>
      </c>
      <c r="F8" s="16">
        <v>6728</v>
      </c>
      <c r="G8" s="1">
        <f>MAX(graph!H6:H15)</f>
        <v>2.5356369621146269</v>
      </c>
      <c r="H8" s="1">
        <f>MIN(graph!H6:H15)</f>
        <v>-2.9926185103069138</v>
      </c>
    </row>
    <row r="9" spans="1:16" x14ac:dyDescent="0.15">
      <c r="A9" s="16">
        <v>6730</v>
      </c>
      <c r="B9" s="39">
        <f>MAX(summary!K46:K107)</f>
        <v>0.78115353299860302</v>
      </c>
      <c r="C9" s="1">
        <f>MIN(summary!K46:K107)</f>
        <v>-1.8782217818730815</v>
      </c>
      <c r="F9" s="16">
        <v>6730</v>
      </c>
      <c r="G9" s="1">
        <f>MAX(graph!I6:I15)</f>
        <v>0.4373732500813165</v>
      </c>
      <c r="H9" s="1">
        <f>MIN(graph!I6:I15)</f>
        <v>-0.422381718468195</v>
      </c>
    </row>
    <row r="10" spans="1:16" x14ac:dyDescent="0.15">
      <c r="A10" s="16">
        <v>6731</v>
      </c>
      <c r="B10" s="39">
        <f>MAX(summary!L46:L107)</f>
        <v>0.28181697665612443</v>
      </c>
      <c r="C10" s="1">
        <f>MIN(summary!L46:L107)</f>
        <v>-2.550732812660033</v>
      </c>
      <c r="F10" s="16">
        <v>6731</v>
      </c>
      <c r="G10" s="1">
        <f>MAX(graph!J6:J15)</f>
        <v>0.74574058408820243</v>
      </c>
      <c r="H10" s="1">
        <f>MIN(graph!J6:J15)</f>
        <v>-0.82646889445745653</v>
      </c>
    </row>
    <row r="11" spans="1:16" x14ac:dyDescent="0.15">
      <c r="A11" s="16">
        <v>6732</v>
      </c>
      <c r="B11" s="39">
        <f>MAX(summary!M46:M107)</f>
        <v>4.304193504887591</v>
      </c>
      <c r="C11" s="1">
        <f>MIN(summary!M46:M107)</f>
        <v>-3.4650727939617849</v>
      </c>
      <c r="F11" s="16">
        <v>6732</v>
      </c>
      <c r="G11" s="1">
        <f>MAX(graph!K6:K15)</f>
        <v>2.2696772792657023</v>
      </c>
      <c r="H11" s="1">
        <f>MIN(graph!K6:K15)</f>
        <v>-2.2909835534145424</v>
      </c>
    </row>
    <row r="12" spans="1:16" x14ac:dyDescent="0.15">
      <c r="A12" s="16">
        <v>6733</v>
      </c>
      <c r="B12" s="39">
        <f>MAX(summary!N46:N107)</f>
        <v>0.74952720621752111</v>
      </c>
      <c r="C12" s="1">
        <f>MIN(summary!N46:N107)</f>
        <v>-1.0341304322953291</v>
      </c>
      <c r="F12" s="16">
        <v>6733</v>
      </c>
      <c r="G12" s="1">
        <f>MAX(graph!L6:L15)</f>
        <v>0.67138148251902074</v>
      </c>
      <c r="H12" s="1">
        <f>MIN(graph!L6:L15)</f>
        <v>-0.62338856852049984</v>
      </c>
    </row>
    <row r="13" spans="1:16" x14ac:dyDescent="0.15">
      <c r="A13" s="16">
        <v>6734</v>
      </c>
      <c r="B13" s="39">
        <f>MAX(summary!O46:O107)</f>
        <v>0.83908754953496389</v>
      </c>
      <c r="C13" s="1">
        <f>MIN(summary!O46:O107)</f>
        <v>-1.3080243153197961</v>
      </c>
      <c r="F13" s="16">
        <v>6734</v>
      </c>
      <c r="G13" s="1">
        <f>MAX(graph!M6:M15)</f>
        <v>0.86663659621223144</v>
      </c>
      <c r="H13" s="1">
        <f>MIN(graph!M6:M15)</f>
        <v>-0.7804636255835572</v>
      </c>
    </row>
    <row r="14" spans="1:16" x14ac:dyDescent="0.15">
      <c r="A14" s="16">
        <v>6735</v>
      </c>
      <c r="B14" s="39">
        <f>MAX(summary!P46:P107)</f>
        <v>1.8991531514987474</v>
      </c>
      <c r="C14" s="1">
        <f>MIN(summary!P46:P107)</f>
        <v>-6.1934962567242273</v>
      </c>
      <c r="F14" s="16">
        <v>6735</v>
      </c>
      <c r="G14" s="1">
        <f>MAX(graph!N6:N15)</f>
        <v>0.70273207390164494</v>
      </c>
      <c r="H14" s="1">
        <f>MIN(graph!N6:N15)</f>
        <v>-0.65590719863719316</v>
      </c>
    </row>
    <row r="15" spans="1:16" x14ac:dyDescent="0.15">
      <c r="A15" s="42"/>
      <c r="B15" s="39"/>
      <c r="C15" s="1"/>
      <c r="G15" s="1"/>
      <c r="H15" s="1"/>
    </row>
    <row r="16" spans="1:16" x14ac:dyDescent="0.15">
      <c r="A16" s="41"/>
      <c r="B16" s="39"/>
      <c r="C16" s="1"/>
      <c r="G16" s="1"/>
      <c r="H16" s="1"/>
    </row>
    <row r="17" spans="1:8" x14ac:dyDescent="0.15">
      <c r="A17" s="41"/>
      <c r="B17" s="39"/>
      <c r="C17" s="1"/>
      <c r="G17" s="1"/>
      <c r="H17" s="1"/>
    </row>
    <row r="18" spans="1:8" x14ac:dyDescent="0.15">
      <c r="A18" s="55" t="s">
        <v>46</v>
      </c>
      <c r="B18" s="56">
        <f>AVERAGE(B3:B16)</f>
        <v>2.7687734812352178</v>
      </c>
      <c r="C18" s="56">
        <f>AVERAGE(C3:C14)</f>
        <v>-3.5485884108115209</v>
      </c>
      <c r="F18" s="55" t="s">
        <v>46</v>
      </c>
      <c r="G18" s="56">
        <f>AVERAGE(G3:G16)</f>
        <v>0.99402494040058709</v>
      </c>
      <c r="H18" s="56">
        <f>AVERAGE(H3:H16)</f>
        <v>-1.1196657602138476</v>
      </c>
    </row>
    <row r="19" spans="1:8" x14ac:dyDescent="0.15">
      <c r="A19" s="55" t="s">
        <v>47</v>
      </c>
      <c r="B19" s="56">
        <f>STDEV(B3:B16)</f>
        <v>3.6881331682365444</v>
      </c>
      <c r="C19" s="56">
        <f>STDEV(C3:C16)</f>
        <v>3.9711891849082104</v>
      </c>
      <c r="F19" s="55" t="s">
        <v>47</v>
      </c>
      <c r="G19" s="56">
        <f>STDEV(G3:G16)</f>
        <v>0.72446051221069496</v>
      </c>
      <c r="H19" s="56">
        <f>STDEV(H3:H16)</f>
        <v>0.83167197694359674</v>
      </c>
    </row>
    <row r="20" spans="1:8" x14ac:dyDescent="0.15">
      <c r="A20" s="55" t="s">
        <v>48</v>
      </c>
      <c r="B20" s="56">
        <f>(B18+3*B19)</f>
        <v>13.833172985944852</v>
      </c>
      <c r="C20" s="56">
        <f>(C18-3*C19)</f>
        <v>-15.462155965536152</v>
      </c>
      <c r="F20" s="55" t="s">
        <v>48</v>
      </c>
      <c r="G20" s="56">
        <f>(G18+3*G19)</f>
        <v>3.1674064770326722</v>
      </c>
      <c r="H20" s="56">
        <f>(H18-3*H19)</f>
        <v>-3.6146816910446375</v>
      </c>
    </row>
    <row r="21" spans="1:8" x14ac:dyDescent="0.15">
      <c r="A21" s="41"/>
      <c r="B21" s="39"/>
      <c r="C21" s="1"/>
      <c r="G21" s="1"/>
      <c r="H21" s="1"/>
    </row>
    <row r="22" spans="1:8" x14ac:dyDescent="0.15">
      <c r="A22" s="41"/>
      <c r="B22" s="39"/>
      <c r="C22" s="1"/>
      <c r="G22" s="1"/>
      <c r="H22" s="1"/>
    </row>
    <row r="23" spans="1:8" x14ac:dyDescent="0.15">
      <c r="A23" s="41"/>
      <c r="B23" s="39"/>
      <c r="C23" s="1"/>
      <c r="G23" s="1"/>
      <c r="H23" s="1"/>
    </row>
    <row r="24" spans="1:8" x14ac:dyDescent="0.15">
      <c r="A24" s="41"/>
      <c r="B24" s="39"/>
      <c r="C24" s="1"/>
      <c r="G24" s="1"/>
      <c r="H24" s="1"/>
    </row>
    <row r="25" spans="1:8" x14ac:dyDescent="0.15">
      <c r="A25" s="41"/>
      <c r="B25" s="39"/>
      <c r="C25" s="1"/>
      <c r="G25" s="1"/>
      <c r="H25" s="1"/>
    </row>
    <row r="26" spans="1:8" x14ac:dyDescent="0.15">
      <c r="A26" s="41"/>
      <c r="B26" s="39"/>
      <c r="C26" s="1"/>
      <c r="G26" s="1"/>
      <c r="H26" s="1"/>
    </row>
    <row r="27" spans="1:8" x14ac:dyDescent="0.15">
      <c r="A27" s="41"/>
      <c r="B27" s="39"/>
      <c r="C27" s="1"/>
    </row>
    <row r="28" spans="1:8" x14ac:dyDescent="0.15">
      <c r="B28" s="1"/>
      <c r="C28" s="1"/>
    </row>
    <row r="37" spans="18:18" x14ac:dyDescent="0.15">
      <c r="R37" s="38"/>
    </row>
    <row r="38" spans="18:18" x14ac:dyDescent="0.15">
      <c r="R38" s="38"/>
    </row>
    <row r="39" spans="18:18" x14ac:dyDescent="0.15">
      <c r="R39" s="38"/>
    </row>
    <row r="40" spans="18:18" x14ac:dyDescent="0.15">
      <c r="R40" s="38"/>
    </row>
    <row r="41" spans="18:18" x14ac:dyDescent="0.15">
      <c r="R41" s="38"/>
    </row>
    <row r="42" spans="18:18" x14ac:dyDescent="0.15">
      <c r="R42" s="38"/>
    </row>
    <row r="43" spans="18:18" x14ac:dyDescent="0.15">
      <c r="R43" s="38"/>
    </row>
    <row r="44" spans="18:18" x14ac:dyDescent="0.15">
      <c r="R44" s="38"/>
    </row>
    <row r="45" spans="18:18" x14ac:dyDescent="0.15">
      <c r="R45" s="38"/>
    </row>
    <row r="46" spans="18:18" x14ac:dyDescent="0.15">
      <c r="R46" s="38"/>
    </row>
    <row r="47" spans="18:18" x14ac:dyDescent="0.15">
      <c r="R47" s="38"/>
    </row>
    <row r="48" spans="18:18" x14ac:dyDescent="0.15">
      <c r="R48" s="38"/>
    </row>
  </sheetData>
  <mergeCells count="2">
    <mergeCell ref="A1:C1"/>
    <mergeCell ref="F1:H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V798"/>
  <sheetViews>
    <sheetView zoomScale="75" zoomScaleNormal="75" zoomScalePageLayoutView="75" workbookViewId="0">
      <selection activeCell="AB49" sqref="AB49"/>
    </sheetView>
  </sheetViews>
  <sheetFormatPr baseColWidth="10" defaultColWidth="11.5" defaultRowHeight="13" x14ac:dyDescent="0.15"/>
  <cols>
    <col min="1" max="2" width="11.5" style="6"/>
    <col min="3" max="3" width="13.83203125" style="6" customWidth="1"/>
    <col min="8" max="8" width="4.5" style="6" customWidth="1"/>
    <col min="9" max="10" width="8.5" style="6" customWidth="1"/>
    <col min="11" max="11" width="13.5" style="6" customWidth="1"/>
    <col min="12" max="12" width="17.5" style="6" customWidth="1"/>
    <col min="13" max="13" width="12.5" style="6" customWidth="1"/>
    <col min="14" max="14" width="11.5" style="6"/>
    <col min="15" max="15" width="6.5" style="6" customWidth="1"/>
    <col min="16" max="16" width="9.5" style="6" customWidth="1"/>
    <col min="17" max="16384" width="11.5" style="6"/>
  </cols>
  <sheetData>
    <row r="1" spans="1:16" s="4" customFormat="1" ht="55.5" customHeight="1" x14ac:dyDescent="0.2">
      <c r="A1" s="4" t="s">
        <v>11</v>
      </c>
      <c r="B1" s="4" t="s">
        <v>6</v>
      </c>
      <c r="C1" s="4" t="s">
        <v>4</v>
      </c>
      <c r="D1" t="s">
        <v>37</v>
      </c>
      <c r="E1" t="s">
        <v>38</v>
      </c>
      <c r="F1" t="s">
        <v>39</v>
      </c>
      <c r="G1" t="s">
        <v>40</v>
      </c>
      <c r="I1" s="4" t="s">
        <v>0</v>
      </c>
      <c r="J1" s="4" t="s">
        <v>1</v>
      </c>
      <c r="K1" s="4" t="s">
        <v>2</v>
      </c>
      <c r="L1" s="4" t="s">
        <v>3</v>
      </c>
      <c r="M1" s="5" t="s">
        <v>12</v>
      </c>
      <c r="N1" s="5" t="s">
        <v>15</v>
      </c>
      <c r="O1" s="4" t="s">
        <v>13</v>
      </c>
      <c r="P1" s="4" t="s">
        <v>14</v>
      </c>
    </row>
    <row r="2" spans="1:16" x14ac:dyDescent="0.15">
      <c r="A2" s="6">
        <v>0.5</v>
      </c>
      <c r="B2" s="6">
        <v>0</v>
      </c>
      <c r="C2" s="6" t="s">
        <v>9</v>
      </c>
      <c r="D2">
        <v>1160.67993164063</v>
      </c>
      <c r="E2">
        <v>740.09185791015602</v>
      </c>
      <c r="F2">
        <v>469.705078125</v>
      </c>
      <c r="G2">
        <v>462.93179321289102</v>
      </c>
      <c r="I2" s="7">
        <f t="shared" ref="I2:J65" si="0">D2-F2</f>
        <v>690.97485351563</v>
      </c>
      <c r="J2" s="7">
        <f t="shared" si="0"/>
        <v>277.160064697265</v>
      </c>
      <c r="K2" s="7">
        <f t="shared" ref="K2:K65" si="1">I2-0.7*J2</f>
        <v>496.96280822754454</v>
      </c>
      <c r="L2" s="8">
        <f t="shared" ref="L2:L65" si="2">K2/J2</f>
        <v>1.7930534428557179</v>
      </c>
      <c r="M2" s="8"/>
      <c r="N2" s="18">
        <f>LINEST(V64:V104,U64:U104)</f>
        <v>-5.7423619379446461E-3</v>
      </c>
      <c r="O2" s="9">
        <f>AVERAGE(M38:M45)</f>
        <v>1.652849683140446</v>
      </c>
    </row>
    <row r="3" spans="1:16" x14ac:dyDescent="0.15">
      <c r="A3" s="6">
        <v>1</v>
      </c>
      <c r="B3" s="6">
        <v>1</v>
      </c>
      <c r="C3" s="6" t="s">
        <v>7</v>
      </c>
      <c r="D3">
        <v>1098.9453125</v>
      </c>
      <c r="E3">
        <v>704.29974365234398</v>
      </c>
      <c r="F3">
        <v>470.19674682617199</v>
      </c>
      <c r="G3">
        <v>462.64932250976602</v>
      </c>
      <c r="I3" s="7">
        <f t="shared" si="0"/>
        <v>628.74856567382801</v>
      </c>
      <c r="J3" s="7">
        <f t="shared" si="0"/>
        <v>241.65042114257795</v>
      </c>
      <c r="K3" s="7">
        <f t="shared" si="1"/>
        <v>459.59327087402346</v>
      </c>
      <c r="L3" s="8">
        <f t="shared" si="2"/>
        <v>1.9018931094800593</v>
      </c>
      <c r="M3" s="8"/>
      <c r="N3" s="18"/>
    </row>
    <row r="4" spans="1:16" ht="15" x14ac:dyDescent="0.15">
      <c r="A4" s="6">
        <v>1.5</v>
      </c>
      <c r="B4" s="6">
        <v>2</v>
      </c>
      <c r="D4">
        <v>976.74304199218795</v>
      </c>
      <c r="E4">
        <v>647.03552246093795</v>
      </c>
      <c r="F4">
        <v>467.21838378906301</v>
      </c>
      <c r="G4">
        <v>461.75582885742199</v>
      </c>
      <c r="I4" s="7">
        <f t="shared" si="0"/>
        <v>509.52465820312494</v>
      </c>
      <c r="J4" s="7">
        <f t="shared" si="0"/>
        <v>185.27969360351597</v>
      </c>
      <c r="K4" s="7">
        <f t="shared" si="1"/>
        <v>379.82887268066378</v>
      </c>
      <c r="L4" s="8">
        <f t="shared" si="2"/>
        <v>2.0500296891329484</v>
      </c>
      <c r="M4" s="8"/>
      <c r="N4" s="16" t="s">
        <v>16</v>
      </c>
    </row>
    <row r="5" spans="1:16" x14ac:dyDescent="0.15">
      <c r="A5" s="6">
        <v>2</v>
      </c>
      <c r="B5" s="6">
        <v>3</v>
      </c>
      <c r="D5">
        <v>1034.23754882813</v>
      </c>
      <c r="E5">
        <v>673.947265625</v>
      </c>
      <c r="F5">
        <v>467.12396240234398</v>
      </c>
      <c r="G5">
        <v>461.92346191406301</v>
      </c>
      <c r="I5" s="7">
        <f t="shared" si="0"/>
        <v>567.11358642578602</v>
      </c>
      <c r="J5" s="7">
        <f t="shared" si="0"/>
        <v>212.02380371093699</v>
      </c>
      <c r="K5" s="7">
        <f t="shared" si="1"/>
        <v>418.69692382813014</v>
      </c>
      <c r="L5" s="8">
        <f t="shared" si="2"/>
        <v>1.9747637600114056</v>
      </c>
      <c r="M5" s="8"/>
      <c r="N5" s="18">
        <f>RSQ(V64:V104,U64:U104)</f>
        <v>0.96826905163682664</v>
      </c>
    </row>
    <row r="6" spans="1:16" x14ac:dyDescent="0.15">
      <c r="A6" s="6">
        <v>2.5</v>
      </c>
      <c r="B6" s="6">
        <v>4</v>
      </c>
      <c r="C6" s="6" t="s">
        <v>5</v>
      </c>
      <c r="D6">
        <v>773.17388916015602</v>
      </c>
      <c r="E6">
        <v>571.70666503906295</v>
      </c>
      <c r="F6">
        <v>467.75997924804699</v>
      </c>
      <c r="G6">
        <v>461.97711181640602</v>
      </c>
      <c r="I6" s="7">
        <f t="shared" si="0"/>
        <v>305.41390991210903</v>
      </c>
      <c r="J6" s="7">
        <f t="shared" si="0"/>
        <v>109.72955322265693</v>
      </c>
      <c r="K6" s="7">
        <f t="shared" si="1"/>
        <v>228.60322265624919</v>
      </c>
      <c r="L6" s="8">
        <f t="shared" si="2"/>
        <v>2.0833332128162465</v>
      </c>
      <c r="M6" s="8">
        <f t="shared" ref="M6:M22" si="3">L6+ABS($N$2)*A6</f>
        <v>2.0976891176611083</v>
      </c>
      <c r="P6" s="6">
        <f t="shared" ref="P6:P69" si="4">(M6-$O$2)/$O$2*100</f>
        <v>26.91348397002799</v>
      </c>
    </row>
    <row r="7" spans="1:16" x14ac:dyDescent="0.15">
      <c r="A7" s="6">
        <v>3</v>
      </c>
      <c r="B7" s="6">
        <v>5</v>
      </c>
      <c r="C7" s="6" t="s">
        <v>8</v>
      </c>
      <c r="D7">
        <v>774.209228515625</v>
      </c>
      <c r="E7">
        <v>566.402099609375</v>
      </c>
      <c r="F7">
        <v>466.23043823242199</v>
      </c>
      <c r="G7">
        <v>461.634765625</v>
      </c>
      <c r="I7" s="7">
        <f t="shared" si="0"/>
        <v>307.97879028320301</v>
      </c>
      <c r="J7" s="7">
        <f t="shared" si="0"/>
        <v>104.767333984375</v>
      </c>
      <c r="K7" s="7">
        <f t="shared" si="1"/>
        <v>234.64165649414053</v>
      </c>
      <c r="L7" s="8">
        <f t="shared" si="2"/>
        <v>2.2396451982746357</v>
      </c>
      <c r="M7" s="8">
        <f t="shared" si="3"/>
        <v>2.2568722840884696</v>
      </c>
      <c r="P7" s="6">
        <f t="shared" si="4"/>
        <v>36.544315379022798</v>
      </c>
    </row>
    <row r="8" spans="1:16" x14ac:dyDescent="0.15">
      <c r="A8" s="6">
        <v>3.5</v>
      </c>
      <c r="B8" s="6">
        <v>6</v>
      </c>
      <c r="D8">
        <v>930.44830322265602</v>
      </c>
      <c r="E8">
        <v>640.69323730468795</v>
      </c>
      <c r="F8">
        <v>466.15640258789102</v>
      </c>
      <c r="G8">
        <v>461.06988525390602</v>
      </c>
      <c r="I8" s="7">
        <f t="shared" si="0"/>
        <v>464.291900634765</v>
      </c>
      <c r="J8" s="7">
        <f t="shared" si="0"/>
        <v>179.62335205078193</v>
      </c>
      <c r="K8" s="7">
        <f t="shared" si="1"/>
        <v>338.55555419921768</v>
      </c>
      <c r="L8" s="8">
        <f t="shared" si="2"/>
        <v>1.8848081295326427</v>
      </c>
      <c r="M8" s="8">
        <f t="shared" si="3"/>
        <v>1.9049063963154489</v>
      </c>
      <c r="P8" s="6">
        <f t="shared" si="4"/>
        <v>15.249826753518828</v>
      </c>
    </row>
    <row r="9" spans="1:16" x14ac:dyDescent="0.15">
      <c r="A9" s="6">
        <v>4</v>
      </c>
      <c r="B9" s="6">
        <v>7</v>
      </c>
      <c r="D9">
        <v>1116.21728515625</v>
      </c>
      <c r="E9">
        <v>713.20025634765602</v>
      </c>
      <c r="F9">
        <v>467.56573486328102</v>
      </c>
      <c r="G9">
        <v>461.79699707031301</v>
      </c>
      <c r="I9" s="7">
        <f t="shared" si="0"/>
        <v>648.65155029296898</v>
      </c>
      <c r="J9" s="7">
        <f t="shared" si="0"/>
        <v>251.40325927734301</v>
      </c>
      <c r="K9" s="7">
        <f t="shared" si="1"/>
        <v>472.66926879882885</v>
      </c>
      <c r="L9" s="8">
        <f t="shared" si="2"/>
        <v>1.8801238701419922</v>
      </c>
      <c r="M9" s="8">
        <f t="shared" si="3"/>
        <v>1.9030933178937708</v>
      </c>
      <c r="P9" s="6">
        <f t="shared" si="4"/>
        <v>15.140132663356118</v>
      </c>
    </row>
    <row r="10" spans="1:16" x14ac:dyDescent="0.15">
      <c r="A10" s="6">
        <v>4.5</v>
      </c>
      <c r="B10" s="6">
        <v>8</v>
      </c>
      <c r="D10">
        <v>881.97912597656295</v>
      </c>
      <c r="E10">
        <v>609.97674560546898</v>
      </c>
      <c r="F10">
        <v>466.18719482421898</v>
      </c>
      <c r="G10">
        <v>460.85400390625</v>
      </c>
      <c r="I10" s="7">
        <f t="shared" si="0"/>
        <v>415.79193115234398</v>
      </c>
      <c r="J10" s="7">
        <f t="shared" si="0"/>
        <v>149.12274169921898</v>
      </c>
      <c r="K10" s="7">
        <f t="shared" si="1"/>
        <v>311.40601196289072</v>
      </c>
      <c r="L10" s="8">
        <f t="shared" si="2"/>
        <v>2.0882529949120543</v>
      </c>
      <c r="M10" s="8">
        <f t="shared" si="3"/>
        <v>2.1140936236328054</v>
      </c>
      <c r="P10" s="6">
        <f t="shared" si="4"/>
        <v>27.905982328410357</v>
      </c>
    </row>
    <row r="11" spans="1:16" x14ac:dyDescent="0.15">
      <c r="A11" s="6">
        <v>5</v>
      </c>
      <c r="B11" s="6">
        <v>9</v>
      </c>
      <c r="D11">
        <v>709.554443359375</v>
      </c>
      <c r="E11">
        <v>546.60736083984398</v>
      </c>
      <c r="F11">
        <v>465.70797729492199</v>
      </c>
      <c r="G11">
        <v>461.15808105468801</v>
      </c>
      <c r="I11" s="7">
        <f t="shared" si="0"/>
        <v>243.84646606445301</v>
      </c>
      <c r="J11" s="7">
        <f t="shared" si="0"/>
        <v>85.449279785155966</v>
      </c>
      <c r="K11" s="7">
        <f t="shared" si="1"/>
        <v>184.03197021484385</v>
      </c>
      <c r="L11" s="8">
        <f t="shared" si="2"/>
        <v>2.1536983187869234</v>
      </c>
      <c r="M11" s="8">
        <f t="shared" si="3"/>
        <v>2.1824101284766466</v>
      </c>
      <c r="P11" s="6">
        <f t="shared" si="4"/>
        <v>32.039238095143993</v>
      </c>
    </row>
    <row r="12" spans="1:16" x14ac:dyDescent="0.15">
      <c r="A12" s="6">
        <v>5.5</v>
      </c>
      <c r="B12" s="6">
        <v>10</v>
      </c>
      <c r="D12">
        <v>1131.50085449219</v>
      </c>
      <c r="E12">
        <v>722.80090332031295</v>
      </c>
      <c r="F12">
        <v>469.06906127929699</v>
      </c>
      <c r="G12">
        <v>462.380615234375</v>
      </c>
      <c r="I12" s="7">
        <f t="shared" si="0"/>
        <v>662.43179321289301</v>
      </c>
      <c r="J12" s="7">
        <f t="shared" si="0"/>
        <v>260.42028808593795</v>
      </c>
      <c r="K12" s="7">
        <f t="shared" si="1"/>
        <v>480.13759155273647</v>
      </c>
      <c r="L12" s="8">
        <f t="shared" si="2"/>
        <v>1.8437027125716581</v>
      </c>
      <c r="M12" s="8">
        <f t="shared" si="3"/>
        <v>1.8752857032303536</v>
      </c>
      <c r="P12" s="6">
        <f t="shared" si="4"/>
        <v>13.45772833179088</v>
      </c>
    </row>
    <row r="13" spans="1:16" x14ac:dyDescent="0.15">
      <c r="A13" s="6">
        <v>6</v>
      </c>
      <c r="B13" s="6">
        <v>11</v>
      </c>
      <c r="D13">
        <v>1118.33752441406</v>
      </c>
      <c r="E13">
        <v>718.146484375</v>
      </c>
      <c r="F13">
        <v>468.56988525390602</v>
      </c>
      <c r="G13">
        <v>462.10897827148398</v>
      </c>
      <c r="I13" s="7">
        <f t="shared" si="0"/>
        <v>649.76763916015398</v>
      </c>
      <c r="J13" s="7">
        <f t="shared" si="0"/>
        <v>256.03750610351602</v>
      </c>
      <c r="K13" s="7">
        <f t="shared" si="1"/>
        <v>470.54138488769274</v>
      </c>
      <c r="L13" s="8">
        <f t="shared" si="2"/>
        <v>1.837783034402205</v>
      </c>
      <c r="M13" s="8">
        <f t="shared" si="3"/>
        <v>1.8722372060298729</v>
      </c>
      <c r="P13" s="6">
        <f t="shared" si="4"/>
        <v>13.273289466504078</v>
      </c>
    </row>
    <row r="14" spans="1:16" x14ac:dyDescent="0.15">
      <c r="A14" s="6">
        <v>6.5</v>
      </c>
      <c r="B14" s="6">
        <v>12</v>
      </c>
      <c r="D14">
        <v>1114.48071289063</v>
      </c>
      <c r="E14">
        <v>717.69494628906295</v>
      </c>
      <c r="F14">
        <v>464.60025024414102</v>
      </c>
      <c r="G14">
        <v>460.757080078125</v>
      </c>
      <c r="I14" s="7">
        <f t="shared" si="0"/>
        <v>649.88046264648892</v>
      </c>
      <c r="J14" s="7">
        <f t="shared" si="0"/>
        <v>256.93786621093795</v>
      </c>
      <c r="K14" s="7">
        <f t="shared" si="1"/>
        <v>470.02395629883233</v>
      </c>
      <c r="L14" s="8">
        <f t="shared" si="2"/>
        <v>1.8293292585879786</v>
      </c>
      <c r="M14" s="8">
        <f t="shared" si="3"/>
        <v>1.8666546111846187</v>
      </c>
      <c r="P14" s="6">
        <f t="shared" si="4"/>
        <v>12.935533716407852</v>
      </c>
    </row>
    <row r="15" spans="1:16" x14ac:dyDescent="0.15">
      <c r="A15" s="6">
        <v>7</v>
      </c>
      <c r="B15" s="6">
        <v>13</v>
      </c>
      <c r="D15">
        <v>1097.59045410156</v>
      </c>
      <c r="E15">
        <v>710.52722167968795</v>
      </c>
      <c r="F15">
        <v>465.52371215820301</v>
      </c>
      <c r="G15">
        <v>461.25872802734398</v>
      </c>
      <c r="I15" s="7">
        <f t="shared" si="0"/>
        <v>632.06674194335699</v>
      </c>
      <c r="J15" s="7">
        <f t="shared" si="0"/>
        <v>249.26849365234398</v>
      </c>
      <c r="K15" s="7">
        <f t="shared" si="1"/>
        <v>457.57879638671625</v>
      </c>
      <c r="L15" s="8">
        <f t="shared" si="2"/>
        <v>1.8356864507108697</v>
      </c>
      <c r="M15" s="8">
        <f t="shared" si="3"/>
        <v>1.8758829842764821</v>
      </c>
      <c r="P15" s="6">
        <f t="shared" si="4"/>
        <v>13.493864772522363</v>
      </c>
    </row>
    <row r="16" spans="1:16" x14ac:dyDescent="0.15">
      <c r="A16" s="6">
        <v>7.5</v>
      </c>
      <c r="B16" s="6">
        <v>14</v>
      </c>
      <c r="D16">
        <v>1078.91259765625</v>
      </c>
      <c r="E16">
        <v>700.77679443359398</v>
      </c>
      <c r="F16">
        <v>466.08319091796898</v>
      </c>
      <c r="G16">
        <v>461.004150390625</v>
      </c>
      <c r="I16" s="7">
        <f t="shared" si="0"/>
        <v>612.82940673828102</v>
      </c>
      <c r="J16" s="7">
        <f t="shared" si="0"/>
        <v>239.77264404296898</v>
      </c>
      <c r="K16" s="7">
        <f t="shared" si="1"/>
        <v>444.98855590820278</v>
      </c>
      <c r="L16" s="8">
        <f t="shared" si="2"/>
        <v>1.855877085913344</v>
      </c>
      <c r="M16" s="8">
        <f t="shared" si="3"/>
        <v>1.8989448004479288</v>
      </c>
      <c r="P16" s="6">
        <f t="shared" si="4"/>
        <v>14.88914084672826</v>
      </c>
    </row>
    <row r="17" spans="1:16" x14ac:dyDescent="0.15">
      <c r="A17" s="6">
        <v>8</v>
      </c>
      <c r="B17" s="6">
        <v>15</v>
      </c>
      <c r="D17">
        <v>1143.64270019531</v>
      </c>
      <c r="E17">
        <v>732.66442871093795</v>
      </c>
      <c r="F17">
        <v>466.10150146484398</v>
      </c>
      <c r="G17">
        <v>461.23376464843801</v>
      </c>
      <c r="I17" s="7">
        <f t="shared" si="0"/>
        <v>677.54119873046602</v>
      </c>
      <c r="J17" s="7">
        <f t="shared" si="0"/>
        <v>271.43066406249994</v>
      </c>
      <c r="K17" s="7">
        <f t="shared" si="1"/>
        <v>487.53973388671608</v>
      </c>
      <c r="L17" s="8">
        <f t="shared" si="2"/>
        <v>1.7961851715267314</v>
      </c>
      <c r="M17" s="8">
        <f t="shared" si="3"/>
        <v>1.8421240670302885</v>
      </c>
      <c r="P17" s="6">
        <f t="shared" si="4"/>
        <v>11.451397294049</v>
      </c>
    </row>
    <row r="18" spans="1:16" x14ac:dyDescent="0.15">
      <c r="A18" s="6">
        <v>8.5</v>
      </c>
      <c r="B18" s="6">
        <v>16</v>
      </c>
      <c r="D18">
        <v>1150.94604492188</v>
      </c>
      <c r="E18">
        <v>739.68151855468795</v>
      </c>
      <c r="F18">
        <v>469.90264892578102</v>
      </c>
      <c r="G18">
        <v>462.549072265625</v>
      </c>
      <c r="I18" s="7">
        <f t="shared" si="0"/>
        <v>681.04339599609898</v>
      </c>
      <c r="J18" s="7">
        <f t="shared" si="0"/>
        <v>277.13244628906295</v>
      </c>
      <c r="K18" s="7">
        <f t="shared" si="1"/>
        <v>487.05068359375491</v>
      </c>
      <c r="L18" s="8">
        <f t="shared" si="2"/>
        <v>1.7574653928675561</v>
      </c>
      <c r="M18" s="8">
        <f t="shared" si="3"/>
        <v>1.8062754693400855</v>
      </c>
      <c r="P18" s="6">
        <f t="shared" si="4"/>
        <v>9.2825008689312636</v>
      </c>
    </row>
    <row r="19" spans="1:16" x14ac:dyDescent="0.15">
      <c r="A19" s="6">
        <v>9</v>
      </c>
      <c r="B19" s="6">
        <v>17</v>
      </c>
      <c r="D19">
        <v>1119.70544433594</v>
      </c>
      <c r="E19">
        <v>725.31781005859398</v>
      </c>
      <c r="F19">
        <v>470.76663208007801</v>
      </c>
      <c r="G19">
        <v>463.45590209960898</v>
      </c>
      <c r="I19" s="7">
        <f t="shared" si="0"/>
        <v>648.93881225586199</v>
      </c>
      <c r="J19" s="7">
        <f t="shared" si="0"/>
        <v>261.861907958985</v>
      </c>
      <c r="K19" s="7">
        <f t="shared" si="1"/>
        <v>465.6354766845725</v>
      </c>
      <c r="L19" s="8">
        <f t="shared" si="2"/>
        <v>1.7781718628488119</v>
      </c>
      <c r="M19" s="8">
        <f t="shared" si="3"/>
        <v>1.8298531202903137</v>
      </c>
      <c r="P19" s="6">
        <f t="shared" si="4"/>
        <v>10.708985756863125</v>
      </c>
    </row>
    <row r="20" spans="1:16" x14ac:dyDescent="0.15">
      <c r="A20" s="6">
        <v>9.5</v>
      </c>
      <c r="B20" s="6">
        <v>18</v>
      </c>
      <c r="D20">
        <v>1145.17126464844</v>
      </c>
      <c r="E20">
        <v>737.36572265625</v>
      </c>
      <c r="F20">
        <v>469.88726806640602</v>
      </c>
      <c r="G20">
        <v>463.03411865234398</v>
      </c>
      <c r="I20" s="7">
        <f t="shared" si="0"/>
        <v>675.28399658203398</v>
      </c>
      <c r="J20" s="7">
        <f t="shared" si="0"/>
        <v>274.33160400390602</v>
      </c>
      <c r="K20" s="7">
        <f t="shared" si="1"/>
        <v>483.25187377929979</v>
      </c>
      <c r="L20" s="8">
        <f t="shared" si="2"/>
        <v>1.7615610696185739</v>
      </c>
      <c r="M20" s="8">
        <f t="shared" si="3"/>
        <v>1.816113508029048</v>
      </c>
      <c r="P20" s="6">
        <f t="shared" si="4"/>
        <v>9.8777176505486946</v>
      </c>
    </row>
    <row r="21" spans="1:16" x14ac:dyDescent="0.15">
      <c r="A21" s="6">
        <v>10</v>
      </c>
      <c r="B21" s="6">
        <v>19</v>
      </c>
      <c r="D21">
        <v>1202.001953125</v>
      </c>
      <c r="E21">
        <v>765.19836425781295</v>
      </c>
      <c r="F21">
        <v>469.80575561523398</v>
      </c>
      <c r="G21">
        <v>462.86437988281301</v>
      </c>
      <c r="I21" s="7">
        <f t="shared" si="0"/>
        <v>732.19619750976608</v>
      </c>
      <c r="J21" s="7">
        <f t="shared" si="0"/>
        <v>302.33398437499994</v>
      </c>
      <c r="K21" s="7">
        <f t="shared" si="1"/>
        <v>520.56240844726608</v>
      </c>
      <c r="L21" s="8">
        <f t="shared" si="2"/>
        <v>1.7218124172292404</v>
      </c>
      <c r="M21" s="8">
        <f t="shared" si="3"/>
        <v>1.7792360366086868</v>
      </c>
      <c r="P21" s="6">
        <f t="shared" si="4"/>
        <v>7.6465727499251051</v>
      </c>
    </row>
    <row r="22" spans="1:16" x14ac:dyDescent="0.15">
      <c r="A22" s="6">
        <v>10.5</v>
      </c>
      <c r="B22" s="6">
        <v>20</v>
      </c>
      <c r="D22">
        <v>1217.55310058594</v>
      </c>
      <c r="E22">
        <v>769.70007324218795</v>
      </c>
      <c r="F22">
        <v>468.79202270507801</v>
      </c>
      <c r="G22">
        <v>462.48294067382801</v>
      </c>
      <c r="I22" s="7">
        <f t="shared" si="0"/>
        <v>748.76107788086199</v>
      </c>
      <c r="J22" s="7">
        <f t="shared" si="0"/>
        <v>307.21713256835994</v>
      </c>
      <c r="K22" s="7">
        <f t="shared" si="1"/>
        <v>533.70908508301</v>
      </c>
      <c r="L22" s="8">
        <f t="shared" si="2"/>
        <v>1.7372373754717358</v>
      </c>
      <c r="M22" s="8">
        <f t="shared" si="3"/>
        <v>1.7975321758201546</v>
      </c>
      <c r="P22" s="6">
        <f t="shared" si="4"/>
        <v>8.7535178882576332</v>
      </c>
    </row>
    <row r="23" spans="1:16" x14ac:dyDescent="0.15">
      <c r="A23" s="6">
        <v>11</v>
      </c>
      <c r="B23" s="6">
        <v>21</v>
      </c>
      <c r="D23">
        <v>1220.14575195313</v>
      </c>
      <c r="E23">
        <v>771.86437988281295</v>
      </c>
      <c r="F23">
        <v>468.48254394531301</v>
      </c>
      <c r="G23">
        <v>462.61688232421898</v>
      </c>
      <c r="I23" s="7">
        <f t="shared" si="0"/>
        <v>751.66320800781705</v>
      </c>
      <c r="J23" s="7">
        <f t="shared" si="0"/>
        <v>309.24749755859398</v>
      </c>
      <c r="K23" s="7">
        <f t="shared" si="1"/>
        <v>535.18995971680124</v>
      </c>
      <c r="L23" s="8">
        <f t="shared" si="2"/>
        <v>1.7306201794418639</v>
      </c>
      <c r="M23" s="8">
        <f>L23+ABS($N$2)*A23</f>
        <v>1.7937861607592549</v>
      </c>
      <c r="P23" s="6">
        <f t="shared" si="4"/>
        <v>8.5268780976517409</v>
      </c>
    </row>
    <row r="24" spans="1:16" x14ac:dyDescent="0.15">
      <c r="A24" s="6">
        <v>11.5</v>
      </c>
      <c r="B24" s="6">
        <v>22</v>
      </c>
      <c r="D24">
        <v>1200.83972167969</v>
      </c>
      <c r="E24">
        <v>765.02880859375</v>
      </c>
      <c r="F24">
        <v>468.37020874023398</v>
      </c>
      <c r="G24">
        <v>462.47796630859398</v>
      </c>
      <c r="I24" s="7">
        <f t="shared" si="0"/>
        <v>732.46951293945608</v>
      </c>
      <c r="J24" s="7">
        <f t="shared" si="0"/>
        <v>302.55084228515602</v>
      </c>
      <c r="K24" s="7">
        <f t="shared" si="1"/>
        <v>520.68392333984684</v>
      </c>
      <c r="L24" s="8">
        <f t="shared" si="2"/>
        <v>1.7209799166551289</v>
      </c>
      <c r="M24" s="8">
        <f t="shared" ref="M24:M87" si="5">L24+ABS($N$2)*A24</f>
        <v>1.7870170789414923</v>
      </c>
      <c r="P24" s="6">
        <f t="shared" si="4"/>
        <v>8.1173380235113513</v>
      </c>
    </row>
    <row r="25" spans="1:16" x14ac:dyDescent="0.15">
      <c r="A25" s="6">
        <v>12</v>
      </c>
      <c r="B25" s="6">
        <v>23</v>
      </c>
      <c r="D25">
        <v>1102.37353515625</v>
      </c>
      <c r="E25">
        <v>723.71112060546898</v>
      </c>
      <c r="F25">
        <v>468.37561035156301</v>
      </c>
      <c r="G25">
        <v>462.64434814453102</v>
      </c>
      <c r="I25" s="7">
        <f t="shared" si="0"/>
        <v>633.99792480468705</v>
      </c>
      <c r="J25" s="7">
        <f t="shared" si="0"/>
        <v>261.06677246093795</v>
      </c>
      <c r="K25" s="7">
        <f t="shared" si="1"/>
        <v>451.25118408203048</v>
      </c>
      <c r="L25" s="8">
        <f t="shared" si="2"/>
        <v>1.7284895347972664</v>
      </c>
      <c r="M25" s="8">
        <f t="shared" si="5"/>
        <v>1.7973978780526021</v>
      </c>
      <c r="P25" s="6">
        <f t="shared" si="4"/>
        <v>8.7453926625385403</v>
      </c>
    </row>
    <row r="26" spans="1:16" x14ac:dyDescent="0.15">
      <c r="A26" s="6">
        <v>12.5</v>
      </c>
      <c r="B26" s="6">
        <v>24</v>
      </c>
      <c r="D26">
        <v>1160.84851074219</v>
      </c>
      <c r="E26">
        <v>752.005859375</v>
      </c>
      <c r="F26">
        <v>468.24417114257801</v>
      </c>
      <c r="G26">
        <v>462.64599609375</v>
      </c>
      <c r="I26" s="7">
        <f t="shared" si="0"/>
        <v>692.60433959961199</v>
      </c>
      <c r="J26" s="7">
        <f t="shared" si="0"/>
        <v>289.35986328125</v>
      </c>
      <c r="K26" s="7">
        <f t="shared" si="1"/>
        <v>490.05243530273697</v>
      </c>
      <c r="L26" s="8">
        <f t="shared" si="2"/>
        <v>1.6935743255671198</v>
      </c>
      <c r="M26" s="8">
        <f t="shared" si="5"/>
        <v>1.7653538497914278</v>
      </c>
      <c r="P26" s="6">
        <f t="shared" si="4"/>
        <v>6.8066786592003794</v>
      </c>
    </row>
    <row r="27" spans="1:16" x14ac:dyDescent="0.15">
      <c r="A27" s="6">
        <v>13</v>
      </c>
      <c r="B27" s="6">
        <v>25</v>
      </c>
      <c r="D27">
        <v>1168.74609375</v>
      </c>
      <c r="E27">
        <v>757.91448974609398</v>
      </c>
      <c r="F27">
        <v>468.78952026367199</v>
      </c>
      <c r="G27">
        <v>462.73254394531301</v>
      </c>
      <c r="I27" s="7">
        <f t="shared" si="0"/>
        <v>699.95657348632801</v>
      </c>
      <c r="J27" s="7">
        <f t="shared" si="0"/>
        <v>295.18194580078097</v>
      </c>
      <c r="K27" s="7">
        <f t="shared" si="1"/>
        <v>493.32921142578135</v>
      </c>
      <c r="L27" s="8">
        <f t="shared" si="2"/>
        <v>1.6712716290539342</v>
      </c>
      <c r="M27" s="8">
        <f t="shared" si="5"/>
        <v>1.7459223342472145</v>
      </c>
      <c r="P27" s="6">
        <f t="shared" si="4"/>
        <v>5.6310414707481886</v>
      </c>
    </row>
    <row r="28" spans="1:16" x14ac:dyDescent="0.15">
      <c r="A28" s="6">
        <v>13.5</v>
      </c>
      <c r="B28" s="6">
        <v>26</v>
      </c>
      <c r="D28">
        <v>1204.10217285156</v>
      </c>
      <c r="E28">
        <v>776.86834716796898</v>
      </c>
      <c r="F28">
        <v>467.03326416015602</v>
      </c>
      <c r="G28">
        <v>461.61813354492199</v>
      </c>
      <c r="I28" s="7">
        <f t="shared" si="0"/>
        <v>737.06890869140398</v>
      </c>
      <c r="J28" s="7">
        <f t="shared" si="0"/>
        <v>315.25021362304699</v>
      </c>
      <c r="K28" s="7">
        <f t="shared" si="1"/>
        <v>516.39375915527103</v>
      </c>
      <c r="L28" s="8">
        <f t="shared" si="2"/>
        <v>1.6380441212729413</v>
      </c>
      <c r="M28" s="8">
        <f t="shared" si="5"/>
        <v>1.7155660074351939</v>
      </c>
      <c r="P28" s="6">
        <f t="shared" si="4"/>
        <v>3.7944360539541457</v>
      </c>
    </row>
    <row r="29" spans="1:16" x14ac:dyDescent="0.15">
      <c r="A29" s="6">
        <v>14</v>
      </c>
      <c r="B29" s="6">
        <v>27</v>
      </c>
      <c r="D29">
        <v>1130.60070800781</v>
      </c>
      <c r="E29">
        <v>745.00140380859398</v>
      </c>
      <c r="F29">
        <v>467.11981201171898</v>
      </c>
      <c r="G29">
        <v>461.49084472656301</v>
      </c>
      <c r="I29" s="7">
        <f t="shared" si="0"/>
        <v>663.48089599609102</v>
      </c>
      <c r="J29" s="7">
        <f t="shared" si="0"/>
        <v>283.51055908203097</v>
      </c>
      <c r="K29" s="7">
        <f t="shared" si="1"/>
        <v>465.02350463866935</v>
      </c>
      <c r="L29" s="8">
        <f t="shared" si="2"/>
        <v>1.6402334577743871</v>
      </c>
      <c r="M29" s="8">
        <f t="shared" si="5"/>
        <v>1.7206265249056121</v>
      </c>
      <c r="P29" s="6">
        <f t="shared" si="4"/>
        <v>4.1006053034652723</v>
      </c>
    </row>
    <row r="30" spans="1:16" x14ac:dyDescent="0.15">
      <c r="A30" s="6">
        <v>14.5</v>
      </c>
      <c r="B30" s="6">
        <v>28</v>
      </c>
      <c r="D30">
        <v>1121.72229003906</v>
      </c>
      <c r="E30">
        <v>742.30749511718795</v>
      </c>
      <c r="F30">
        <v>466.12228393554699</v>
      </c>
      <c r="G30">
        <v>460.96795654296898</v>
      </c>
      <c r="I30" s="7">
        <f t="shared" si="0"/>
        <v>655.60000610351301</v>
      </c>
      <c r="J30" s="7">
        <f t="shared" si="0"/>
        <v>281.33953857421898</v>
      </c>
      <c r="K30" s="7">
        <f t="shared" si="1"/>
        <v>458.66232910155975</v>
      </c>
      <c r="L30" s="8">
        <f t="shared" si="2"/>
        <v>1.6302803773191019</v>
      </c>
      <c r="M30" s="8">
        <f t="shared" si="5"/>
        <v>1.7135446254192992</v>
      </c>
      <c r="P30" s="6">
        <f t="shared" si="4"/>
        <v>3.672139269406014</v>
      </c>
    </row>
    <row r="31" spans="1:16" x14ac:dyDescent="0.15">
      <c r="A31" s="6">
        <v>15</v>
      </c>
      <c r="B31" s="6">
        <v>29</v>
      </c>
      <c r="D31">
        <v>1157.92163085938</v>
      </c>
      <c r="E31">
        <v>760.96173095703102</v>
      </c>
      <c r="F31">
        <v>466.84027099609398</v>
      </c>
      <c r="G31">
        <v>461.91638183593801</v>
      </c>
      <c r="I31" s="7">
        <f t="shared" si="0"/>
        <v>691.08135986328602</v>
      </c>
      <c r="J31" s="7">
        <f t="shared" si="0"/>
        <v>299.04534912109301</v>
      </c>
      <c r="K31" s="7">
        <f t="shared" si="1"/>
        <v>481.74961547852092</v>
      </c>
      <c r="L31" s="8">
        <f t="shared" si="2"/>
        <v>1.6109583944187846</v>
      </c>
      <c r="M31" s="8">
        <f t="shared" si="5"/>
        <v>1.6970938234879542</v>
      </c>
      <c r="P31" s="6">
        <f t="shared" si="4"/>
        <v>2.6768399328028134</v>
      </c>
    </row>
    <row r="32" spans="1:16" x14ac:dyDescent="0.15">
      <c r="A32" s="6">
        <v>15.5</v>
      </c>
      <c r="B32" s="6">
        <v>30</v>
      </c>
      <c r="D32">
        <v>1163.36315917969</v>
      </c>
      <c r="E32">
        <v>764.09649658203102</v>
      </c>
      <c r="F32">
        <v>466.939697265625</v>
      </c>
      <c r="G32">
        <v>461.72546386718801</v>
      </c>
      <c r="I32" s="7">
        <f t="shared" si="0"/>
        <v>696.423461914065</v>
      </c>
      <c r="J32" s="7">
        <f t="shared" si="0"/>
        <v>302.37103271484301</v>
      </c>
      <c r="K32" s="7">
        <f t="shared" si="1"/>
        <v>484.76373901367492</v>
      </c>
      <c r="L32" s="8">
        <f t="shared" si="2"/>
        <v>1.6032082658884885</v>
      </c>
      <c r="M32" s="8">
        <f t="shared" si="5"/>
        <v>1.6922148759266304</v>
      </c>
      <c r="P32" s="6">
        <f t="shared" si="4"/>
        <v>2.3816559477683312</v>
      </c>
    </row>
    <row r="33" spans="1:16" x14ac:dyDescent="0.15">
      <c r="A33" s="6">
        <v>16</v>
      </c>
      <c r="B33" s="6">
        <v>31</v>
      </c>
      <c r="D33">
        <v>1162.107421875</v>
      </c>
      <c r="E33">
        <v>768.16680908203102</v>
      </c>
      <c r="F33">
        <v>466.20590209960898</v>
      </c>
      <c r="G33">
        <v>461.36315917968801</v>
      </c>
      <c r="I33" s="7">
        <f t="shared" si="0"/>
        <v>695.90151977539108</v>
      </c>
      <c r="J33" s="7">
        <f t="shared" si="0"/>
        <v>306.80364990234301</v>
      </c>
      <c r="K33" s="7">
        <f t="shared" si="1"/>
        <v>481.13896484375095</v>
      </c>
      <c r="L33" s="8">
        <f t="shared" si="2"/>
        <v>1.5682309027187247</v>
      </c>
      <c r="M33" s="8">
        <f t="shared" si="5"/>
        <v>1.6601086937258389</v>
      </c>
      <c r="P33" s="6">
        <f t="shared" si="4"/>
        <v>0.43918153353187278</v>
      </c>
    </row>
    <row r="34" spans="1:16" x14ac:dyDescent="0.15">
      <c r="A34" s="6">
        <v>16.5</v>
      </c>
      <c r="B34" s="6">
        <v>32</v>
      </c>
      <c r="D34">
        <v>1085.37072753906</v>
      </c>
      <c r="E34">
        <v>733.146484375</v>
      </c>
      <c r="F34">
        <v>465.40597534179699</v>
      </c>
      <c r="G34">
        <v>461.04660034179699</v>
      </c>
      <c r="I34" s="7">
        <f t="shared" si="0"/>
        <v>619.96475219726301</v>
      </c>
      <c r="J34" s="7">
        <f t="shared" si="0"/>
        <v>272.09988403320301</v>
      </c>
      <c r="K34" s="7">
        <f t="shared" si="1"/>
        <v>429.49483337402091</v>
      </c>
      <c r="L34" s="8">
        <f t="shared" si="2"/>
        <v>1.5784454848264904</v>
      </c>
      <c r="M34" s="8">
        <f t="shared" si="5"/>
        <v>1.6731944568025769</v>
      </c>
      <c r="P34" s="6">
        <f t="shared" si="4"/>
        <v>1.230890737957216</v>
      </c>
    </row>
    <row r="35" spans="1:16" x14ac:dyDescent="0.15">
      <c r="A35" s="6">
        <v>17</v>
      </c>
      <c r="B35" s="6">
        <v>33</v>
      </c>
      <c r="D35">
        <v>1151.61755371094</v>
      </c>
      <c r="E35">
        <v>766.60028076171898</v>
      </c>
      <c r="F35">
        <v>465.55325317382801</v>
      </c>
      <c r="G35">
        <v>460.720458984375</v>
      </c>
      <c r="I35" s="7">
        <f t="shared" si="0"/>
        <v>686.06430053711199</v>
      </c>
      <c r="J35" s="7">
        <f t="shared" si="0"/>
        <v>305.87982177734398</v>
      </c>
      <c r="K35" s="7">
        <f t="shared" si="1"/>
        <v>471.94842529297125</v>
      </c>
      <c r="L35" s="8">
        <f t="shared" si="2"/>
        <v>1.5429210810659879</v>
      </c>
      <c r="M35" s="8">
        <f t="shared" si="5"/>
        <v>1.6405412340110468</v>
      </c>
      <c r="P35" s="6">
        <f t="shared" si="4"/>
        <v>-0.74468049060655794</v>
      </c>
    </row>
    <row r="36" spans="1:16" x14ac:dyDescent="0.15">
      <c r="A36" s="6">
        <v>17.5</v>
      </c>
      <c r="B36" s="6">
        <v>34</v>
      </c>
      <c r="D36">
        <v>1079.35229492188</v>
      </c>
      <c r="E36">
        <v>731.898681640625</v>
      </c>
      <c r="F36">
        <v>464.63186645507801</v>
      </c>
      <c r="G36">
        <v>459.90682983398398</v>
      </c>
      <c r="I36" s="7">
        <f t="shared" si="0"/>
        <v>614.72042846680199</v>
      </c>
      <c r="J36" s="7">
        <f t="shared" si="0"/>
        <v>271.99185180664102</v>
      </c>
      <c r="K36" s="7">
        <f t="shared" si="1"/>
        <v>424.3261322021533</v>
      </c>
      <c r="L36" s="8">
        <f t="shared" si="2"/>
        <v>1.5600692792216684</v>
      </c>
      <c r="M36" s="8">
        <f t="shared" si="5"/>
        <v>1.6605606131356998</v>
      </c>
      <c r="P36" s="6">
        <f t="shared" si="4"/>
        <v>0.46652336712210191</v>
      </c>
    </row>
    <row r="37" spans="1:16" x14ac:dyDescent="0.15">
      <c r="A37" s="6">
        <v>18</v>
      </c>
      <c r="B37" s="6">
        <v>35</v>
      </c>
      <c r="D37">
        <v>1060.08020019531</v>
      </c>
      <c r="E37">
        <v>722.15319824218795</v>
      </c>
      <c r="F37">
        <v>464.71130371093801</v>
      </c>
      <c r="G37">
        <v>459.89724731445301</v>
      </c>
      <c r="I37" s="7">
        <f t="shared" si="0"/>
        <v>595.36889648437204</v>
      </c>
      <c r="J37" s="7">
        <f t="shared" si="0"/>
        <v>262.25595092773494</v>
      </c>
      <c r="K37" s="7">
        <f t="shared" si="1"/>
        <v>411.7897308349576</v>
      </c>
      <c r="L37" s="8">
        <f t="shared" si="2"/>
        <v>1.5701825997779815</v>
      </c>
      <c r="M37" s="8">
        <f t="shared" si="5"/>
        <v>1.673545114660985</v>
      </c>
      <c r="P37" s="6">
        <f t="shared" si="4"/>
        <v>1.2521060887531692</v>
      </c>
    </row>
    <row r="38" spans="1:16" x14ac:dyDescent="0.15">
      <c r="A38" s="6">
        <v>18.5</v>
      </c>
      <c r="B38" s="6">
        <v>36</v>
      </c>
      <c r="D38">
        <v>1044.13134765625</v>
      </c>
      <c r="E38">
        <v>716.14514160156295</v>
      </c>
      <c r="F38">
        <v>464.64599609375</v>
      </c>
      <c r="G38">
        <v>459.78576660156301</v>
      </c>
      <c r="I38" s="7">
        <f t="shared" si="0"/>
        <v>579.4853515625</v>
      </c>
      <c r="J38" s="7">
        <f t="shared" si="0"/>
        <v>256.35937499999994</v>
      </c>
      <c r="K38" s="7">
        <f t="shared" si="1"/>
        <v>400.03378906250009</v>
      </c>
      <c r="L38" s="8">
        <f t="shared" si="2"/>
        <v>1.5604414274395082</v>
      </c>
      <c r="M38" s="8">
        <f t="shared" si="5"/>
        <v>1.6666751232914843</v>
      </c>
      <c r="P38" s="6">
        <f t="shared" si="4"/>
        <v>0.83646082835371083</v>
      </c>
    </row>
    <row r="39" spans="1:16" x14ac:dyDescent="0.15">
      <c r="A39" s="6">
        <v>19</v>
      </c>
      <c r="B39" s="6">
        <v>37</v>
      </c>
      <c r="D39">
        <v>1059.06701660156</v>
      </c>
      <c r="E39">
        <v>724.448486328125</v>
      </c>
      <c r="F39">
        <v>464.19177246093801</v>
      </c>
      <c r="G39">
        <v>459.484619140625</v>
      </c>
      <c r="I39" s="7">
        <f t="shared" si="0"/>
        <v>594.87524414062204</v>
      </c>
      <c r="J39" s="7">
        <f t="shared" si="0"/>
        <v>264.9638671875</v>
      </c>
      <c r="K39" s="7">
        <f t="shared" si="1"/>
        <v>409.40053710937207</v>
      </c>
      <c r="L39" s="8">
        <f t="shared" si="2"/>
        <v>1.5451183644585862</v>
      </c>
      <c r="M39" s="8">
        <f t="shared" si="5"/>
        <v>1.6542232412795346</v>
      </c>
      <c r="P39" s="6">
        <f t="shared" si="4"/>
        <v>8.3102423232993841E-2</v>
      </c>
    </row>
    <row r="40" spans="1:16" x14ac:dyDescent="0.15">
      <c r="A40" s="6">
        <v>19.5</v>
      </c>
      <c r="B40" s="6">
        <v>38</v>
      </c>
      <c r="D40">
        <v>1037.92797851563</v>
      </c>
      <c r="E40">
        <v>713.85778808593795</v>
      </c>
      <c r="F40">
        <v>463.6376953125</v>
      </c>
      <c r="G40">
        <v>459.47128295898398</v>
      </c>
      <c r="I40" s="7">
        <f t="shared" si="0"/>
        <v>574.29028320313</v>
      </c>
      <c r="J40" s="7">
        <f t="shared" si="0"/>
        <v>254.38650512695398</v>
      </c>
      <c r="K40" s="7">
        <f t="shared" si="1"/>
        <v>396.21972961426223</v>
      </c>
      <c r="L40" s="8">
        <f t="shared" si="2"/>
        <v>1.5575501122456361</v>
      </c>
      <c r="M40" s="8">
        <f t="shared" si="5"/>
        <v>1.6695261700355568</v>
      </c>
      <c r="P40" s="6">
        <f t="shared" si="4"/>
        <v>1.0089536311266472</v>
      </c>
    </row>
    <row r="41" spans="1:16" x14ac:dyDescent="0.15">
      <c r="A41" s="6">
        <v>20</v>
      </c>
      <c r="B41" s="6">
        <v>39</v>
      </c>
      <c r="D41">
        <v>1149.22253417969</v>
      </c>
      <c r="E41">
        <v>770.43743896484398</v>
      </c>
      <c r="F41">
        <v>462.98419189453102</v>
      </c>
      <c r="G41">
        <v>459.667236328125</v>
      </c>
      <c r="I41" s="7">
        <f t="shared" si="0"/>
        <v>686.23834228515898</v>
      </c>
      <c r="J41" s="7">
        <f t="shared" si="0"/>
        <v>310.77020263671898</v>
      </c>
      <c r="K41" s="7">
        <f t="shared" si="1"/>
        <v>468.69920043945569</v>
      </c>
      <c r="L41" s="8">
        <f t="shared" si="2"/>
        <v>1.5081857799196758</v>
      </c>
      <c r="M41" s="8">
        <f t="shared" si="5"/>
        <v>1.6230330186785689</v>
      </c>
      <c r="P41" s="6">
        <f t="shared" si="4"/>
        <v>-1.8039549976029829</v>
      </c>
    </row>
    <row r="42" spans="1:16" x14ac:dyDescent="0.15">
      <c r="A42" s="6">
        <v>20.5</v>
      </c>
      <c r="B42" s="6">
        <v>40</v>
      </c>
      <c r="D42">
        <v>1176.62646484375</v>
      </c>
      <c r="E42">
        <v>781.94366455078102</v>
      </c>
      <c r="F42">
        <v>467.28204345703102</v>
      </c>
      <c r="G42">
        <v>462.00915527343801</v>
      </c>
      <c r="I42" s="7">
        <f t="shared" si="0"/>
        <v>709.34442138671898</v>
      </c>
      <c r="J42" s="7">
        <f t="shared" si="0"/>
        <v>319.93450927734301</v>
      </c>
      <c r="K42" s="7">
        <f t="shared" si="1"/>
        <v>485.3902648925789</v>
      </c>
      <c r="L42" s="8">
        <f t="shared" si="2"/>
        <v>1.5171550764841268</v>
      </c>
      <c r="M42" s="8">
        <f t="shared" si="5"/>
        <v>1.6348734962119922</v>
      </c>
      <c r="P42" s="6">
        <f t="shared" si="4"/>
        <v>-1.0875875230407352</v>
      </c>
    </row>
    <row r="43" spans="1:16" x14ac:dyDescent="0.15">
      <c r="A43" s="6">
        <v>21</v>
      </c>
      <c r="B43" s="6">
        <v>41</v>
      </c>
      <c r="D43">
        <v>1103.02673339844</v>
      </c>
      <c r="E43">
        <v>747.01428222656295</v>
      </c>
      <c r="F43">
        <v>466.82278442382801</v>
      </c>
      <c r="G43">
        <v>461.89019775390602</v>
      </c>
      <c r="I43" s="7">
        <f t="shared" si="0"/>
        <v>636.20394897461199</v>
      </c>
      <c r="J43" s="7">
        <f t="shared" si="0"/>
        <v>285.12408447265693</v>
      </c>
      <c r="K43" s="7">
        <f t="shared" si="1"/>
        <v>436.61708984375218</v>
      </c>
      <c r="L43" s="8">
        <f t="shared" si="2"/>
        <v>1.5313230751842124</v>
      </c>
      <c r="M43" s="8">
        <f t="shared" si="5"/>
        <v>1.6519126758810501</v>
      </c>
      <c r="P43" s="6">
        <f t="shared" si="4"/>
        <v>-5.6690409839060936E-2</v>
      </c>
    </row>
    <row r="44" spans="1:16" x14ac:dyDescent="0.15">
      <c r="A44" s="6">
        <v>21.5</v>
      </c>
      <c r="B44" s="6">
        <v>42</v>
      </c>
      <c r="D44">
        <v>1100.9814453125</v>
      </c>
      <c r="E44">
        <v>743.611328125</v>
      </c>
      <c r="F44">
        <v>466.61022949218801</v>
      </c>
      <c r="G44">
        <v>461.51165771484398</v>
      </c>
      <c r="I44" s="7">
        <f t="shared" si="0"/>
        <v>634.37121582031205</v>
      </c>
      <c r="J44" s="7">
        <f t="shared" si="0"/>
        <v>282.09967041015602</v>
      </c>
      <c r="K44" s="7">
        <f t="shared" si="1"/>
        <v>436.90144653320283</v>
      </c>
      <c r="L44" s="8">
        <f t="shared" si="2"/>
        <v>1.548748518202713</v>
      </c>
      <c r="M44" s="8">
        <f t="shared" si="5"/>
        <v>1.672209299868523</v>
      </c>
      <c r="P44" s="6">
        <f t="shared" si="4"/>
        <v>1.1712871972297756</v>
      </c>
    </row>
    <row r="45" spans="1:16" x14ac:dyDescent="0.15">
      <c r="A45" s="6">
        <v>22</v>
      </c>
      <c r="B45" s="6">
        <v>43</v>
      </c>
      <c r="D45">
        <v>1134.00842285156</v>
      </c>
      <c r="E45">
        <v>761.28057861328102</v>
      </c>
      <c r="F45">
        <v>467.72006225585898</v>
      </c>
      <c r="G45">
        <v>461.69216918945301</v>
      </c>
      <c r="I45" s="7">
        <f t="shared" si="0"/>
        <v>666.28836059570108</v>
      </c>
      <c r="J45" s="7">
        <f t="shared" si="0"/>
        <v>299.58840942382801</v>
      </c>
      <c r="K45" s="7">
        <f t="shared" si="1"/>
        <v>456.57647399902146</v>
      </c>
      <c r="L45" s="8">
        <f t="shared" si="2"/>
        <v>1.524012477242076</v>
      </c>
      <c r="M45" s="8">
        <f t="shared" si="5"/>
        <v>1.6503444398768583</v>
      </c>
      <c r="P45" s="6">
        <f t="shared" si="4"/>
        <v>-0.15157114946034825</v>
      </c>
    </row>
    <row r="46" spans="1:16" ht="15" x14ac:dyDescent="0.2">
      <c r="A46" s="6">
        <v>22.5</v>
      </c>
      <c r="B46" s="6">
        <v>44</v>
      </c>
      <c r="C46" s="24" t="s">
        <v>27</v>
      </c>
      <c r="D46">
        <v>1177.43249511719</v>
      </c>
      <c r="E46">
        <v>779.75286865234398</v>
      </c>
      <c r="F46">
        <v>468.87561035156301</v>
      </c>
      <c r="G46">
        <v>461.63684082031301</v>
      </c>
      <c r="I46" s="7">
        <f t="shared" si="0"/>
        <v>708.55688476562705</v>
      </c>
      <c r="J46" s="7">
        <f t="shared" si="0"/>
        <v>318.11602783203097</v>
      </c>
      <c r="K46" s="7">
        <f t="shared" si="1"/>
        <v>485.87566528320542</v>
      </c>
      <c r="L46" s="8">
        <f t="shared" si="2"/>
        <v>1.5273536155800158</v>
      </c>
      <c r="M46" s="8">
        <f t="shared" si="5"/>
        <v>1.6565567591837704</v>
      </c>
      <c r="P46" s="6">
        <f t="shared" si="4"/>
        <v>0.22428391892727445</v>
      </c>
    </row>
    <row r="47" spans="1:16" x14ac:dyDescent="0.15">
      <c r="A47" s="6">
        <v>23</v>
      </c>
      <c r="B47" s="6">
        <v>45</v>
      </c>
      <c r="D47">
        <v>1092.37353515625</v>
      </c>
      <c r="E47">
        <v>737.83728027343795</v>
      </c>
      <c r="F47">
        <v>467.67636108398398</v>
      </c>
      <c r="G47">
        <v>461.60940551757801</v>
      </c>
      <c r="I47" s="7">
        <f t="shared" si="0"/>
        <v>624.69717407226608</v>
      </c>
      <c r="J47" s="7">
        <f t="shared" si="0"/>
        <v>276.22787475585994</v>
      </c>
      <c r="K47" s="7">
        <f t="shared" si="1"/>
        <v>431.33766174316412</v>
      </c>
      <c r="L47" s="8">
        <f t="shared" si="2"/>
        <v>1.5615283653917829</v>
      </c>
      <c r="M47" s="8">
        <f t="shared" si="5"/>
        <v>1.6936026899645098</v>
      </c>
      <c r="P47" s="6">
        <f t="shared" si="4"/>
        <v>2.4656208752529936</v>
      </c>
    </row>
    <row r="48" spans="1:16" x14ac:dyDescent="0.15">
      <c r="A48" s="6">
        <v>23.5</v>
      </c>
      <c r="B48" s="6">
        <v>46</v>
      </c>
      <c r="D48">
        <v>1079.33190917969</v>
      </c>
      <c r="E48">
        <v>730.23284912109398</v>
      </c>
      <c r="F48">
        <v>466.004150390625</v>
      </c>
      <c r="G48">
        <v>460.92138671875</v>
      </c>
      <c r="I48" s="7">
        <f t="shared" si="0"/>
        <v>613.327758789065</v>
      </c>
      <c r="J48" s="7">
        <f t="shared" si="0"/>
        <v>269.31146240234398</v>
      </c>
      <c r="K48" s="7">
        <f t="shared" si="1"/>
        <v>424.80973510742422</v>
      </c>
      <c r="L48" s="8">
        <f t="shared" si="2"/>
        <v>1.5773919584335034</v>
      </c>
      <c r="M48" s="8">
        <f t="shared" si="5"/>
        <v>1.7123374639752027</v>
      </c>
      <c r="P48" s="6">
        <f t="shared" si="4"/>
        <v>3.599104107381911</v>
      </c>
    </row>
    <row r="49" spans="1:22" x14ac:dyDescent="0.15">
      <c r="A49" s="6">
        <v>24</v>
      </c>
      <c r="B49" s="6">
        <v>47</v>
      </c>
      <c r="D49">
        <v>962.29766845703102</v>
      </c>
      <c r="E49">
        <v>671.641845703125</v>
      </c>
      <c r="F49">
        <v>464.62353515625</v>
      </c>
      <c r="G49">
        <v>460.59442138671898</v>
      </c>
      <c r="I49" s="7">
        <f t="shared" si="0"/>
        <v>497.67413330078102</v>
      </c>
      <c r="J49" s="7">
        <f t="shared" si="0"/>
        <v>211.04742431640602</v>
      </c>
      <c r="K49" s="7">
        <f t="shared" si="1"/>
        <v>349.94093627929681</v>
      </c>
      <c r="L49" s="8">
        <f t="shared" si="2"/>
        <v>1.6581151720414231</v>
      </c>
      <c r="M49" s="8">
        <f t="shared" si="5"/>
        <v>1.7959318585520947</v>
      </c>
      <c r="P49" s="6">
        <f t="shared" si="4"/>
        <v>8.6566961818203474</v>
      </c>
    </row>
    <row r="50" spans="1:22" x14ac:dyDescent="0.15">
      <c r="A50" s="6">
        <v>24.5</v>
      </c>
      <c r="B50" s="6">
        <v>48</v>
      </c>
      <c r="D50">
        <v>1030.81750488281</v>
      </c>
      <c r="E50">
        <v>703.07116699218795</v>
      </c>
      <c r="F50">
        <v>463.17013549804699</v>
      </c>
      <c r="G50">
        <v>459.40808105468801</v>
      </c>
      <c r="I50" s="7">
        <f t="shared" si="0"/>
        <v>567.64736938476301</v>
      </c>
      <c r="J50" s="7">
        <f t="shared" si="0"/>
        <v>243.66308593749994</v>
      </c>
      <c r="K50" s="7">
        <f t="shared" si="1"/>
        <v>397.08320922851306</v>
      </c>
      <c r="L50" s="8">
        <f t="shared" si="2"/>
        <v>1.6296404016255694</v>
      </c>
      <c r="M50" s="8">
        <f t="shared" si="5"/>
        <v>1.7703282691052133</v>
      </c>
      <c r="P50" s="6">
        <f t="shared" si="4"/>
        <v>7.1076388351030069</v>
      </c>
    </row>
    <row r="51" spans="1:22" x14ac:dyDescent="0.15">
      <c r="A51" s="6">
        <v>25</v>
      </c>
      <c r="B51" s="6">
        <v>49</v>
      </c>
      <c r="D51">
        <v>1138.08898925781</v>
      </c>
      <c r="E51">
        <v>758.66857910156295</v>
      </c>
      <c r="F51">
        <v>463.88351440429699</v>
      </c>
      <c r="G51">
        <v>459.81198120117199</v>
      </c>
      <c r="I51" s="7">
        <f t="shared" si="0"/>
        <v>674.20547485351301</v>
      </c>
      <c r="J51" s="7">
        <f t="shared" si="0"/>
        <v>298.85659790039097</v>
      </c>
      <c r="K51" s="7">
        <f t="shared" si="1"/>
        <v>465.00585632323936</v>
      </c>
      <c r="L51" s="8">
        <f t="shared" si="2"/>
        <v>1.5559497752103368</v>
      </c>
      <c r="M51" s="8">
        <f t="shared" si="5"/>
        <v>1.6995088236589531</v>
      </c>
      <c r="P51" s="6">
        <f t="shared" si="4"/>
        <v>2.822951233523777</v>
      </c>
      <c r="R51" s="29"/>
      <c r="S51" s="29"/>
      <c r="T51" s="29"/>
    </row>
    <row r="52" spans="1:22" x14ac:dyDescent="0.15">
      <c r="A52" s="6">
        <v>25.5</v>
      </c>
      <c r="B52" s="6">
        <v>50</v>
      </c>
      <c r="D52">
        <v>1123.61889648438</v>
      </c>
      <c r="E52">
        <v>750.92468261718795</v>
      </c>
      <c r="F52">
        <v>465.16015625</v>
      </c>
      <c r="G52">
        <v>460.45465087890602</v>
      </c>
      <c r="I52" s="7">
        <f t="shared" si="0"/>
        <v>658.45874023438</v>
      </c>
      <c r="J52" s="7">
        <f t="shared" si="0"/>
        <v>290.47003173828193</v>
      </c>
      <c r="K52" s="7">
        <f t="shared" si="1"/>
        <v>455.12971801758266</v>
      </c>
      <c r="L52" s="8">
        <f t="shared" si="2"/>
        <v>1.5668732340266402</v>
      </c>
      <c r="M52" s="8">
        <f t="shared" si="5"/>
        <v>1.7133034634442288</v>
      </c>
      <c r="P52" s="6">
        <f t="shared" si="4"/>
        <v>3.657548591407263</v>
      </c>
      <c r="R52" s="29"/>
      <c r="S52" s="29"/>
      <c r="T52" s="29"/>
    </row>
    <row r="53" spans="1:22" x14ac:dyDescent="0.15">
      <c r="A53" s="6">
        <v>26</v>
      </c>
      <c r="B53" s="6">
        <v>51</v>
      </c>
      <c r="D53">
        <v>1050.49499511719</v>
      </c>
      <c r="E53">
        <v>712.85662841796898</v>
      </c>
      <c r="F53">
        <v>464.30490112304699</v>
      </c>
      <c r="G53">
        <v>459.57113647460898</v>
      </c>
      <c r="I53" s="7">
        <f t="shared" si="0"/>
        <v>586.19009399414301</v>
      </c>
      <c r="J53" s="7">
        <f t="shared" si="0"/>
        <v>253.28549194336</v>
      </c>
      <c r="K53" s="7">
        <f t="shared" si="1"/>
        <v>408.89024963379103</v>
      </c>
      <c r="L53" s="8">
        <f t="shared" si="2"/>
        <v>1.614345324307906</v>
      </c>
      <c r="M53" s="8">
        <f t="shared" si="5"/>
        <v>1.7636467346944669</v>
      </c>
      <c r="P53" s="6">
        <f t="shared" si="4"/>
        <v>6.7033955164939343</v>
      </c>
      <c r="R53" s="29"/>
      <c r="S53" s="34"/>
      <c r="T53" s="29"/>
    </row>
    <row r="54" spans="1:22" x14ac:dyDescent="0.15">
      <c r="A54" s="6">
        <v>26.5</v>
      </c>
      <c r="B54" s="6">
        <v>52</v>
      </c>
      <c r="D54">
        <v>1037.46948242188</v>
      </c>
      <c r="E54">
        <v>705.72009277343795</v>
      </c>
      <c r="F54">
        <v>464.28619384765602</v>
      </c>
      <c r="G54">
        <v>459.47503662109398</v>
      </c>
      <c r="I54" s="7">
        <f t="shared" si="0"/>
        <v>573.18328857422398</v>
      </c>
      <c r="J54" s="7">
        <f t="shared" si="0"/>
        <v>246.24505615234398</v>
      </c>
      <c r="K54" s="7">
        <f t="shared" si="1"/>
        <v>400.8117492675832</v>
      </c>
      <c r="L54" s="8">
        <f t="shared" si="2"/>
        <v>1.6276946044334539</v>
      </c>
      <c r="M54" s="8">
        <f t="shared" si="5"/>
        <v>1.7798671957889871</v>
      </c>
      <c r="P54" s="6">
        <f t="shared" si="4"/>
        <v>7.6847588709461716</v>
      </c>
      <c r="R54" s="29"/>
      <c r="S54" s="34"/>
      <c r="T54" s="29"/>
    </row>
    <row r="55" spans="1:22" x14ac:dyDescent="0.15">
      <c r="A55" s="6">
        <v>27</v>
      </c>
      <c r="B55" s="6">
        <v>53</v>
      </c>
      <c r="D55">
        <v>1169.56201171875</v>
      </c>
      <c r="E55">
        <v>777.036865234375</v>
      </c>
      <c r="F55">
        <v>465.13562011718801</v>
      </c>
      <c r="G55">
        <v>459.90847778320301</v>
      </c>
      <c r="I55" s="7">
        <f t="shared" si="0"/>
        <v>704.42639160156205</v>
      </c>
      <c r="J55" s="7">
        <f t="shared" si="0"/>
        <v>317.12838745117199</v>
      </c>
      <c r="K55" s="7">
        <f t="shared" si="1"/>
        <v>482.43652038574169</v>
      </c>
      <c r="L55" s="8">
        <f t="shared" si="2"/>
        <v>1.5212656434297358</v>
      </c>
      <c r="M55" s="8">
        <f t="shared" si="5"/>
        <v>1.6763094157542413</v>
      </c>
      <c r="P55" s="6">
        <f t="shared" si="4"/>
        <v>1.4193506435032472</v>
      </c>
      <c r="R55" s="35"/>
      <c r="S55" s="34"/>
      <c r="T55" s="29"/>
    </row>
    <row r="56" spans="1:22" x14ac:dyDescent="0.15">
      <c r="A56" s="6">
        <v>27.5</v>
      </c>
      <c r="B56" s="6">
        <v>54</v>
      </c>
      <c r="D56">
        <v>1113.53430175781</v>
      </c>
      <c r="E56">
        <v>745.04376220703102</v>
      </c>
      <c r="F56">
        <v>465.082763671875</v>
      </c>
      <c r="G56">
        <v>460.30532836914102</v>
      </c>
      <c r="I56" s="7">
        <f t="shared" si="0"/>
        <v>648.451538085935</v>
      </c>
      <c r="J56" s="7">
        <f t="shared" si="0"/>
        <v>284.73843383789</v>
      </c>
      <c r="K56" s="7">
        <f t="shared" si="1"/>
        <v>449.13463439941199</v>
      </c>
      <c r="L56" s="8">
        <f t="shared" si="2"/>
        <v>1.5773586598257319</v>
      </c>
      <c r="M56" s="8">
        <f t="shared" si="5"/>
        <v>1.7352736131192097</v>
      </c>
      <c r="P56" s="6">
        <f t="shared" si="4"/>
        <v>4.9867771291916059</v>
      </c>
      <c r="R56" s="35"/>
      <c r="S56" s="34"/>
      <c r="T56" s="29"/>
    </row>
    <row r="57" spans="1:22" x14ac:dyDescent="0.15">
      <c r="A57" s="6">
        <v>28</v>
      </c>
      <c r="B57" s="6">
        <v>55</v>
      </c>
      <c r="D57">
        <v>1087.08947753906</v>
      </c>
      <c r="E57">
        <v>729.46673583984398</v>
      </c>
      <c r="F57">
        <v>464.85232543945301</v>
      </c>
      <c r="G57">
        <v>460.23669433593801</v>
      </c>
      <c r="I57" s="7">
        <f t="shared" si="0"/>
        <v>622.23715209960699</v>
      </c>
      <c r="J57" s="7">
        <f t="shared" si="0"/>
        <v>269.23004150390597</v>
      </c>
      <c r="K57" s="7">
        <f t="shared" si="1"/>
        <v>433.77612304687284</v>
      </c>
      <c r="L57" s="8">
        <f t="shared" si="2"/>
        <v>1.6111728120079782</v>
      </c>
      <c r="M57" s="8">
        <f t="shared" si="5"/>
        <v>1.7719589462704284</v>
      </c>
      <c r="P57" s="6">
        <f t="shared" si="4"/>
        <v>7.2062973629684528</v>
      </c>
      <c r="R57" s="29"/>
      <c r="S57" s="34"/>
      <c r="T57" s="29"/>
    </row>
    <row r="58" spans="1:22" x14ac:dyDescent="0.15">
      <c r="A58" s="6">
        <v>28.5</v>
      </c>
      <c r="B58" s="6">
        <v>56</v>
      </c>
      <c r="D58">
        <v>1123.54943847656</v>
      </c>
      <c r="E58">
        <v>749.11511230468795</v>
      </c>
      <c r="F58">
        <v>465.09109497070301</v>
      </c>
      <c r="G58">
        <v>460.41180419921898</v>
      </c>
      <c r="I58" s="7">
        <f t="shared" si="0"/>
        <v>658.45834350585699</v>
      </c>
      <c r="J58" s="7">
        <f t="shared" si="0"/>
        <v>288.70330810546898</v>
      </c>
      <c r="K58" s="7">
        <f t="shared" si="1"/>
        <v>456.36602783202875</v>
      </c>
      <c r="L58" s="8">
        <f t="shared" si="2"/>
        <v>1.5807440199656779</v>
      </c>
      <c r="M58" s="8">
        <f t="shared" si="5"/>
        <v>1.7444013351971004</v>
      </c>
      <c r="P58" s="6">
        <f t="shared" si="4"/>
        <v>5.5390186409876367</v>
      </c>
      <c r="R58" s="29"/>
      <c r="S58" s="34"/>
      <c r="T58" s="29"/>
    </row>
    <row r="59" spans="1:22" x14ac:dyDescent="0.15">
      <c r="A59" s="6">
        <v>29</v>
      </c>
      <c r="B59" s="6">
        <v>57</v>
      </c>
      <c r="D59">
        <v>1143.89819335938</v>
      </c>
      <c r="E59">
        <v>759.04534912109398</v>
      </c>
      <c r="F59">
        <v>465.83236694335898</v>
      </c>
      <c r="G59">
        <v>460.49667358398398</v>
      </c>
      <c r="I59" s="7">
        <f t="shared" si="0"/>
        <v>678.06582641602108</v>
      </c>
      <c r="J59" s="7">
        <f t="shared" si="0"/>
        <v>298.54867553711</v>
      </c>
      <c r="K59" s="7">
        <f t="shared" si="1"/>
        <v>469.08175354004413</v>
      </c>
      <c r="L59" s="8">
        <f t="shared" si="2"/>
        <v>1.5712069487366949</v>
      </c>
      <c r="M59" s="8">
        <f t="shared" si="5"/>
        <v>1.7377354449370896</v>
      </c>
      <c r="P59" s="6">
        <f t="shared" si="4"/>
        <v>5.135721818051783</v>
      </c>
      <c r="R59" s="36"/>
      <c r="S59" s="34"/>
      <c r="T59" s="29"/>
    </row>
    <row r="60" spans="1:22" x14ac:dyDescent="0.15">
      <c r="A60" s="6">
        <v>29.5</v>
      </c>
      <c r="B60" s="6">
        <v>58</v>
      </c>
      <c r="D60">
        <v>1114.17663574219</v>
      </c>
      <c r="E60">
        <v>742.62255859375</v>
      </c>
      <c r="F60">
        <v>466.08319091796898</v>
      </c>
      <c r="G60">
        <v>461.00375366210898</v>
      </c>
      <c r="I60" s="7">
        <f t="shared" si="0"/>
        <v>648.09344482422102</v>
      </c>
      <c r="J60" s="7">
        <f t="shared" si="0"/>
        <v>281.61880493164102</v>
      </c>
      <c r="K60" s="7">
        <f t="shared" si="1"/>
        <v>450.96028137207236</v>
      </c>
      <c r="L60" s="8">
        <f t="shared" si="2"/>
        <v>1.6013145197513943</v>
      </c>
      <c r="M60" s="8">
        <f t="shared" si="5"/>
        <v>1.7707141969207614</v>
      </c>
      <c r="P60" s="6">
        <f t="shared" si="4"/>
        <v>7.1309880736626061</v>
      </c>
      <c r="R60" s="35"/>
      <c r="S60" s="34"/>
      <c r="T60" s="29"/>
    </row>
    <row r="61" spans="1:22" x14ac:dyDescent="0.15">
      <c r="A61" s="6">
        <v>30</v>
      </c>
      <c r="B61" s="6">
        <v>59</v>
      </c>
      <c r="D61">
        <v>1102.75830078125</v>
      </c>
      <c r="E61">
        <v>733.93157958984398</v>
      </c>
      <c r="F61">
        <v>465.481689453125</v>
      </c>
      <c r="G61">
        <v>460.31155395507801</v>
      </c>
      <c r="I61" s="7">
        <f t="shared" si="0"/>
        <v>637.276611328125</v>
      </c>
      <c r="J61" s="7">
        <f t="shared" si="0"/>
        <v>273.62002563476597</v>
      </c>
      <c r="K61" s="7">
        <f t="shared" si="1"/>
        <v>445.74259338378886</v>
      </c>
      <c r="L61" s="8">
        <f t="shared" si="2"/>
        <v>1.6290569096677736</v>
      </c>
      <c r="M61" s="8">
        <f t="shared" si="5"/>
        <v>1.801327767806113</v>
      </c>
      <c r="P61" s="6">
        <f t="shared" si="4"/>
        <v>8.983157160641241</v>
      </c>
      <c r="R61" s="35"/>
      <c r="S61" s="34"/>
      <c r="T61" s="29"/>
    </row>
    <row r="62" spans="1:22" x14ac:dyDescent="0.15">
      <c r="A62" s="6">
        <v>30.5</v>
      </c>
      <c r="B62" s="6">
        <v>60</v>
      </c>
      <c r="D62">
        <v>1100.87670898438</v>
      </c>
      <c r="E62">
        <v>733.068603515625</v>
      </c>
      <c r="F62">
        <v>465.62313842773398</v>
      </c>
      <c r="G62">
        <v>460.83111572265602</v>
      </c>
      <c r="I62" s="7">
        <f t="shared" si="0"/>
        <v>635.25357055664608</v>
      </c>
      <c r="J62" s="7">
        <f t="shared" si="0"/>
        <v>272.23748779296898</v>
      </c>
      <c r="K62" s="7">
        <f t="shared" si="1"/>
        <v>444.6873291015678</v>
      </c>
      <c r="L62" s="8">
        <f t="shared" si="2"/>
        <v>1.6334536904033707</v>
      </c>
      <c r="M62" s="8">
        <f t="shared" si="5"/>
        <v>1.8085957295106825</v>
      </c>
      <c r="P62" s="6">
        <f t="shared" si="4"/>
        <v>9.4228802509321969</v>
      </c>
      <c r="R62" s="29"/>
      <c r="S62" s="29"/>
      <c r="T62" s="29"/>
      <c r="U62" s="4" t="s">
        <v>17</v>
      </c>
    </row>
    <row r="63" spans="1:22" x14ac:dyDescent="0.15">
      <c r="A63" s="6">
        <v>31</v>
      </c>
      <c r="B63" s="6">
        <v>61</v>
      </c>
      <c r="D63">
        <v>1050.58410644531</v>
      </c>
      <c r="E63">
        <v>704.244384765625</v>
      </c>
      <c r="F63">
        <v>466.15765380859398</v>
      </c>
      <c r="G63">
        <v>460.42013549804699</v>
      </c>
      <c r="I63" s="7">
        <f t="shared" si="0"/>
        <v>584.42645263671602</v>
      </c>
      <c r="J63" s="7">
        <f t="shared" si="0"/>
        <v>243.82424926757801</v>
      </c>
      <c r="K63" s="7">
        <f t="shared" si="1"/>
        <v>413.7494781494114</v>
      </c>
      <c r="L63" s="8">
        <f t="shared" si="2"/>
        <v>1.6969168546289821</v>
      </c>
      <c r="M63" s="8">
        <f t="shared" si="5"/>
        <v>1.8749300747052662</v>
      </c>
      <c r="P63" s="6">
        <f t="shared" si="4"/>
        <v>13.436212247859297</v>
      </c>
      <c r="R63" s="29"/>
      <c r="S63" s="29"/>
      <c r="T63" s="29"/>
    </row>
    <row r="64" spans="1:22" x14ac:dyDescent="0.15">
      <c r="A64" s="6">
        <v>31.5</v>
      </c>
      <c r="B64" s="6">
        <v>62</v>
      </c>
      <c r="D64">
        <v>1089.92272949219</v>
      </c>
      <c r="E64">
        <v>725.33245849609398</v>
      </c>
      <c r="F64">
        <v>465.82321166992199</v>
      </c>
      <c r="G64">
        <v>460.27828979492199</v>
      </c>
      <c r="I64" s="7">
        <f t="shared" si="0"/>
        <v>624.09951782226801</v>
      </c>
      <c r="J64" s="7">
        <f t="shared" si="0"/>
        <v>265.05416870117199</v>
      </c>
      <c r="K64" s="7">
        <f t="shared" si="1"/>
        <v>438.56159973144764</v>
      </c>
      <c r="L64" s="8">
        <f t="shared" si="2"/>
        <v>1.6546112135511886</v>
      </c>
      <c r="M64" s="8">
        <f t="shared" si="5"/>
        <v>1.8354956145964449</v>
      </c>
      <c r="P64" s="6">
        <f t="shared" si="4"/>
        <v>11.050365518355438</v>
      </c>
      <c r="R64" s="29"/>
      <c r="S64" s="29"/>
      <c r="T64" s="29"/>
      <c r="U64" s="18">
        <v>12.5</v>
      </c>
      <c r="V64" s="20">
        <f t="shared" ref="V64:V83" si="6">L26</f>
        <v>1.6935743255671198</v>
      </c>
    </row>
    <row r="65" spans="1:22" x14ac:dyDescent="0.15">
      <c r="A65" s="6">
        <v>32</v>
      </c>
      <c r="B65" s="6">
        <v>63</v>
      </c>
      <c r="D65">
        <v>1089.97448730469</v>
      </c>
      <c r="E65">
        <v>728.96502685546898</v>
      </c>
      <c r="F65">
        <v>465.33612060546898</v>
      </c>
      <c r="G65">
        <v>460.37936401367199</v>
      </c>
      <c r="I65" s="7">
        <f t="shared" si="0"/>
        <v>624.63836669922102</v>
      </c>
      <c r="J65" s="7">
        <f t="shared" si="0"/>
        <v>268.58566284179699</v>
      </c>
      <c r="K65" s="7">
        <f t="shared" si="1"/>
        <v>436.62840270996315</v>
      </c>
      <c r="L65" s="8">
        <f t="shared" si="2"/>
        <v>1.6256578928680461</v>
      </c>
      <c r="M65" s="8">
        <f t="shared" si="5"/>
        <v>1.8094134748822748</v>
      </c>
      <c r="P65" s="6">
        <f t="shared" si="4"/>
        <v>9.4723551293759876</v>
      </c>
      <c r="U65" s="18">
        <v>13</v>
      </c>
      <c r="V65" s="20">
        <f t="shared" si="6"/>
        <v>1.6712716290539342</v>
      </c>
    </row>
    <row r="66" spans="1:22" x14ac:dyDescent="0.15">
      <c r="A66" s="6">
        <v>32.5</v>
      </c>
      <c r="B66" s="6">
        <v>64</v>
      </c>
      <c r="D66">
        <v>1101.23754882813</v>
      </c>
      <c r="E66">
        <v>729.39831542968795</v>
      </c>
      <c r="F66">
        <v>465.37228393554699</v>
      </c>
      <c r="G66">
        <v>460.66098022460898</v>
      </c>
      <c r="I66" s="7">
        <f t="shared" ref="I66:J129" si="7">D66-F66</f>
        <v>635.86526489258301</v>
      </c>
      <c r="J66" s="7">
        <f t="shared" si="7"/>
        <v>268.73733520507898</v>
      </c>
      <c r="K66" s="7">
        <f t="shared" ref="K66:K129" si="8">I66-0.7*J66</f>
        <v>447.74913024902776</v>
      </c>
      <c r="L66" s="8">
        <f t="shared" ref="L66:L129" si="9">K66/J66</f>
        <v>1.6661217910319055</v>
      </c>
      <c r="M66" s="8">
        <f t="shared" si="5"/>
        <v>1.8527485540151065</v>
      </c>
      <c r="P66" s="6">
        <f t="shared" si="4"/>
        <v>12.094195431906963</v>
      </c>
      <c r="U66" s="18">
        <v>13.5</v>
      </c>
      <c r="V66" s="20">
        <f t="shared" si="6"/>
        <v>1.6380441212729413</v>
      </c>
    </row>
    <row r="67" spans="1:22" x14ac:dyDescent="0.15">
      <c r="A67" s="6">
        <v>33</v>
      </c>
      <c r="B67" s="6">
        <v>65</v>
      </c>
      <c r="D67">
        <v>1088.35693359375</v>
      </c>
      <c r="E67">
        <v>723.93469238281295</v>
      </c>
      <c r="F67">
        <v>465.02328491210898</v>
      </c>
      <c r="G67">
        <v>459.74542236328102</v>
      </c>
      <c r="I67" s="7">
        <f t="shared" si="7"/>
        <v>623.33364868164108</v>
      </c>
      <c r="J67" s="7">
        <f t="shared" si="7"/>
        <v>264.18927001953193</v>
      </c>
      <c r="K67" s="7">
        <f t="shared" si="8"/>
        <v>438.40115966796873</v>
      </c>
      <c r="L67" s="8">
        <f t="shared" si="9"/>
        <v>1.6594207616212311</v>
      </c>
      <c r="M67" s="8">
        <f t="shared" si="5"/>
        <v>1.8489187055734044</v>
      </c>
      <c r="P67" s="6">
        <f t="shared" si="4"/>
        <v>11.862483590184894</v>
      </c>
      <c r="U67" s="18">
        <v>14</v>
      </c>
      <c r="V67" s="20">
        <f t="shared" si="6"/>
        <v>1.6402334577743871</v>
      </c>
    </row>
    <row r="68" spans="1:22" x14ac:dyDescent="0.15">
      <c r="A68" s="6">
        <v>33.5</v>
      </c>
      <c r="B68" s="6">
        <v>66</v>
      </c>
      <c r="D68">
        <v>1040.17163085938</v>
      </c>
      <c r="E68">
        <v>702.4677734375</v>
      </c>
      <c r="F68">
        <v>465.38311767578102</v>
      </c>
      <c r="G68">
        <v>460.62145996093801</v>
      </c>
      <c r="I68" s="7">
        <f t="shared" si="7"/>
        <v>574.78851318359898</v>
      </c>
      <c r="J68" s="7">
        <f t="shared" si="7"/>
        <v>241.84631347656199</v>
      </c>
      <c r="K68" s="7">
        <f t="shared" si="8"/>
        <v>405.49609375000557</v>
      </c>
      <c r="L68" s="8">
        <f t="shared" si="9"/>
        <v>1.6766684921550534</v>
      </c>
      <c r="M68" s="8">
        <f t="shared" si="5"/>
        <v>1.8690376170761991</v>
      </c>
      <c r="P68" s="6">
        <f t="shared" si="4"/>
        <v>13.079709313008541</v>
      </c>
      <c r="U68" s="18">
        <v>14.5</v>
      </c>
      <c r="V68" s="20">
        <f t="shared" si="6"/>
        <v>1.6302803773191019</v>
      </c>
    </row>
    <row r="69" spans="1:22" x14ac:dyDescent="0.15">
      <c r="A69" s="6">
        <v>34</v>
      </c>
      <c r="B69" s="6">
        <v>67</v>
      </c>
      <c r="D69">
        <v>1092.6044921875</v>
      </c>
      <c r="E69">
        <v>729.30694580078102</v>
      </c>
      <c r="F69">
        <v>465.07489013671898</v>
      </c>
      <c r="G69">
        <v>460.37020874023398</v>
      </c>
      <c r="I69" s="7">
        <f t="shared" si="7"/>
        <v>627.52960205078102</v>
      </c>
      <c r="J69" s="7">
        <f t="shared" si="7"/>
        <v>268.93673706054705</v>
      </c>
      <c r="K69" s="7">
        <f t="shared" si="8"/>
        <v>439.27388610839807</v>
      </c>
      <c r="L69" s="8">
        <f t="shared" si="9"/>
        <v>1.6333725578350502</v>
      </c>
      <c r="M69" s="8">
        <f t="shared" si="5"/>
        <v>1.8286128637251682</v>
      </c>
      <c r="P69" s="6">
        <f t="shared" si="4"/>
        <v>10.633948288072318</v>
      </c>
      <c r="U69" s="18">
        <v>15</v>
      </c>
      <c r="V69" s="20">
        <f t="shared" si="6"/>
        <v>1.6109583944187846</v>
      </c>
    </row>
    <row r="70" spans="1:22" x14ac:dyDescent="0.15">
      <c r="A70" s="6">
        <v>34.5</v>
      </c>
      <c r="B70" s="6">
        <v>68</v>
      </c>
      <c r="D70">
        <v>1088.43505859375</v>
      </c>
      <c r="E70">
        <v>725.9853515625</v>
      </c>
      <c r="F70">
        <v>465.02371215820301</v>
      </c>
      <c r="G70">
        <v>460.07278442382801</v>
      </c>
      <c r="I70" s="7">
        <f t="shared" si="7"/>
        <v>623.41134643554699</v>
      </c>
      <c r="J70" s="7">
        <f t="shared" si="7"/>
        <v>265.91256713867199</v>
      </c>
      <c r="K70" s="7">
        <f t="shared" si="8"/>
        <v>437.27254943847663</v>
      </c>
      <c r="L70" s="8">
        <f t="shared" si="9"/>
        <v>1.6444222781334037</v>
      </c>
      <c r="M70" s="8">
        <f t="shared" si="5"/>
        <v>1.842533764992494</v>
      </c>
      <c r="P70" s="6">
        <f t="shared" ref="P70:P133" si="10">(M70-$O$2)/$O$2*100</f>
        <v>11.476184663788942</v>
      </c>
      <c r="U70" s="18">
        <v>15.5</v>
      </c>
      <c r="V70" s="20">
        <f t="shared" si="6"/>
        <v>1.6032082658884885</v>
      </c>
    </row>
    <row r="71" spans="1:22" x14ac:dyDescent="0.15">
      <c r="A71" s="6">
        <v>35</v>
      </c>
      <c r="B71" s="6">
        <v>69</v>
      </c>
      <c r="D71">
        <v>1085.88671875</v>
      </c>
      <c r="E71">
        <v>725.86541748046898</v>
      </c>
      <c r="F71">
        <v>465.52578735351602</v>
      </c>
      <c r="G71">
        <v>460.69467163085898</v>
      </c>
      <c r="I71" s="7">
        <f t="shared" si="7"/>
        <v>620.36093139648392</v>
      </c>
      <c r="J71" s="7">
        <f t="shared" si="7"/>
        <v>265.17074584961</v>
      </c>
      <c r="K71" s="7">
        <f t="shared" si="8"/>
        <v>434.7414093017569</v>
      </c>
      <c r="L71" s="8">
        <f t="shared" si="9"/>
        <v>1.6394772655212799</v>
      </c>
      <c r="M71" s="8">
        <f t="shared" si="5"/>
        <v>1.8404599333493425</v>
      </c>
      <c r="P71" s="6">
        <f t="shared" si="10"/>
        <v>11.350714594471379</v>
      </c>
      <c r="U71" s="18">
        <v>16</v>
      </c>
      <c r="V71" s="20">
        <f t="shared" si="6"/>
        <v>1.5682309027187247</v>
      </c>
    </row>
    <row r="72" spans="1:22" x14ac:dyDescent="0.15">
      <c r="A72" s="6">
        <v>35.5</v>
      </c>
      <c r="B72" s="6">
        <v>70</v>
      </c>
      <c r="D72">
        <v>1075.60461425781</v>
      </c>
      <c r="E72">
        <v>722.64892578125</v>
      </c>
      <c r="F72">
        <v>465.05075073242199</v>
      </c>
      <c r="G72">
        <v>460.11605834960898</v>
      </c>
      <c r="I72" s="7">
        <f t="shared" si="7"/>
        <v>610.55386352538801</v>
      </c>
      <c r="J72" s="7">
        <f t="shared" si="7"/>
        <v>262.53286743164102</v>
      </c>
      <c r="K72" s="7">
        <f t="shared" si="8"/>
        <v>426.78085632323928</v>
      </c>
      <c r="L72" s="8">
        <f t="shared" si="9"/>
        <v>1.6256282898916097</v>
      </c>
      <c r="M72" s="8">
        <f t="shared" si="5"/>
        <v>1.8294821386886446</v>
      </c>
      <c r="P72" s="6">
        <f t="shared" si="10"/>
        <v>10.686540787701491</v>
      </c>
      <c r="U72" s="18">
        <v>16.5</v>
      </c>
      <c r="V72" s="20">
        <f t="shared" si="6"/>
        <v>1.5784454848264904</v>
      </c>
    </row>
    <row r="73" spans="1:22" x14ac:dyDescent="0.15">
      <c r="A73" s="6">
        <v>36</v>
      </c>
      <c r="B73" s="6">
        <v>71</v>
      </c>
      <c r="D73">
        <v>1020.85607910156</v>
      </c>
      <c r="E73">
        <v>699.10583496093795</v>
      </c>
      <c r="F73">
        <v>464.29367065429699</v>
      </c>
      <c r="G73">
        <v>460.40640258789102</v>
      </c>
      <c r="I73" s="7">
        <f t="shared" si="7"/>
        <v>556.56240844726301</v>
      </c>
      <c r="J73" s="7">
        <f t="shared" si="7"/>
        <v>238.69943237304693</v>
      </c>
      <c r="K73" s="7">
        <f t="shared" si="8"/>
        <v>389.47280578613015</v>
      </c>
      <c r="L73" s="8">
        <f t="shared" si="9"/>
        <v>1.631645295148628</v>
      </c>
      <c r="M73" s="8">
        <f t="shared" si="5"/>
        <v>1.8383703249146353</v>
      </c>
      <c r="P73" s="6">
        <f t="shared" si="10"/>
        <v>11.224290004502798</v>
      </c>
      <c r="U73" s="18">
        <v>17</v>
      </c>
      <c r="V73" s="20">
        <f t="shared" si="6"/>
        <v>1.5429210810659879</v>
      </c>
    </row>
    <row r="74" spans="1:22" x14ac:dyDescent="0.15">
      <c r="A74" s="6">
        <v>36.5</v>
      </c>
      <c r="B74" s="6">
        <v>72</v>
      </c>
      <c r="D74">
        <v>1109.53588867188</v>
      </c>
      <c r="E74">
        <v>739.82745361328102</v>
      </c>
      <c r="F74">
        <v>464.92056274414102</v>
      </c>
      <c r="G74">
        <v>460.42721557617199</v>
      </c>
      <c r="I74" s="7">
        <f t="shared" si="7"/>
        <v>644.61532592773892</v>
      </c>
      <c r="J74" s="7">
        <f t="shared" si="7"/>
        <v>279.40023803710903</v>
      </c>
      <c r="K74" s="7">
        <f t="shared" si="8"/>
        <v>449.03515930176263</v>
      </c>
      <c r="L74" s="8">
        <f t="shared" si="9"/>
        <v>1.6071395015852608</v>
      </c>
      <c r="M74" s="8">
        <f t="shared" si="5"/>
        <v>1.8167357123202403</v>
      </c>
      <c r="P74" s="6">
        <f t="shared" si="10"/>
        <v>9.9153619867239069</v>
      </c>
      <c r="U74" s="18">
        <v>17.5</v>
      </c>
      <c r="V74" s="20">
        <f t="shared" si="6"/>
        <v>1.5600692792216684</v>
      </c>
    </row>
    <row r="75" spans="1:22" x14ac:dyDescent="0.15">
      <c r="A75" s="6">
        <v>37</v>
      </c>
      <c r="B75" s="6">
        <v>73</v>
      </c>
      <c r="D75">
        <v>1166.91882324219</v>
      </c>
      <c r="E75">
        <v>770.15252685546898</v>
      </c>
      <c r="F75">
        <v>466.29241943359398</v>
      </c>
      <c r="G75">
        <v>461.44177246093801</v>
      </c>
      <c r="I75" s="7">
        <f t="shared" si="7"/>
        <v>700.62640380859602</v>
      </c>
      <c r="J75" s="7">
        <f t="shared" si="7"/>
        <v>308.71075439453097</v>
      </c>
      <c r="K75" s="7">
        <f t="shared" si="8"/>
        <v>484.52887573242435</v>
      </c>
      <c r="L75" s="8">
        <f t="shared" si="9"/>
        <v>1.5695237980378183</v>
      </c>
      <c r="M75" s="8">
        <f t="shared" si="5"/>
        <v>1.7819911897417702</v>
      </c>
      <c r="P75" s="6">
        <f t="shared" si="10"/>
        <v>7.8132638387268738</v>
      </c>
      <c r="U75" s="18">
        <v>18</v>
      </c>
      <c r="V75" s="20">
        <f t="shared" si="6"/>
        <v>1.5701825997779815</v>
      </c>
    </row>
    <row r="76" spans="1:22" x14ac:dyDescent="0.15">
      <c r="A76" s="6">
        <v>37.5</v>
      </c>
      <c r="B76" s="6">
        <v>74</v>
      </c>
      <c r="D76">
        <v>1118.04797363281</v>
      </c>
      <c r="E76">
        <v>748.31884765625</v>
      </c>
      <c r="F76">
        <v>463.89059448242199</v>
      </c>
      <c r="G76">
        <v>460.02203369140602</v>
      </c>
      <c r="I76" s="7">
        <f t="shared" si="7"/>
        <v>654.15737915038801</v>
      </c>
      <c r="J76" s="7">
        <f t="shared" si="7"/>
        <v>288.29681396484398</v>
      </c>
      <c r="K76" s="7">
        <f t="shared" si="8"/>
        <v>452.34960937499727</v>
      </c>
      <c r="L76" s="8">
        <f t="shared" si="9"/>
        <v>1.569041305569747</v>
      </c>
      <c r="M76" s="8">
        <f t="shared" si="5"/>
        <v>1.7843798782426712</v>
      </c>
      <c r="P76" s="6">
        <f t="shared" si="10"/>
        <v>7.9577832421103958</v>
      </c>
      <c r="U76" s="18">
        <v>18.5</v>
      </c>
      <c r="V76" s="20">
        <f t="shared" si="6"/>
        <v>1.5604414274395082</v>
      </c>
    </row>
    <row r="77" spans="1:22" x14ac:dyDescent="0.15">
      <c r="A77" s="6">
        <v>38</v>
      </c>
      <c r="B77" s="6">
        <v>75</v>
      </c>
      <c r="D77">
        <v>1056.30407714844</v>
      </c>
      <c r="E77">
        <v>714.35662841796898</v>
      </c>
      <c r="F77">
        <v>463.79159545898398</v>
      </c>
      <c r="G77">
        <v>460.17596435546898</v>
      </c>
      <c r="I77" s="7">
        <f t="shared" si="7"/>
        <v>592.51248168945608</v>
      </c>
      <c r="J77" s="7">
        <f t="shared" si="7"/>
        <v>254.1806640625</v>
      </c>
      <c r="K77" s="7">
        <f t="shared" si="8"/>
        <v>414.58601684570613</v>
      </c>
      <c r="L77" s="8">
        <f t="shared" si="9"/>
        <v>1.6310682733276847</v>
      </c>
      <c r="M77" s="8">
        <f t="shared" si="5"/>
        <v>1.8492780269695812</v>
      </c>
      <c r="P77" s="6">
        <f t="shared" si="10"/>
        <v>11.884223098613395</v>
      </c>
      <c r="U77" s="18">
        <v>19</v>
      </c>
      <c r="V77" s="20">
        <f t="shared" si="6"/>
        <v>1.5451183644585862</v>
      </c>
    </row>
    <row r="78" spans="1:22" x14ac:dyDescent="0.15">
      <c r="A78" s="6">
        <v>38.5</v>
      </c>
      <c r="B78" s="6">
        <v>76</v>
      </c>
      <c r="D78">
        <v>1076.46728515625</v>
      </c>
      <c r="E78">
        <v>726.58807373046898</v>
      </c>
      <c r="F78">
        <v>463.13562011718801</v>
      </c>
      <c r="G78">
        <v>459.68927001953102</v>
      </c>
      <c r="I78" s="7">
        <f t="shared" si="7"/>
        <v>613.33166503906205</v>
      </c>
      <c r="J78" s="7">
        <f t="shared" si="7"/>
        <v>266.89880371093795</v>
      </c>
      <c r="K78" s="7">
        <f t="shared" si="8"/>
        <v>426.50250244140545</v>
      </c>
      <c r="L78" s="8">
        <f t="shared" si="9"/>
        <v>1.5979933087423077</v>
      </c>
      <c r="M78" s="8">
        <f t="shared" si="5"/>
        <v>1.8190742433531766</v>
      </c>
      <c r="P78" s="6">
        <f t="shared" si="10"/>
        <v>10.056846784572734</v>
      </c>
      <c r="U78" s="18">
        <v>19.5</v>
      </c>
      <c r="V78" s="20">
        <f t="shared" si="6"/>
        <v>1.5575501122456361</v>
      </c>
    </row>
    <row r="79" spans="1:22" x14ac:dyDescent="0.15">
      <c r="A79" s="6">
        <v>39</v>
      </c>
      <c r="B79" s="6">
        <v>77</v>
      </c>
      <c r="D79">
        <v>1135.74304199219</v>
      </c>
      <c r="E79">
        <v>754.492919921875</v>
      </c>
      <c r="F79">
        <v>464.36148071289102</v>
      </c>
      <c r="G79">
        <v>460.54034423828102</v>
      </c>
      <c r="I79" s="7">
        <f t="shared" si="7"/>
        <v>671.38156127929892</v>
      </c>
      <c r="J79" s="7">
        <f t="shared" si="7"/>
        <v>293.95257568359398</v>
      </c>
      <c r="K79" s="7">
        <f t="shared" si="8"/>
        <v>465.61475830078314</v>
      </c>
      <c r="L79" s="8">
        <f t="shared" si="9"/>
        <v>1.5839791749331826</v>
      </c>
      <c r="M79" s="8">
        <f t="shared" si="5"/>
        <v>1.8079312905130238</v>
      </c>
      <c r="P79" s="6">
        <f t="shared" si="10"/>
        <v>9.3826806487278258</v>
      </c>
      <c r="U79" s="18">
        <v>20</v>
      </c>
      <c r="V79" s="20">
        <f t="shared" si="6"/>
        <v>1.5081857799196758</v>
      </c>
    </row>
    <row r="80" spans="1:22" x14ac:dyDescent="0.15">
      <c r="A80" s="6">
        <v>39.5</v>
      </c>
      <c r="B80" s="6">
        <v>78</v>
      </c>
      <c r="D80">
        <v>1100.04150390625</v>
      </c>
      <c r="E80">
        <v>738.33917236328102</v>
      </c>
      <c r="F80">
        <v>464.32238769531301</v>
      </c>
      <c r="G80">
        <v>460.14685058593801</v>
      </c>
      <c r="I80" s="7">
        <f t="shared" si="7"/>
        <v>635.71911621093705</v>
      </c>
      <c r="J80" s="7">
        <f t="shared" si="7"/>
        <v>278.19232177734301</v>
      </c>
      <c r="K80" s="7">
        <f t="shared" si="8"/>
        <v>440.98449096679695</v>
      </c>
      <c r="L80" s="8">
        <f t="shared" si="9"/>
        <v>1.5851785130135547</v>
      </c>
      <c r="M80" s="8">
        <f t="shared" si="5"/>
        <v>1.8120018095623682</v>
      </c>
      <c r="P80" s="6">
        <f t="shared" si="10"/>
        <v>9.6289534399480381</v>
      </c>
      <c r="U80" s="18">
        <v>20.5</v>
      </c>
      <c r="V80" s="20">
        <f t="shared" si="6"/>
        <v>1.5171550764841268</v>
      </c>
    </row>
    <row r="81" spans="1:22" x14ac:dyDescent="0.15">
      <c r="A81" s="6">
        <v>40</v>
      </c>
      <c r="B81" s="6">
        <v>79</v>
      </c>
      <c r="D81">
        <v>1053.64343261719</v>
      </c>
      <c r="E81">
        <v>713.969482421875</v>
      </c>
      <c r="F81">
        <v>463.72463989257801</v>
      </c>
      <c r="G81">
        <v>459.93093872070301</v>
      </c>
      <c r="I81" s="7">
        <f t="shared" si="7"/>
        <v>589.91879272461199</v>
      </c>
      <c r="J81" s="7">
        <f t="shared" si="7"/>
        <v>254.03854370117199</v>
      </c>
      <c r="K81" s="7">
        <f t="shared" si="8"/>
        <v>412.09181213379162</v>
      </c>
      <c r="L81" s="8">
        <f t="shared" si="9"/>
        <v>1.6221625511227116</v>
      </c>
      <c r="M81" s="8">
        <f t="shared" si="5"/>
        <v>1.8518570286404974</v>
      </c>
      <c r="P81" s="6">
        <f t="shared" si="10"/>
        <v>12.040256747481939</v>
      </c>
      <c r="U81" s="18">
        <v>21</v>
      </c>
      <c r="V81" s="20">
        <f t="shared" si="6"/>
        <v>1.5313230751842124</v>
      </c>
    </row>
    <row r="82" spans="1:22" x14ac:dyDescent="0.15">
      <c r="A82" s="6">
        <v>40.5</v>
      </c>
      <c r="B82" s="6">
        <v>80</v>
      </c>
      <c r="D82">
        <v>1047.16137695313</v>
      </c>
      <c r="E82">
        <v>709.27233886718795</v>
      </c>
      <c r="F82">
        <v>464.26248168945301</v>
      </c>
      <c r="G82">
        <v>460.41845703125</v>
      </c>
      <c r="I82" s="7">
        <f t="shared" si="7"/>
        <v>582.89889526367699</v>
      </c>
      <c r="J82" s="7">
        <f t="shared" si="7"/>
        <v>248.85388183593795</v>
      </c>
      <c r="K82" s="7">
        <f t="shared" si="8"/>
        <v>408.70117797852043</v>
      </c>
      <c r="L82" s="8">
        <f t="shared" si="9"/>
        <v>1.6423339469864693</v>
      </c>
      <c r="M82" s="8">
        <f t="shared" si="5"/>
        <v>1.8748996054732274</v>
      </c>
      <c r="P82" s="6">
        <f t="shared" si="10"/>
        <v>13.434368811499079</v>
      </c>
      <c r="U82" s="18">
        <v>21.5</v>
      </c>
      <c r="V82" s="20">
        <f t="shared" si="6"/>
        <v>1.548748518202713</v>
      </c>
    </row>
    <row r="83" spans="1:22" x14ac:dyDescent="0.15">
      <c r="A83" s="6">
        <v>41</v>
      </c>
      <c r="B83" s="6">
        <v>81</v>
      </c>
      <c r="D83">
        <v>1072.76647949219</v>
      </c>
      <c r="E83">
        <v>726.36627197265602</v>
      </c>
      <c r="F83">
        <v>464.10647583007801</v>
      </c>
      <c r="G83">
        <v>460.32778930664102</v>
      </c>
      <c r="I83" s="7">
        <f t="shared" si="7"/>
        <v>608.66000366211199</v>
      </c>
      <c r="J83" s="7">
        <f t="shared" si="7"/>
        <v>266.038482666015</v>
      </c>
      <c r="K83" s="7">
        <f t="shared" si="8"/>
        <v>422.43306579590148</v>
      </c>
      <c r="L83" s="8">
        <f t="shared" si="9"/>
        <v>1.587864513293832</v>
      </c>
      <c r="M83" s="8">
        <f t="shared" si="5"/>
        <v>1.8233013527495625</v>
      </c>
      <c r="P83" s="6">
        <f t="shared" si="10"/>
        <v>10.312593537559634</v>
      </c>
      <c r="U83" s="18">
        <v>22</v>
      </c>
      <c r="V83" s="20">
        <f t="shared" si="6"/>
        <v>1.524012477242076</v>
      </c>
    </row>
    <row r="84" spans="1:22" x14ac:dyDescent="0.15">
      <c r="A84" s="6">
        <v>41.5</v>
      </c>
      <c r="B84" s="6">
        <v>82</v>
      </c>
      <c r="D84">
        <v>1045.97668457031</v>
      </c>
      <c r="E84">
        <v>715.74835205078102</v>
      </c>
      <c r="F84">
        <v>463.723388671875</v>
      </c>
      <c r="G84">
        <v>460.12145996093801</v>
      </c>
      <c r="I84" s="7">
        <f t="shared" si="7"/>
        <v>582.253295898435</v>
      </c>
      <c r="J84" s="7">
        <f t="shared" si="7"/>
        <v>255.62689208984301</v>
      </c>
      <c r="K84" s="7">
        <f t="shared" si="8"/>
        <v>403.31447143554487</v>
      </c>
      <c r="L84" s="8">
        <f t="shared" si="9"/>
        <v>1.5777466452699951</v>
      </c>
      <c r="M84" s="8">
        <f t="shared" si="5"/>
        <v>1.8160546656946979</v>
      </c>
      <c r="P84" s="6">
        <f t="shared" si="10"/>
        <v>9.8741575969666684</v>
      </c>
      <c r="U84" s="18">
        <v>65</v>
      </c>
      <c r="V84" s="20">
        <f t="shared" ref="V84:V104" si="11">L131</f>
        <v>1.3146034416760941</v>
      </c>
    </row>
    <row r="85" spans="1:22" x14ac:dyDescent="0.15">
      <c r="A85" s="6">
        <v>42</v>
      </c>
      <c r="B85" s="6">
        <v>83</v>
      </c>
      <c r="D85">
        <v>1051.158203125</v>
      </c>
      <c r="E85">
        <v>717.99517822265602</v>
      </c>
      <c r="F85">
        <v>463.3427734375</v>
      </c>
      <c r="G85">
        <v>459.55157470703102</v>
      </c>
      <c r="I85" s="7">
        <f t="shared" si="7"/>
        <v>587.8154296875</v>
      </c>
      <c r="J85" s="7">
        <f t="shared" si="7"/>
        <v>258.443603515625</v>
      </c>
      <c r="K85" s="7">
        <f t="shared" si="8"/>
        <v>406.9049072265625</v>
      </c>
      <c r="L85" s="8">
        <f t="shared" si="9"/>
        <v>1.5744437149591199</v>
      </c>
      <c r="M85" s="8">
        <f t="shared" si="5"/>
        <v>1.815622916352795</v>
      </c>
      <c r="P85" s="6">
        <f t="shared" si="10"/>
        <v>9.8480360841450985</v>
      </c>
      <c r="U85" s="18">
        <v>65.5</v>
      </c>
      <c r="V85" s="20">
        <f t="shared" si="11"/>
        <v>1.2746282667348607</v>
      </c>
    </row>
    <row r="86" spans="1:22" x14ac:dyDescent="0.15">
      <c r="A86" s="6">
        <v>42.5</v>
      </c>
      <c r="B86" s="6">
        <v>84</v>
      </c>
      <c r="D86">
        <v>1053.08032226563</v>
      </c>
      <c r="E86">
        <v>718.626708984375</v>
      </c>
      <c r="F86">
        <v>463.62188720703102</v>
      </c>
      <c r="G86">
        <v>460.24957275390602</v>
      </c>
      <c r="I86" s="7">
        <f t="shared" si="7"/>
        <v>589.45843505859898</v>
      </c>
      <c r="J86" s="7">
        <f t="shared" si="7"/>
        <v>258.37713623046898</v>
      </c>
      <c r="K86" s="7">
        <f t="shared" si="8"/>
        <v>408.59443969727067</v>
      </c>
      <c r="L86" s="8">
        <f t="shared" si="9"/>
        <v>1.5813877561240939</v>
      </c>
      <c r="M86" s="8">
        <f t="shared" si="5"/>
        <v>1.8254381384867413</v>
      </c>
      <c r="P86" s="6">
        <f t="shared" si="10"/>
        <v>10.441872428373156</v>
      </c>
      <c r="U86" s="18">
        <v>66</v>
      </c>
      <c r="V86" s="20">
        <f t="shared" si="11"/>
        <v>1.3036624079080155</v>
      </c>
    </row>
    <row r="87" spans="1:22" ht="15" x14ac:dyDescent="0.2">
      <c r="A87" s="6">
        <v>43</v>
      </c>
      <c r="B87" s="6">
        <v>85</v>
      </c>
      <c r="C87" s="26" t="s">
        <v>28</v>
      </c>
      <c r="D87">
        <v>1032.89331054688</v>
      </c>
      <c r="E87">
        <v>707.99963378906295</v>
      </c>
      <c r="F87">
        <v>463.95300292968801</v>
      </c>
      <c r="G87">
        <v>460.16513061523398</v>
      </c>
      <c r="I87" s="7">
        <f t="shared" si="7"/>
        <v>568.94030761719205</v>
      </c>
      <c r="J87" s="7">
        <f t="shared" si="7"/>
        <v>247.83450317382898</v>
      </c>
      <c r="K87" s="7">
        <f t="shared" si="8"/>
        <v>395.45615539551181</v>
      </c>
      <c r="L87" s="8">
        <f t="shared" si="9"/>
        <v>1.5956460877367922</v>
      </c>
      <c r="M87" s="8">
        <f t="shared" si="5"/>
        <v>1.8425676510684119</v>
      </c>
      <c r="P87" s="6">
        <f t="shared" si="10"/>
        <v>11.478234824566632</v>
      </c>
      <c r="U87" s="18">
        <v>66.5</v>
      </c>
      <c r="V87" s="20">
        <f t="shared" si="11"/>
        <v>1.2904200427559975</v>
      </c>
    </row>
    <row r="88" spans="1:22" x14ac:dyDescent="0.15">
      <c r="A88" s="6">
        <v>43.5</v>
      </c>
      <c r="B88" s="6">
        <v>86</v>
      </c>
      <c r="D88">
        <v>1058.89965820313</v>
      </c>
      <c r="E88">
        <v>724.99053955078102</v>
      </c>
      <c r="F88">
        <v>462.37686157226602</v>
      </c>
      <c r="G88">
        <v>458.94674682617199</v>
      </c>
      <c r="I88" s="7">
        <f t="shared" si="7"/>
        <v>596.52279663086392</v>
      </c>
      <c r="J88" s="7">
        <f t="shared" si="7"/>
        <v>266.04379272460903</v>
      </c>
      <c r="K88" s="7">
        <f t="shared" si="8"/>
        <v>410.2921417236376</v>
      </c>
      <c r="L88" s="8">
        <f t="shared" si="9"/>
        <v>1.5421977619614864</v>
      </c>
      <c r="M88" s="8">
        <f t="shared" ref="M88:M151" si="12">L88+ABS($N$2)*A88</f>
        <v>1.7919905062620785</v>
      </c>
      <c r="P88" s="6">
        <f t="shared" si="10"/>
        <v>8.4182381822684693</v>
      </c>
      <c r="U88" s="18">
        <v>67</v>
      </c>
      <c r="V88" s="20">
        <f t="shared" si="11"/>
        <v>1.2959002708110221</v>
      </c>
    </row>
    <row r="89" spans="1:22" x14ac:dyDescent="0.15">
      <c r="A89" s="6">
        <v>44</v>
      </c>
      <c r="B89" s="6">
        <v>87</v>
      </c>
      <c r="D89">
        <v>1030.50756835938</v>
      </c>
      <c r="E89">
        <v>711.01617431640602</v>
      </c>
      <c r="F89">
        <v>462.41806030273398</v>
      </c>
      <c r="G89">
        <v>459.27746582031301</v>
      </c>
      <c r="I89" s="7">
        <f t="shared" si="7"/>
        <v>568.08950805664608</v>
      </c>
      <c r="J89" s="7">
        <f t="shared" si="7"/>
        <v>251.73870849609301</v>
      </c>
      <c r="K89" s="7">
        <f t="shared" si="8"/>
        <v>391.872412109381</v>
      </c>
      <c r="L89" s="8">
        <f t="shared" si="9"/>
        <v>1.5566633135224131</v>
      </c>
      <c r="M89" s="8">
        <f t="shared" si="12"/>
        <v>1.8093272387919774</v>
      </c>
      <c r="P89" s="6">
        <f t="shared" si="10"/>
        <v>9.4671377105642822</v>
      </c>
      <c r="U89" s="18">
        <v>67.5</v>
      </c>
      <c r="V89" s="20">
        <f t="shared" si="11"/>
        <v>1.3090455268642687</v>
      </c>
    </row>
    <row r="90" spans="1:22" x14ac:dyDescent="0.15">
      <c r="A90" s="6">
        <v>44.5</v>
      </c>
      <c r="B90" s="6">
        <v>88</v>
      </c>
      <c r="D90">
        <v>1036.90551757813</v>
      </c>
      <c r="E90">
        <v>713.83111572265602</v>
      </c>
      <c r="F90">
        <v>462.59152221679699</v>
      </c>
      <c r="G90">
        <v>459.28411865234398</v>
      </c>
      <c r="I90" s="7">
        <f t="shared" si="7"/>
        <v>574.31399536133301</v>
      </c>
      <c r="J90" s="7">
        <f t="shared" si="7"/>
        <v>254.54699707031205</v>
      </c>
      <c r="K90" s="7">
        <f t="shared" si="8"/>
        <v>396.13109741211463</v>
      </c>
      <c r="L90" s="8">
        <f t="shared" si="9"/>
        <v>1.5562198806953265</v>
      </c>
      <c r="M90" s="8">
        <f t="shared" si="12"/>
        <v>1.8117549869338632</v>
      </c>
      <c r="P90" s="6">
        <f t="shared" si="10"/>
        <v>9.6140202835320174</v>
      </c>
      <c r="U90" s="18">
        <v>68</v>
      </c>
      <c r="V90" s="20">
        <f t="shared" si="11"/>
        <v>1.3057790816892436</v>
      </c>
    </row>
    <row r="91" spans="1:22" x14ac:dyDescent="0.15">
      <c r="A91" s="6">
        <v>45</v>
      </c>
      <c r="B91" s="6">
        <v>89</v>
      </c>
      <c r="D91">
        <v>1047.37158203125</v>
      </c>
      <c r="E91">
        <v>720.38177490234398</v>
      </c>
      <c r="F91">
        <v>462.99459838867199</v>
      </c>
      <c r="G91">
        <v>459.83319091796898</v>
      </c>
      <c r="I91" s="7">
        <f t="shared" si="7"/>
        <v>584.37698364257801</v>
      </c>
      <c r="J91" s="7">
        <f t="shared" si="7"/>
        <v>260.548583984375</v>
      </c>
      <c r="K91" s="7">
        <f t="shared" si="8"/>
        <v>401.99297485351553</v>
      </c>
      <c r="L91" s="8">
        <f t="shared" si="9"/>
        <v>1.5428714626122202</v>
      </c>
      <c r="M91" s="8">
        <f t="shared" si="12"/>
        <v>1.8012777498197292</v>
      </c>
      <c r="P91" s="6">
        <f t="shared" si="10"/>
        <v>8.9801309939611116</v>
      </c>
      <c r="U91" s="18">
        <v>68.5</v>
      </c>
      <c r="V91" s="20">
        <f t="shared" si="11"/>
        <v>1.3342235382266128</v>
      </c>
    </row>
    <row r="92" spans="1:22" x14ac:dyDescent="0.15">
      <c r="A92" s="6">
        <v>45.5</v>
      </c>
      <c r="B92" s="6">
        <v>90</v>
      </c>
      <c r="D92">
        <v>1077.52270507813</v>
      </c>
      <c r="E92">
        <v>737.40228271484398</v>
      </c>
      <c r="F92">
        <v>462.61770629882801</v>
      </c>
      <c r="G92">
        <v>459.32986450195301</v>
      </c>
      <c r="I92" s="7">
        <f t="shared" si="7"/>
        <v>614.90499877930199</v>
      </c>
      <c r="J92" s="7">
        <f t="shared" si="7"/>
        <v>278.07241821289097</v>
      </c>
      <c r="K92" s="7">
        <f t="shared" si="8"/>
        <v>420.25430603027831</v>
      </c>
      <c r="L92" s="8">
        <f t="shared" si="9"/>
        <v>1.5113124441868719</v>
      </c>
      <c r="M92" s="8">
        <f t="shared" si="12"/>
        <v>1.7725899123633533</v>
      </c>
      <c r="P92" s="6">
        <f t="shared" si="10"/>
        <v>7.2444718019002527</v>
      </c>
      <c r="U92" s="18">
        <v>69</v>
      </c>
      <c r="V92" s="20">
        <f t="shared" si="11"/>
        <v>1.3021454690265375</v>
      </c>
    </row>
    <row r="93" spans="1:22" x14ac:dyDescent="0.15">
      <c r="A93" s="6">
        <v>46</v>
      </c>
      <c r="B93" s="6">
        <v>91</v>
      </c>
      <c r="D93">
        <v>1101.26013183594</v>
      </c>
      <c r="E93">
        <v>750.35003662109398</v>
      </c>
      <c r="F93">
        <v>462.22918701171898</v>
      </c>
      <c r="G93">
        <v>459.32113647460898</v>
      </c>
      <c r="I93" s="7">
        <f t="shared" si="7"/>
        <v>639.03094482422102</v>
      </c>
      <c r="J93" s="7">
        <f t="shared" si="7"/>
        <v>291.028900146485</v>
      </c>
      <c r="K93" s="7">
        <f t="shared" si="8"/>
        <v>435.31071472168151</v>
      </c>
      <c r="L93" s="8">
        <f t="shared" si="9"/>
        <v>1.4957645598171674</v>
      </c>
      <c r="M93" s="8">
        <f t="shared" si="12"/>
        <v>1.759913208962621</v>
      </c>
      <c r="P93" s="6">
        <f t="shared" si="10"/>
        <v>6.4775113498979717</v>
      </c>
      <c r="U93" s="18">
        <v>69.5</v>
      </c>
      <c r="V93" s="20">
        <f t="shared" si="11"/>
        <v>1.278622509737279</v>
      </c>
    </row>
    <row r="94" spans="1:22" x14ac:dyDescent="0.15">
      <c r="A94" s="6">
        <v>46.5</v>
      </c>
      <c r="B94" s="6">
        <v>92</v>
      </c>
      <c r="D94">
        <v>1085.72644042969</v>
      </c>
      <c r="E94">
        <v>742.5263671875</v>
      </c>
      <c r="F94">
        <v>463.02703857421898</v>
      </c>
      <c r="G94">
        <v>459.89392089843801</v>
      </c>
      <c r="I94" s="7">
        <f t="shared" si="7"/>
        <v>622.69940185547102</v>
      </c>
      <c r="J94" s="7">
        <f t="shared" si="7"/>
        <v>282.63244628906199</v>
      </c>
      <c r="K94" s="7">
        <f t="shared" si="8"/>
        <v>424.85668945312761</v>
      </c>
      <c r="L94" s="8">
        <f t="shared" si="9"/>
        <v>1.503212723915661</v>
      </c>
      <c r="M94" s="8">
        <f t="shared" si="12"/>
        <v>1.7702325540300869</v>
      </c>
      <c r="P94" s="6">
        <f t="shared" si="10"/>
        <v>7.1018479228317517</v>
      </c>
      <c r="U94" s="18">
        <v>70</v>
      </c>
      <c r="V94" s="20">
        <f t="shared" si="11"/>
        <v>1.2800072490188703</v>
      </c>
    </row>
    <row r="95" spans="1:22" x14ac:dyDescent="0.15">
      <c r="A95" s="6">
        <v>47</v>
      </c>
      <c r="B95" s="6">
        <v>93</v>
      </c>
      <c r="D95">
        <v>1085.99609375</v>
      </c>
      <c r="E95">
        <v>744.55944824218795</v>
      </c>
      <c r="F95">
        <v>461.62893676757801</v>
      </c>
      <c r="G95">
        <v>458.33944702148398</v>
      </c>
      <c r="I95" s="7">
        <f t="shared" si="7"/>
        <v>624.36715698242199</v>
      </c>
      <c r="J95" s="7">
        <f t="shared" si="7"/>
        <v>286.22000122070398</v>
      </c>
      <c r="K95" s="7">
        <f t="shared" si="8"/>
        <v>424.01315612792922</v>
      </c>
      <c r="L95" s="8">
        <f t="shared" si="9"/>
        <v>1.4814239197804107</v>
      </c>
      <c r="M95" s="8">
        <f t="shared" si="12"/>
        <v>1.751314930863809</v>
      </c>
      <c r="P95" s="6">
        <f t="shared" si="10"/>
        <v>5.9573020298057058</v>
      </c>
      <c r="U95" s="18">
        <v>70.5</v>
      </c>
      <c r="V95" s="20">
        <f t="shared" si="11"/>
        <v>1.2809385500780994</v>
      </c>
    </row>
    <row r="96" spans="1:22" x14ac:dyDescent="0.15">
      <c r="A96" s="6">
        <v>47.5</v>
      </c>
      <c r="B96" s="6">
        <v>94</v>
      </c>
      <c r="D96">
        <v>1052.00671386719</v>
      </c>
      <c r="E96">
        <v>728.39105224609398</v>
      </c>
      <c r="F96">
        <v>461.49624633789102</v>
      </c>
      <c r="G96">
        <v>458.19967651367199</v>
      </c>
      <c r="I96" s="7">
        <f t="shared" si="7"/>
        <v>590.51046752929892</v>
      </c>
      <c r="J96" s="7">
        <f t="shared" si="7"/>
        <v>270.19137573242199</v>
      </c>
      <c r="K96" s="7">
        <f t="shared" si="8"/>
        <v>401.37650451660352</v>
      </c>
      <c r="L96" s="8">
        <f t="shared" si="9"/>
        <v>1.4855267065004243</v>
      </c>
      <c r="M96" s="8">
        <f t="shared" si="12"/>
        <v>1.7582888985527949</v>
      </c>
      <c r="P96" s="6">
        <f t="shared" si="10"/>
        <v>6.3792380207262633</v>
      </c>
      <c r="U96" s="18">
        <v>71</v>
      </c>
      <c r="V96" s="20">
        <f t="shared" si="11"/>
        <v>1.26598399522392</v>
      </c>
    </row>
    <row r="97" spans="1:22" x14ac:dyDescent="0.15">
      <c r="A97" s="6">
        <v>48</v>
      </c>
      <c r="B97" s="6">
        <v>95</v>
      </c>
      <c r="D97">
        <v>1087.67309570313</v>
      </c>
      <c r="E97">
        <v>748.37139892578102</v>
      </c>
      <c r="F97">
        <v>460.92761230468801</v>
      </c>
      <c r="G97">
        <v>458.276611328125</v>
      </c>
      <c r="I97" s="7">
        <f t="shared" si="7"/>
        <v>626.74548339844205</v>
      </c>
      <c r="J97" s="7">
        <f t="shared" si="7"/>
        <v>290.09478759765602</v>
      </c>
      <c r="K97" s="7">
        <f t="shared" si="8"/>
        <v>423.67913208008281</v>
      </c>
      <c r="L97" s="8">
        <f t="shared" si="9"/>
        <v>1.4604851593117909</v>
      </c>
      <c r="M97" s="8">
        <f t="shared" si="12"/>
        <v>1.7361185323331338</v>
      </c>
      <c r="P97" s="6">
        <f t="shared" si="10"/>
        <v>5.0378960677461873</v>
      </c>
      <c r="U97" s="18">
        <v>71.5</v>
      </c>
      <c r="V97" s="20">
        <f t="shared" si="11"/>
        <v>1.263914067775614</v>
      </c>
    </row>
    <row r="98" spans="1:22" x14ac:dyDescent="0.15">
      <c r="A98" s="6">
        <v>48.5</v>
      </c>
      <c r="B98" s="6">
        <v>96</v>
      </c>
      <c r="D98">
        <v>1126.78112792969</v>
      </c>
      <c r="E98">
        <v>770.046875</v>
      </c>
      <c r="F98">
        <v>460.98419189453102</v>
      </c>
      <c r="G98">
        <v>458.57611083984398</v>
      </c>
      <c r="I98" s="7">
        <f t="shared" si="7"/>
        <v>665.79693603515898</v>
      </c>
      <c r="J98" s="7">
        <f t="shared" si="7"/>
        <v>311.47076416015602</v>
      </c>
      <c r="K98" s="7">
        <f t="shared" si="8"/>
        <v>447.76740112304981</v>
      </c>
      <c r="L98" s="8">
        <f t="shared" si="9"/>
        <v>1.4375904664131207</v>
      </c>
      <c r="M98" s="8">
        <f t="shared" si="12"/>
        <v>1.716095020403436</v>
      </c>
      <c r="P98" s="6">
        <f t="shared" si="10"/>
        <v>3.8264421688258201</v>
      </c>
      <c r="U98" s="18">
        <v>72</v>
      </c>
      <c r="V98" s="20">
        <f t="shared" si="11"/>
        <v>1.2517955084856447</v>
      </c>
    </row>
    <row r="99" spans="1:22" x14ac:dyDescent="0.15">
      <c r="A99" s="6">
        <v>49</v>
      </c>
      <c r="B99" s="6">
        <v>97</v>
      </c>
      <c r="D99">
        <v>1080.62854003906</v>
      </c>
      <c r="E99">
        <v>746.90606689453102</v>
      </c>
      <c r="F99">
        <v>460.99334716796898</v>
      </c>
      <c r="G99">
        <v>458.03744506835898</v>
      </c>
      <c r="I99" s="7">
        <f t="shared" si="7"/>
        <v>619.63519287109102</v>
      </c>
      <c r="J99" s="7">
        <f t="shared" si="7"/>
        <v>288.86862182617205</v>
      </c>
      <c r="K99" s="7">
        <f t="shared" si="8"/>
        <v>417.42715759277064</v>
      </c>
      <c r="L99" s="8">
        <f t="shared" si="9"/>
        <v>1.4450415381008714</v>
      </c>
      <c r="M99" s="8">
        <f t="shared" si="12"/>
        <v>1.726417273060159</v>
      </c>
      <c r="P99" s="6">
        <f t="shared" si="10"/>
        <v>4.4509546554731578</v>
      </c>
      <c r="U99" s="18">
        <v>72.5</v>
      </c>
      <c r="V99" s="20">
        <f t="shared" si="11"/>
        <v>1.2523031867592365</v>
      </c>
    </row>
    <row r="100" spans="1:22" x14ac:dyDescent="0.15">
      <c r="A100" s="6">
        <v>49.5</v>
      </c>
      <c r="B100" s="6">
        <v>98</v>
      </c>
      <c r="D100">
        <v>1070.52758789063</v>
      </c>
      <c r="E100">
        <v>741.93310546875</v>
      </c>
      <c r="F100">
        <v>460.66223144531301</v>
      </c>
      <c r="G100">
        <v>457.94592285156301</v>
      </c>
      <c r="I100" s="7">
        <f t="shared" si="7"/>
        <v>609.86535644531705</v>
      </c>
      <c r="J100" s="7">
        <f t="shared" si="7"/>
        <v>283.98718261718699</v>
      </c>
      <c r="K100" s="7">
        <f t="shared" si="8"/>
        <v>411.07432861328618</v>
      </c>
      <c r="L100" s="8">
        <f t="shared" si="9"/>
        <v>1.4475101475527221</v>
      </c>
      <c r="M100" s="8">
        <f t="shared" si="12"/>
        <v>1.731757063480982</v>
      </c>
      <c r="P100" s="6">
        <f t="shared" si="10"/>
        <v>4.7740203568064636</v>
      </c>
      <c r="U100" s="18">
        <v>73</v>
      </c>
      <c r="V100" s="20">
        <f t="shared" si="11"/>
        <v>1.2608101240745089</v>
      </c>
    </row>
    <row r="101" spans="1:22" x14ac:dyDescent="0.15">
      <c r="A101" s="6">
        <v>50</v>
      </c>
      <c r="B101" s="6">
        <v>99</v>
      </c>
      <c r="D101">
        <v>1055.12976074219</v>
      </c>
      <c r="E101">
        <v>734.48156738281295</v>
      </c>
      <c r="F101">
        <v>460.72253417968801</v>
      </c>
      <c r="G101">
        <v>458.04824829101602</v>
      </c>
      <c r="I101" s="7">
        <f t="shared" si="7"/>
        <v>594.40722656250205</v>
      </c>
      <c r="J101" s="7">
        <f t="shared" si="7"/>
        <v>276.43331909179693</v>
      </c>
      <c r="K101" s="7">
        <f t="shared" si="8"/>
        <v>400.90390319824417</v>
      </c>
      <c r="L101" s="8">
        <f t="shared" si="9"/>
        <v>1.4502734493634377</v>
      </c>
      <c r="M101" s="8">
        <f t="shared" si="12"/>
        <v>1.7373915462606699</v>
      </c>
      <c r="P101" s="6">
        <f t="shared" si="10"/>
        <v>5.1149154083747517</v>
      </c>
      <c r="U101" s="18">
        <v>73.5</v>
      </c>
      <c r="V101" s="20">
        <f t="shared" si="11"/>
        <v>1.2565848586604766</v>
      </c>
    </row>
    <row r="102" spans="1:22" x14ac:dyDescent="0.15">
      <c r="A102" s="6">
        <v>50.5</v>
      </c>
      <c r="B102" s="6">
        <v>100</v>
      </c>
      <c r="D102">
        <v>1068.76770019531</v>
      </c>
      <c r="E102">
        <v>742.290771484375</v>
      </c>
      <c r="F102">
        <v>460.93844604492199</v>
      </c>
      <c r="G102">
        <v>458.04660034179699</v>
      </c>
      <c r="I102" s="7">
        <f t="shared" si="7"/>
        <v>607.82925415038801</v>
      </c>
      <c r="J102" s="7">
        <f t="shared" si="7"/>
        <v>284.24417114257801</v>
      </c>
      <c r="K102" s="7">
        <f t="shared" si="8"/>
        <v>408.85833435058339</v>
      </c>
      <c r="L102" s="8">
        <f t="shared" si="9"/>
        <v>1.4384053425162355</v>
      </c>
      <c r="M102" s="8">
        <f t="shared" si="12"/>
        <v>1.7283946203824403</v>
      </c>
      <c r="P102" s="6">
        <f t="shared" si="10"/>
        <v>4.5705872719446257</v>
      </c>
      <c r="U102" s="18">
        <v>74</v>
      </c>
      <c r="V102" s="20">
        <f t="shared" si="11"/>
        <v>1.2582554461223654</v>
      </c>
    </row>
    <row r="103" spans="1:22" x14ac:dyDescent="0.15">
      <c r="A103" s="6">
        <v>51</v>
      </c>
      <c r="B103" s="6">
        <v>101</v>
      </c>
      <c r="D103">
        <v>1063.46826171875</v>
      </c>
      <c r="E103">
        <v>739.85174560546898</v>
      </c>
      <c r="F103">
        <v>461.09857177734398</v>
      </c>
      <c r="G103">
        <v>458.38977050781301</v>
      </c>
      <c r="I103" s="7">
        <f t="shared" si="7"/>
        <v>602.36968994140602</v>
      </c>
      <c r="J103" s="7">
        <f t="shared" si="7"/>
        <v>281.46197509765597</v>
      </c>
      <c r="K103" s="7">
        <f t="shared" si="8"/>
        <v>405.3463073730469</v>
      </c>
      <c r="L103" s="8">
        <f t="shared" si="9"/>
        <v>1.440145892646451</v>
      </c>
      <c r="M103" s="8">
        <f t="shared" si="12"/>
        <v>1.7330063514816278</v>
      </c>
      <c r="P103" s="6">
        <f t="shared" si="10"/>
        <v>4.8496042416200025</v>
      </c>
      <c r="U103" s="18">
        <v>74.5</v>
      </c>
      <c r="V103" s="20">
        <f t="shared" si="11"/>
        <v>1.263003402303295</v>
      </c>
    </row>
    <row r="104" spans="1:22" x14ac:dyDescent="0.15">
      <c r="A104" s="6">
        <v>51.5</v>
      </c>
      <c r="B104" s="6">
        <v>102</v>
      </c>
      <c r="D104">
        <v>1062.98449707031</v>
      </c>
      <c r="E104">
        <v>740.22454833984398</v>
      </c>
      <c r="F104">
        <v>460.62936401367199</v>
      </c>
      <c r="G104">
        <v>457.60192871093801</v>
      </c>
      <c r="I104" s="7">
        <f t="shared" si="7"/>
        <v>602.35513305663801</v>
      </c>
      <c r="J104" s="7">
        <f t="shared" si="7"/>
        <v>282.62261962890597</v>
      </c>
      <c r="K104" s="7">
        <f t="shared" si="8"/>
        <v>404.51929931640382</v>
      </c>
      <c r="L104" s="8">
        <f t="shared" si="9"/>
        <v>1.4313054625548116</v>
      </c>
      <c r="M104" s="8">
        <f t="shared" si="12"/>
        <v>1.727037102358961</v>
      </c>
      <c r="P104" s="6">
        <f t="shared" si="10"/>
        <v>4.4884553008811734</v>
      </c>
      <c r="U104" s="18">
        <v>75</v>
      </c>
      <c r="V104" s="20">
        <f t="shared" si="11"/>
        <v>1.2470087206534872</v>
      </c>
    </row>
    <row r="105" spans="1:22" x14ac:dyDescent="0.15">
      <c r="A105" s="6">
        <v>52</v>
      </c>
      <c r="B105" s="6">
        <v>103</v>
      </c>
      <c r="D105">
        <v>1081.13061523438</v>
      </c>
      <c r="E105">
        <v>751.68096923828102</v>
      </c>
      <c r="F105">
        <v>460.48086547851602</v>
      </c>
      <c r="G105">
        <v>457.87478637695301</v>
      </c>
      <c r="I105" s="7">
        <f t="shared" si="7"/>
        <v>620.64974975586392</v>
      </c>
      <c r="J105" s="7">
        <f t="shared" si="7"/>
        <v>293.80618286132801</v>
      </c>
      <c r="K105" s="7">
        <f t="shared" si="8"/>
        <v>414.98542175293431</v>
      </c>
      <c r="L105" s="8">
        <f t="shared" si="9"/>
        <v>1.4124461837782394</v>
      </c>
      <c r="M105" s="8">
        <f t="shared" si="12"/>
        <v>1.7110490045513611</v>
      </c>
      <c r="P105" s="6">
        <f t="shared" si="10"/>
        <v>3.5211502899849476</v>
      </c>
      <c r="U105" s="18"/>
      <c r="V105" s="20"/>
    </row>
    <row r="106" spans="1:22" x14ac:dyDescent="0.15">
      <c r="A106" s="6">
        <v>52.5</v>
      </c>
      <c r="B106" s="6">
        <v>104</v>
      </c>
      <c r="D106">
        <v>1059.95263671875</v>
      </c>
      <c r="E106">
        <v>742.96276855468795</v>
      </c>
      <c r="F106">
        <v>460.678466796875</v>
      </c>
      <c r="G106">
        <v>457.84567260742199</v>
      </c>
      <c r="I106" s="7">
        <f t="shared" si="7"/>
        <v>599.274169921875</v>
      </c>
      <c r="J106" s="7">
        <f t="shared" si="7"/>
        <v>285.11709594726597</v>
      </c>
      <c r="K106" s="7">
        <f t="shared" si="8"/>
        <v>399.69220275878882</v>
      </c>
      <c r="L106" s="8">
        <f t="shared" si="9"/>
        <v>1.4018528121958502</v>
      </c>
      <c r="M106" s="8">
        <f t="shared" si="12"/>
        <v>1.7033268139379443</v>
      </c>
      <c r="P106" s="6">
        <f t="shared" si="10"/>
        <v>3.0539456377902892</v>
      </c>
    </row>
    <row r="107" spans="1:22" x14ac:dyDescent="0.15">
      <c r="A107" s="6">
        <v>53</v>
      </c>
      <c r="B107" s="6">
        <v>105</v>
      </c>
      <c r="D107">
        <v>1092.12182617188</v>
      </c>
      <c r="E107">
        <v>759.66302490234398</v>
      </c>
      <c r="F107">
        <v>460.78369140625</v>
      </c>
      <c r="G107">
        <v>457.94509887695301</v>
      </c>
      <c r="I107" s="7">
        <f t="shared" si="7"/>
        <v>631.33813476563</v>
      </c>
      <c r="J107" s="7">
        <f t="shared" si="7"/>
        <v>301.71792602539097</v>
      </c>
      <c r="K107" s="7">
        <f t="shared" si="8"/>
        <v>420.13558654785635</v>
      </c>
      <c r="L107" s="8">
        <f t="shared" si="9"/>
        <v>1.3924780409384758</v>
      </c>
      <c r="M107" s="8">
        <f t="shared" si="12"/>
        <v>1.6968232236495422</v>
      </c>
      <c r="P107" s="6">
        <f t="shared" si="10"/>
        <v>2.6604682178687669</v>
      </c>
    </row>
    <row r="108" spans="1:22" x14ac:dyDescent="0.15">
      <c r="A108" s="6">
        <v>53.5</v>
      </c>
      <c r="B108" s="6">
        <v>106</v>
      </c>
      <c r="D108">
        <v>1091.11267089844</v>
      </c>
      <c r="E108">
        <v>766.65167236328102</v>
      </c>
      <c r="F108">
        <v>461.27621459960898</v>
      </c>
      <c r="G108">
        <v>458.25289916992199</v>
      </c>
      <c r="I108" s="7">
        <f t="shared" si="7"/>
        <v>629.83645629883108</v>
      </c>
      <c r="J108" s="7">
        <f t="shared" si="7"/>
        <v>308.39877319335903</v>
      </c>
      <c r="K108" s="7">
        <f t="shared" si="8"/>
        <v>413.95731506347977</v>
      </c>
      <c r="L108" s="8">
        <f t="shared" si="9"/>
        <v>1.3422793832060347</v>
      </c>
      <c r="M108" s="8">
        <f t="shared" si="12"/>
        <v>1.6494957468860734</v>
      </c>
      <c r="P108" s="6">
        <f t="shared" si="10"/>
        <v>-0.2029184074380008</v>
      </c>
    </row>
    <row r="109" spans="1:22" x14ac:dyDescent="0.15">
      <c r="A109" s="6">
        <v>54</v>
      </c>
      <c r="B109" s="6">
        <v>107</v>
      </c>
      <c r="D109">
        <v>1093.89489746094</v>
      </c>
      <c r="E109">
        <v>763.130126953125</v>
      </c>
      <c r="F109">
        <v>461.72961425781301</v>
      </c>
      <c r="G109">
        <v>458.65597534179699</v>
      </c>
      <c r="I109" s="7">
        <f t="shared" si="7"/>
        <v>632.16528320312705</v>
      </c>
      <c r="J109" s="7">
        <f t="shared" si="7"/>
        <v>304.47415161132801</v>
      </c>
      <c r="K109" s="7">
        <f t="shared" si="8"/>
        <v>419.03337707519745</v>
      </c>
      <c r="L109" s="8">
        <f t="shared" si="9"/>
        <v>1.3762527126115729</v>
      </c>
      <c r="M109" s="8">
        <f t="shared" si="12"/>
        <v>1.6863402572605839</v>
      </c>
      <c r="P109" s="6">
        <f t="shared" si="10"/>
        <v>2.0262322981788135</v>
      </c>
    </row>
    <row r="110" spans="1:22" x14ac:dyDescent="0.15">
      <c r="A110" s="6">
        <v>54.5</v>
      </c>
      <c r="B110" s="6">
        <v>108</v>
      </c>
      <c r="D110">
        <v>1041.7021484375</v>
      </c>
      <c r="E110">
        <v>733.677001953125</v>
      </c>
      <c r="F110">
        <v>461.26080322265602</v>
      </c>
      <c r="G110">
        <v>458.32070922851602</v>
      </c>
      <c r="I110" s="7">
        <f t="shared" si="7"/>
        <v>580.44134521484398</v>
      </c>
      <c r="J110" s="7">
        <f t="shared" si="7"/>
        <v>275.35629272460898</v>
      </c>
      <c r="K110" s="7">
        <f t="shared" si="8"/>
        <v>387.6919403076177</v>
      </c>
      <c r="L110" s="8">
        <f t="shared" si="9"/>
        <v>1.4079647008298393</v>
      </c>
      <c r="M110" s="8">
        <f t="shared" si="12"/>
        <v>1.7209234264478224</v>
      </c>
      <c r="P110" s="6">
        <f t="shared" si="10"/>
        <v>4.1185683127599937</v>
      </c>
    </row>
    <row r="111" spans="1:22" x14ac:dyDescent="0.15">
      <c r="A111" s="6">
        <v>55</v>
      </c>
      <c r="B111" s="6">
        <v>109</v>
      </c>
      <c r="D111">
        <v>1055.27563476563</v>
      </c>
      <c r="E111">
        <v>740.71405029296898</v>
      </c>
      <c r="F111">
        <v>462.365234375</v>
      </c>
      <c r="G111">
        <v>458.52703857421898</v>
      </c>
      <c r="I111" s="7">
        <f t="shared" si="7"/>
        <v>592.91040039063</v>
      </c>
      <c r="J111" s="7">
        <f t="shared" si="7"/>
        <v>282.18701171875</v>
      </c>
      <c r="K111" s="7">
        <f t="shared" si="8"/>
        <v>395.37949218750498</v>
      </c>
      <c r="L111" s="8">
        <f t="shared" si="9"/>
        <v>1.4011257632990266</v>
      </c>
      <c r="M111" s="8">
        <f t="shared" si="12"/>
        <v>1.7169556698859822</v>
      </c>
      <c r="P111" s="6">
        <f t="shared" si="10"/>
        <v>3.878512813320909</v>
      </c>
    </row>
    <row r="112" spans="1:22" x14ac:dyDescent="0.15">
      <c r="A112" s="6">
        <v>55.5</v>
      </c>
      <c r="B112" s="6">
        <v>110</v>
      </c>
      <c r="D112">
        <v>1052.25354003906</v>
      </c>
      <c r="E112">
        <v>738.08288574218795</v>
      </c>
      <c r="F112">
        <v>462.358154296875</v>
      </c>
      <c r="G112">
        <v>458.93136596679699</v>
      </c>
      <c r="I112" s="7">
        <f t="shared" si="7"/>
        <v>589.895385742185</v>
      </c>
      <c r="J112" s="7">
        <f t="shared" si="7"/>
        <v>279.15151977539097</v>
      </c>
      <c r="K112" s="7">
        <f t="shared" si="8"/>
        <v>394.48932189941132</v>
      </c>
      <c r="L112" s="8">
        <f t="shared" si="9"/>
        <v>1.4131727536959953</v>
      </c>
      <c r="M112" s="8">
        <f t="shared" si="12"/>
        <v>1.731873841251923</v>
      </c>
      <c r="P112" s="6">
        <f t="shared" si="10"/>
        <v>4.7810855952326889</v>
      </c>
    </row>
    <row r="113" spans="1:16" x14ac:dyDescent="0.15">
      <c r="A113" s="6">
        <v>56</v>
      </c>
      <c r="B113" s="6">
        <v>111</v>
      </c>
      <c r="D113">
        <v>1050.39721679688</v>
      </c>
      <c r="E113">
        <v>739.26763916015602</v>
      </c>
      <c r="F113">
        <v>462.67178344726602</v>
      </c>
      <c r="G113">
        <v>459.43884277343801</v>
      </c>
      <c r="I113" s="7">
        <f t="shared" si="7"/>
        <v>587.72543334961392</v>
      </c>
      <c r="J113" s="7">
        <f t="shared" si="7"/>
        <v>279.82879638671801</v>
      </c>
      <c r="K113" s="7">
        <f t="shared" si="8"/>
        <v>391.84527587891137</v>
      </c>
      <c r="L113" s="8">
        <f t="shared" si="9"/>
        <v>1.4003036175640364</v>
      </c>
      <c r="M113" s="8">
        <f t="shared" si="12"/>
        <v>1.7218758860889367</v>
      </c>
      <c r="P113" s="6">
        <f t="shared" si="10"/>
        <v>4.1761936159457402</v>
      </c>
    </row>
    <row r="114" spans="1:16" x14ac:dyDescent="0.15">
      <c r="A114" s="6">
        <v>56.5</v>
      </c>
      <c r="B114" s="6">
        <v>112</v>
      </c>
      <c r="D114">
        <v>1075.26318359375</v>
      </c>
      <c r="E114">
        <v>753.37487792968795</v>
      </c>
      <c r="F114">
        <v>461.97503662109398</v>
      </c>
      <c r="G114">
        <v>458.41223144531301</v>
      </c>
      <c r="I114" s="7">
        <f t="shared" si="7"/>
        <v>613.28814697265602</v>
      </c>
      <c r="J114" s="7">
        <f t="shared" si="7"/>
        <v>294.96264648437494</v>
      </c>
      <c r="K114" s="7">
        <f t="shared" si="8"/>
        <v>406.81429443359355</v>
      </c>
      <c r="L114" s="8">
        <f t="shared" si="9"/>
        <v>1.3792061445147894</v>
      </c>
      <c r="M114" s="8">
        <f t="shared" si="12"/>
        <v>1.7036495940086618</v>
      </c>
      <c r="P114" s="6">
        <f t="shared" si="10"/>
        <v>3.073474338676399</v>
      </c>
    </row>
    <row r="115" spans="1:16" x14ac:dyDescent="0.15">
      <c r="A115" s="6">
        <v>57</v>
      </c>
      <c r="B115" s="6">
        <v>113</v>
      </c>
      <c r="D115">
        <v>1075.21044921875</v>
      </c>
      <c r="E115">
        <v>753.47552490234398</v>
      </c>
      <c r="F115">
        <v>461.57696533203102</v>
      </c>
      <c r="G115">
        <v>458.56280517578102</v>
      </c>
      <c r="I115" s="7">
        <f t="shared" si="7"/>
        <v>613.63348388671898</v>
      </c>
      <c r="J115" s="7">
        <f t="shared" si="7"/>
        <v>294.91271972656295</v>
      </c>
      <c r="K115" s="7">
        <f t="shared" si="8"/>
        <v>407.19458007812489</v>
      </c>
      <c r="L115" s="8">
        <f t="shared" si="9"/>
        <v>1.3807291203162324</v>
      </c>
      <c r="M115" s="8">
        <f t="shared" si="12"/>
        <v>1.7080437507790771</v>
      </c>
      <c r="P115" s="6">
        <f t="shared" si="10"/>
        <v>3.3393277199751958</v>
      </c>
    </row>
    <row r="116" spans="1:16" x14ac:dyDescent="0.15">
      <c r="A116" s="6">
        <v>57.5</v>
      </c>
      <c r="B116" s="6">
        <v>114</v>
      </c>
      <c r="D116">
        <v>1065.89868164063</v>
      </c>
      <c r="E116">
        <v>750.42108154296898</v>
      </c>
      <c r="F116">
        <v>461.55032348632801</v>
      </c>
      <c r="G116">
        <v>458.67929077148398</v>
      </c>
      <c r="I116" s="7">
        <f t="shared" si="7"/>
        <v>604.34835815430199</v>
      </c>
      <c r="J116" s="7">
        <f t="shared" si="7"/>
        <v>291.741790771485</v>
      </c>
      <c r="K116" s="7">
        <f t="shared" si="8"/>
        <v>400.12910461426247</v>
      </c>
      <c r="L116" s="8">
        <f t="shared" si="9"/>
        <v>1.3715179561904962</v>
      </c>
      <c r="M116" s="8">
        <f t="shared" si="12"/>
        <v>1.7017037676223135</v>
      </c>
      <c r="P116" s="6">
        <f t="shared" si="10"/>
        <v>2.9557487883014115</v>
      </c>
    </row>
    <row r="117" spans="1:16" x14ac:dyDescent="0.15">
      <c r="A117" s="6">
        <v>58</v>
      </c>
      <c r="B117" s="6">
        <v>115</v>
      </c>
      <c r="D117">
        <v>1055.59033203125</v>
      </c>
      <c r="E117">
        <v>745.81848144531295</v>
      </c>
      <c r="F117">
        <v>461.79992675781301</v>
      </c>
      <c r="G117">
        <v>459.03952026367199</v>
      </c>
      <c r="I117" s="7">
        <f t="shared" si="7"/>
        <v>593.79040527343705</v>
      </c>
      <c r="J117" s="7">
        <f t="shared" si="7"/>
        <v>286.77896118164097</v>
      </c>
      <c r="K117" s="7">
        <f t="shared" si="8"/>
        <v>393.04513244628839</v>
      </c>
      <c r="L117" s="8">
        <f t="shared" si="9"/>
        <v>1.3705507922435782</v>
      </c>
      <c r="M117" s="8">
        <f t="shared" si="12"/>
        <v>1.7036077846443676</v>
      </c>
      <c r="P117" s="6">
        <f t="shared" si="10"/>
        <v>3.070944806516235</v>
      </c>
    </row>
    <row r="118" spans="1:16" x14ac:dyDescent="0.15">
      <c r="A118" s="6">
        <v>58.5</v>
      </c>
      <c r="B118" s="6">
        <v>116</v>
      </c>
      <c r="D118">
        <v>1042.75158691406</v>
      </c>
      <c r="E118">
        <v>739.08978271484398</v>
      </c>
      <c r="F118">
        <v>461.13311767578102</v>
      </c>
      <c r="G118">
        <v>458.43054199218801</v>
      </c>
      <c r="I118" s="7">
        <f t="shared" si="7"/>
        <v>581.61846923827898</v>
      </c>
      <c r="J118" s="7">
        <f t="shared" si="7"/>
        <v>280.65924072265597</v>
      </c>
      <c r="K118" s="7">
        <f t="shared" si="8"/>
        <v>385.15700073241982</v>
      </c>
      <c r="L118" s="8">
        <f t="shared" si="9"/>
        <v>1.3723296611958957</v>
      </c>
      <c r="M118" s="8">
        <f t="shared" si="12"/>
        <v>1.7082578345656576</v>
      </c>
      <c r="P118" s="6">
        <f t="shared" si="10"/>
        <v>3.3522801250707239</v>
      </c>
    </row>
    <row r="119" spans="1:16" x14ac:dyDescent="0.15">
      <c r="A119" s="6">
        <v>59</v>
      </c>
      <c r="B119" s="6">
        <v>117</v>
      </c>
      <c r="D119">
        <v>1069.70336914063</v>
      </c>
      <c r="E119">
        <v>753.048095703125</v>
      </c>
      <c r="F119">
        <v>460.19424438476602</v>
      </c>
      <c r="G119">
        <v>457.97296142578102</v>
      </c>
      <c r="I119" s="7">
        <f t="shared" si="7"/>
        <v>609.50912475586392</v>
      </c>
      <c r="J119" s="7">
        <f t="shared" si="7"/>
        <v>295.07513427734398</v>
      </c>
      <c r="K119" s="7">
        <f t="shared" si="8"/>
        <v>402.95653076172312</v>
      </c>
      <c r="L119" s="8">
        <f t="shared" si="9"/>
        <v>1.3656065318705586</v>
      </c>
      <c r="M119" s="8">
        <f t="shared" si="12"/>
        <v>1.7044058862092926</v>
      </c>
      <c r="P119" s="6">
        <f t="shared" si="10"/>
        <v>3.1192312038254313</v>
      </c>
    </row>
    <row r="120" spans="1:16" x14ac:dyDescent="0.15">
      <c r="A120" s="6">
        <v>59.5</v>
      </c>
      <c r="B120" s="6">
        <v>118</v>
      </c>
      <c r="D120">
        <v>1021.72839355469</v>
      </c>
      <c r="E120">
        <v>727.995361328125</v>
      </c>
      <c r="F120">
        <v>460.78659057617199</v>
      </c>
      <c r="G120">
        <v>458.54574584960898</v>
      </c>
      <c r="I120" s="7">
        <f t="shared" si="7"/>
        <v>560.94180297851801</v>
      </c>
      <c r="J120" s="7">
        <f t="shared" si="7"/>
        <v>269.44961547851602</v>
      </c>
      <c r="K120" s="7">
        <f t="shared" si="8"/>
        <v>372.32707214355685</v>
      </c>
      <c r="L120" s="8">
        <f t="shared" si="9"/>
        <v>1.3818059138156147</v>
      </c>
      <c r="M120" s="8">
        <f t="shared" si="12"/>
        <v>1.7234764491233212</v>
      </c>
      <c r="P120" s="6">
        <f t="shared" si="10"/>
        <v>4.2730301916314009</v>
      </c>
    </row>
    <row r="121" spans="1:16" x14ac:dyDescent="0.15">
      <c r="A121" s="6">
        <v>60</v>
      </c>
      <c r="B121" s="6">
        <v>119</v>
      </c>
      <c r="D121">
        <v>1016.4208984375</v>
      </c>
      <c r="E121">
        <v>725.39880371093795</v>
      </c>
      <c r="F121">
        <v>461.74749755859398</v>
      </c>
      <c r="G121">
        <v>458.99417114257801</v>
      </c>
      <c r="I121" s="7">
        <f t="shared" si="7"/>
        <v>554.67340087890602</v>
      </c>
      <c r="J121" s="7">
        <f t="shared" si="7"/>
        <v>266.40463256835994</v>
      </c>
      <c r="K121" s="7">
        <f t="shared" si="8"/>
        <v>368.19015808105405</v>
      </c>
      <c r="L121" s="8">
        <f t="shared" si="9"/>
        <v>1.3820711544367599</v>
      </c>
      <c r="M121" s="8">
        <f t="shared" si="12"/>
        <v>1.7266128707134387</v>
      </c>
      <c r="P121" s="6">
        <f t="shared" si="10"/>
        <v>4.46278862048975</v>
      </c>
    </row>
    <row r="122" spans="1:16" x14ac:dyDescent="0.15">
      <c r="A122" s="6">
        <v>60.5</v>
      </c>
      <c r="B122" s="6">
        <v>120</v>
      </c>
      <c r="D122">
        <v>1023.79315185547</v>
      </c>
      <c r="E122">
        <v>730.10650634765602</v>
      </c>
      <c r="F122">
        <v>461.28494262695301</v>
      </c>
      <c r="G122">
        <v>458.20797729492199</v>
      </c>
      <c r="I122" s="7">
        <f t="shared" si="7"/>
        <v>562.50820922851699</v>
      </c>
      <c r="J122" s="7">
        <f t="shared" si="7"/>
        <v>271.89852905273403</v>
      </c>
      <c r="K122" s="7">
        <f t="shared" si="8"/>
        <v>372.17923889160318</v>
      </c>
      <c r="L122" s="8">
        <f t="shared" si="9"/>
        <v>1.3688166691752126</v>
      </c>
      <c r="M122" s="8">
        <f t="shared" si="12"/>
        <v>1.7162295664208638</v>
      </c>
      <c r="P122" s="6">
        <f t="shared" si="10"/>
        <v>3.8345824140520013</v>
      </c>
    </row>
    <row r="123" spans="1:16" x14ac:dyDescent="0.15">
      <c r="A123" s="6">
        <v>61</v>
      </c>
      <c r="B123" s="6">
        <v>121</v>
      </c>
      <c r="D123">
        <v>1019.72454833984</v>
      </c>
      <c r="E123">
        <v>727.84436035156295</v>
      </c>
      <c r="F123">
        <v>460.82653808593801</v>
      </c>
      <c r="G123">
        <v>457.85772705078102</v>
      </c>
      <c r="I123" s="7">
        <f t="shared" si="7"/>
        <v>558.89801025390193</v>
      </c>
      <c r="J123" s="7">
        <f t="shared" si="7"/>
        <v>269.98663330078193</v>
      </c>
      <c r="K123" s="7">
        <f t="shared" si="8"/>
        <v>369.90736694335459</v>
      </c>
      <c r="L123" s="8">
        <f t="shared" si="9"/>
        <v>1.370095113306053</v>
      </c>
      <c r="M123" s="8">
        <f t="shared" si="12"/>
        <v>1.7203791915206765</v>
      </c>
      <c r="P123" s="6">
        <f t="shared" si="10"/>
        <v>4.0856412454835684</v>
      </c>
    </row>
    <row r="124" spans="1:16" x14ac:dyDescent="0.15">
      <c r="A124" s="6">
        <v>61.5</v>
      </c>
      <c r="B124" s="6">
        <v>122</v>
      </c>
      <c r="D124">
        <v>1044.02270507813</v>
      </c>
      <c r="E124">
        <v>741.939697265625</v>
      </c>
      <c r="F124">
        <v>461.53701782226602</v>
      </c>
      <c r="G124">
        <v>458.29116821289102</v>
      </c>
      <c r="I124" s="7">
        <f t="shared" si="7"/>
        <v>582.48568725586392</v>
      </c>
      <c r="J124" s="7">
        <f t="shared" si="7"/>
        <v>283.64852905273398</v>
      </c>
      <c r="K124" s="7">
        <f t="shared" si="8"/>
        <v>383.93171691895014</v>
      </c>
      <c r="L124" s="8">
        <f t="shared" si="9"/>
        <v>1.3535473573620127</v>
      </c>
      <c r="M124" s="8">
        <f t="shared" si="12"/>
        <v>1.7067026165456085</v>
      </c>
      <c r="P124" s="6">
        <f t="shared" si="10"/>
        <v>3.2581869939219703</v>
      </c>
    </row>
    <row r="125" spans="1:16" x14ac:dyDescent="0.15">
      <c r="A125" s="6">
        <v>62</v>
      </c>
      <c r="B125" s="6">
        <v>123</v>
      </c>
      <c r="D125">
        <v>1110.04931640625</v>
      </c>
      <c r="E125">
        <v>776.75750732421898</v>
      </c>
      <c r="F125">
        <v>461.55282592773398</v>
      </c>
      <c r="G125">
        <v>458.53494262695301</v>
      </c>
      <c r="I125" s="7">
        <f t="shared" si="7"/>
        <v>648.49649047851608</v>
      </c>
      <c r="J125" s="7">
        <f t="shared" si="7"/>
        <v>318.22256469726597</v>
      </c>
      <c r="K125" s="7">
        <f t="shared" si="8"/>
        <v>425.7406951904299</v>
      </c>
      <c r="L125" s="8">
        <f t="shared" si="9"/>
        <v>1.3378708565039972</v>
      </c>
      <c r="M125" s="8">
        <f t="shared" si="12"/>
        <v>1.6938972966565653</v>
      </c>
      <c r="P125" s="6">
        <f t="shared" si="10"/>
        <v>2.4834450425115517</v>
      </c>
    </row>
    <row r="126" spans="1:16" x14ac:dyDescent="0.15">
      <c r="A126" s="6">
        <v>62.5</v>
      </c>
      <c r="B126" s="6">
        <v>124</v>
      </c>
      <c r="D126">
        <v>1136.52795410156</v>
      </c>
      <c r="E126">
        <v>792.33056640625</v>
      </c>
      <c r="F126">
        <v>462.51705932617199</v>
      </c>
      <c r="G126">
        <v>459.03244018554699</v>
      </c>
      <c r="I126" s="7">
        <f t="shared" si="7"/>
        <v>674.01089477538801</v>
      </c>
      <c r="J126" s="7">
        <f t="shared" si="7"/>
        <v>333.29812622070301</v>
      </c>
      <c r="K126" s="7">
        <f t="shared" si="8"/>
        <v>440.70220642089589</v>
      </c>
      <c r="L126" s="8">
        <f t="shared" si="9"/>
        <v>1.3222462766834524</v>
      </c>
      <c r="M126" s="8">
        <f t="shared" si="12"/>
        <v>1.6811438978049928</v>
      </c>
      <c r="P126" s="6">
        <f t="shared" si="10"/>
        <v>1.7118443953588869</v>
      </c>
    </row>
    <row r="127" spans="1:16" x14ac:dyDescent="0.15">
      <c r="A127" s="6">
        <v>63</v>
      </c>
      <c r="B127" s="6">
        <v>125</v>
      </c>
      <c r="D127">
        <v>1106.193359375</v>
      </c>
      <c r="E127">
        <v>776.77593994140602</v>
      </c>
      <c r="F127">
        <v>462.84027099609398</v>
      </c>
      <c r="G127">
        <v>459.30364990234398</v>
      </c>
      <c r="I127" s="7">
        <f t="shared" si="7"/>
        <v>643.35308837890602</v>
      </c>
      <c r="J127" s="7">
        <f t="shared" si="7"/>
        <v>317.47229003906205</v>
      </c>
      <c r="K127" s="7">
        <f t="shared" si="8"/>
        <v>421.1224853515626</v>
      </c>
      <c r="L127" s="8">
        <f t="shared" si="9"/>
        <v>1.3264858022719002</v>
      </c>
      <c r="M127" s="8">
        <f t="shared" si="12"/>
        <v>1.6882546043624129</v>
      </c>
      <c r="P127" s="6">
        <f t="shared" si="10"/>
        <v>2.1420533024332191</v>
      </c>
    </row>
    <row r="128" spans="1:16" x14ac:dyDescent="0.15">
      <c r="A128" s="6">
        <v>63.5</v>
      </c>
      <c r="B128" s="6">
        <v>126</v>
      </c>
      <c r="D128">
        <v>1075.60534667969</v>
      </c>
      <c r="E128">
        <v>763.84228515625</v>
      </c>
      <c r="F128">
        <v>462.48419189453102</v>
      </c>
      <c r="G128">
        <v>459.33154296875</v>
      </c>
      <c r="I128" s="7">
        <f t="shared" si="7"/>
        <v>613.12115478515898</v>
      </c>
      <c r="J128" s="7">
        <f t="shared" si="7"/>
        <v>304.5107421875</v>
      </c>
      <c r="K128" s="7">
        <f t="shared" si="8"/>
        <v>399.96363525390899</v>
      </c>
      <c r="L128" s="8">
        <f t="shared" si="9"/>
        <v>1.3134631388722393</v>
      </c>
      <c r="M128" s="8">
        <f t="shared" si="12"/>
        <v>1.6781031219317244</v>
      </c>
      <c r="P128" s="6">
        <f t="shared" si="10"/>
        <v>1.527872682487156</v>
      </c>
    </row>
    <row r="129" spans="1:16" x14ac:dyDescent="0.15">
      <c r="A129" s="6">
        <v>64</v>
      </c>
      <c r="B129" s="6">
        <v>127</v>
      </c>
      <c r="D129">
        <v>1056.0283203125</v>
      </c>
      <c r="E129">
        <v>753.89764404296898</v>
      </c>
      <c r="F129">
        <v>462.09982299804699</v>
      </c>
      <c r="G129">
        <v>458.47378540039102</v>
      </c>
      <c r="I129" s="7">
        <f t="shared" si="7"/>
        <v>593.92849731445301</v>
      </c>
      <c r="J129" s="7">
        <f t="shared" si="7"/>
        <v>295.42385864257795</v>
      </c>
      <c r="K129" s="7">
        <f t="shared" si="8"/>
        <v>387.13179626464841</v>
      </c>
      <c r="L129" s="8">
        <f t="shared" si="9"/>
        <v>1.3104283386028899</v>
      </c>
      <c r="M129" s="8">
        <f t="shared" si="12"/>
        <v>1.6779395026313473</v>
      </c>
      <c r="P129" s="6">
        <f t="shared" si="10"/>
        <v>1.5179734580116286</v>
      </c>
    </row>
    <row r="130" spans="1:16" x14ac:dyDescent="0.15">
      <c r="A130" s="6">
        <v>64.5</v>
      </c>
      <c r="B130" s="6">
        <v>128</v>
      </c>
      <c r="D130">
        <v>1006.17425537109</v>
      </c>
      <c r="E130">
        <v>726.65289306640602</v>
      </c>
      <c r="F130">
        <v>461.77413940429699</v>
      </c>
      <c r="G130">
        <v>458.09359741210898</v>
      </c>
      <c r="I130" s="7">
        <f t="shared" ref="I130:J151" si="13">D130-F130</f>
        <v>544.40011596679301</v>
      </c>
      <c r="J130" s="7">
        <f t="shared" si="13"/>
        <v>268.55929565429705</v>
      </c>
      <c r="K130" s="7">
        <f t="shared" ref="K130:K151" si="14">I130-0.7*J130</f>
        <v>356.40860900878511</v>
      </c>
      <c r="L130" s="8">
        <f t="shared" ref="L130:L151" si="15">K130/J130</f>
        <v>1.3271132847606664</v>
      </c>
      <c r="M130" s="8">
        <f t="shared" si="12"/>
        <v>1.6974956297580961</v>
      </c>
      <c r="P130" s="6">
        <f t="shared" si="10"/>
        <v>2.7011498427867884</v>
      </c>
    </row>
    <row r="131" spans="1:16" x14ac:dyDescent="0.15">
      <c r="A131" s="6">
        <v>65</v>
      </c>
      <c r="B131" s="6">
        <v>129</v>
      </c>
      <c r="D131">
        <v>1054.9619140625</v>
      </c>
      <c r="E131">
        <v>753.235595703125</v>
      </c>
      <c r="F131">
        <v>462.13601684570301</v>
      </c>
      <c r="G131">
        <v>458.97128295898398</v>
      </c>
      <c r="I131" s="7">
        <f t="shared" si="13"/>
        <v>592.82589721679699</v>
      </c>
      <c r="J131" s="7">
        <f t="shared" si="13"/>
        <v>294.26431274414102</v>
      </c>
      <c r="K131" s="7">
        <f t="shared" si="14"/>
        <v>386.84087829589828</v>
      </c>
      <c r="L131" s="8">
        <f t="shared" si="15"/>
        <v>1.3146034416760941</v>
      </c>
      <c r="M131" s="8">
        <f t="shared" si="12"/>
        <v>1.6878569676424962</v>
      </c>
      <c r="P131" s="6">
        <f t="shared" si="10"/>
        <v>2.1179956567820275</v>
      </c>
    </row>
    <row r="132" spans="1:16" x14ac:dyDescent="0.15">
      <c r="A132" s="6">
        <v>65.5</v>
      </c>
      <c r="B132" s="6">
        <v>130</v>
      </c>
      <c r="D132">
        <v>1090.24133300781</v>
      </c>
      <c r="E132">
        <v>776.82904052734398</v>
      </c>
      <c r="F132">
        <v>462.60440063476602</v>
      </c>
      <c r="G132">
        <v>458.97836303710898</v>
      </c>
      <c r="I132" s="7">
        <f t="shared" si="13"/>
        <v>627.63693237304392</v>
      </c>
      <c r="J132" s="7">
        <f t="shared" si="13"/>
        <v>317.850677490235</v>
      </c>
      <c r="K132" s="7">
        <f t="shared" si="14"/>
        <v>405.14145812987942</v>
      </c>
      <c r="L132" s="8">
        <f t="shared" si="15"/>
        <v>1.2746282667348607</v>
      </c>
      <c r="M132" s="8">
        <f t="shared" si="12"/>
        <v>1.6507529736702351</v>
      </c>
      <c r="P132" s="6">
        <f t="shared" si="10"/>
        <v>-0.12685421376172043</v>
      </c>
    </row>
    <row r="133" spans="1:16" x14ac:dyDescent="0.15">
      <c r="A133" s="6">
        <v>66</v>
      </c>
      <c r="B133" s="6">
        <v>131</v>
      </c>
      <c r="D133">
        <v>1088.39208984375</v>
      </c>
      <c r="E133">
        <v>771.19097900390602</v>
      </c>
      <c r="F133">
        <v>463.16680908203102</v>
      </c>
      <c r="G133">
        <v>459.14974975585898</v>
      </c>
      <c r="I133" s="7">
        <f t="shared" si="13"/>
        <v>625.22528076171898</v>
      </c>
      <c r="J133" s="7">
        <f t="shared" si="13"/>
        <v>312.04122924804705</v>
      </c>
      <c r="K133" s="7">
        <f t="shared" si="14"/>
        <v>406.7964202880861</v>
      </c>
      <c r="L133" s="8">
        <f t="shared" si="15"/>
        <v>1.3036624079080155</v>
      </c>
      <c r="M133" s="8">
        <f t="shared" si="12"/>
        <v>1.6826582958123621</v>
      </c>
      <c r="P133" s="6">
        <f t="shared" si="10"/>
        <v>1.803467851672949</v>
      </c>
    </row>
    <row r="134" spans="1:16" x14ac:dyDescent="0.15">
      <c r="A134" s="6">
        <v>66.5</v>
      </c>
      <c r="B134" s="6">
        <v>132</v>
      </c>
      <c r="D134">
        <v>1139.2041015625</v>
      </c>
      <c r="E134">
        <v>799.04895019531295</v>
      </c>
      <c r="F134">
        <v>464.32196044921898</v>
      </c>
      <c r="G134">
        <v>459.98376464843801</v>
      </c>
      <c r="I134" s="7">
        <f t="shared" si="13"/>
        <v>674.88214111328102</v>
      </c>
      <c r="J134" s="7">
        <f t="shared" si="13"/>
        <v>339.06518554687494</v>
      </c>
      <c r="K134" s="7">
        <f t="shared" si="14"/>
        <v>437.53651123046859</v>
      </c>
      <c r="L134" s="8">
        <f t="shared" si="15"/>
        <v>1.2904200427559975</v>
      </c>
      <c r="M134" s="8">
        <f t="shared" si="12"/>
        <v>1.6722871116293165</v>
      </c>
      <c r="P134" s="6">
        <f t="shared" ref="P134:P151" si="16">(M134-$O$2)/$O$2*100</f>
        <v>1.1759949308844013</v>
      </c>
    </row>
    <row r="135" spans="1:16" x14ac:dyDescent="0.15">
      <c r="A135" s="6">
        <v>67</v>
      </c>
      <c r="B135" s="6">
        <v>133</v>
      </c>
      <c r="D135">
        <v>1126.19274902344</v>
      </c>
      <c r="E135">
        <v>791.85882568359398</v>
      </c>
      <c r="F135">
        <v>466.24084472656301</v>
      </c>
      <c r="G135">
        <v>461.205078125</v>
      </c>
      <c r="I135" s="7">
        <f t="shared" si="13"/>
        <v>659.95190429687705</v>
      </c>
      <c r="J135" s="7">
        <f t="shared" si="13"/>
        <v>330.65374755859398</v>
      </c>
      <c r="K135" s="7">
        <f t="shared" si="14"/>
        <v>428.49428100586124</v>
      </c>
      <c r="L135" s="8">
        <f t="shared" si="15"/>
        <v>1.2959002708110221</v>
      </c>
      <c r="M135" s="8">
        <f t="shared" si="12"/>
        <v>1.6806385206533134</v>
      </c>
      <c r="P135" s="6">
        <f t="shared" si="16"/>
        <v>1.6812682844859859</v>
      </c>
    </row>
    <row r="136" spans="1:16" x14ac:dyDescent="0.15">
      <c r="A136" s="6">
        <v>67.5</v>
      </c>
      <c r="B136" s="6">
        <v>134</v>
      </c>
      <c r="D136">
        <v>1110.91723632813</v>
      </c>
      <c r="E136">
        <v>782.10015869140602</v>
      </c>
      <c r="F136">
        <v>465.90264892578102</v>
      </c>
      <c r="G136">
        <v>461.044921875</v>
      </c>
      <c r="I136" s="7">
        <f t="shared" si="13"/>
        <v>645.01458740234898</v>
      </c>
      <c r="J136" s="7">
        <f t="shared" si="13"/>
        <v>321.05523681640602</v>
      </c>
      <c r="K136" s="7">
        <f t="shared" si="14"/>
        <v>420.27592163086479</v>
      </c>
      <c r="L136" s="8">
        <f t="shared" si="15"/>
        <v>1.3090455268642687</v>
      </c>
      <c r="M136" s="8">
        <f t="shared" si="12"/>
        <v>1.6966549576755323</v>
      </c>
      <c r="P136" s="6">
        <f t="shared" si="16"/>
        <v>2.6502878623454409</v>
      </c>
    </row>
    <row r="137" spans="1:16" x14ac:dyDescent="0.15">
      <c r="A137" s="6">
        <v>68</v>
      </c>
      <c r="B137" s="6">
        <v>135</v>
      </c>
      <c r="D137">
        <v>1030.91833496094</v>
      </c>
      <c r="E137">
        <v>742.04241943359398</v>
      </c>
      <c r="F137">
        <v>464.57943725585898</v>
      </c>
      <c r="G137">
        <v>459.68884277343801</v>
      </c>
      <c r="I137" s="7">
        <f t="shared" si="13"/>
        <v>566.33889770508108</v>
      </c>
      <c r="J137" s="7">
        <f t="shared" si="13"/>
        <v>282.35357666015597</v>
      </c>
      <c r="K137" s="7">
        <f t="shared" si="14"/>
        <v>368.69139404297192</v>
      </c>
      <c r="L137" s="8">
        <f t="shared" si="15"/>
        <v>1.3057790816892436</v>
      </c>
      <c r="M137" s="8">
        <f t="shared" si="12"/>
        <v>1.6962596934694796</v>
      </c>
      <c r="P137" s="6">
        <f t="shared" si="16"/>
        <v>2.6263737575067156</v>
      </c>
    </row>
    <row r="138" spans="1:16" x14ac:dyDescent="0.15">
      <c r="A138" s="6">
        <v>68.5</v>
      </c>
      <c r="B138" s="6">
        <v>136</v>
      </c>
      <c r="D138">
        <v>960.96331787109398</v>
      </c>
      <c r="E138">
        <v>703.752685546875</v>
      </c>
      <c r="F138">
        <v>464.83154296875</v>
      </c>
      <c r="G138">
        <v>459.86022949218801</v>
      </c>
      <c r="I138" s="7">
        <f t="shared" si="13"/>
        <v>496.13177490234398</v>
      </c>
      <c r="J138" s="7">
        <f t="shared" si="13"/>
        <v>243.89245605468699</v>
      </c>
      <c r="K138" s="7">
        <f t="shared" si="14"/>
        <v>325.40705566406314</v>
      </c>
      <c r="L138" s="8">
        <f t="shared" si="15"/>
        <v>1.3342235382266128</v>
      </c>
      <c r="M138" s="8">
        <f t="shared" si="12"/>
        <v>1.7275753309758211</v>
      </c>
      <c r="P138" s="6">
        <f t="shared" si="16"/>
        <v>4.5210189769583211</v>
      </c>
    </row>
    <row r="139" spans="1:16" x14ac:dyDescent="0.15">
      <c r="A139" s="6">
        <v>69</v>
      </c>
      <c r="B139" s="6">
        <v>137</v>
      </c>
      <c r="D139">
        <v>1010.11944580078</v>
      </c>
      <c r="E139">
        <v>732.12701416015602</v>
      </c>
      <c r="F139">
        <v>464.52038574218801</v>
      </c>
      <c r="G139">
        <v>459.61981201171898</v>
      </c>
      <c r="I139" s="7">
        <f t="shared" si="13"/>
        <v>545.59906005859193</v>
      </c>
      <c r="J139" s="7">
        <f t="shared" si="13"/>
        <v>272.50720214843705</v>
      </c>
      <c r="K139" s="7">
        <f t="shared" si="14"/>
        <v>354.84401855468604</v>
      </c>
      <c r="L139" s="8">
        <f t="shared" si="15"/>
        <v>1.3021454690265375</v>
      </c>
      <c r="M139" s="8">
        <f t="shared" si="12"/>
        <v>1.6983684427447181</v>
      </c>
      <c r="P139" s="6">
        <f t="shared" si="16"/>
        <v>2.7539563983692448</v>
      </c>
    </row>
    <row r="140" spans="1:16" x14ac:dyDescent="0.15">
      <c r="A140" s="6">
        <v>69.5</v>
      </c>
      <c r="B140" s="6">
        <v>138</v>
      </c>
      <c r="D140">
        <v>1024.25744628906</v>
      </c>
      <c r="E140">
        <v>742.11291503906295</v>
      </c>
      <c r="F140">
        <v>464.56945800781301</v>
      </c>
      <c r="G140">
        <v>459.24542236328102</v>
      </c>
      <c r="I140" s="7">
        <f t="shared" si="13"/>
        <v>559.68798828124704</v>
      </c>
      <c r="J140" s="7">
        <f t="shared" si="13"/>
        <v>282.86749267578193</v>
      </c>
      <c r="K140" s="7">
        <f t="shared" si="14"/>
        <v>361.6807434081997</v>
      </c>
      <c r="L140" s="8">
        <f t="shared" si="15"/>
        <v>1.278622509737279</v>
      </c>
      <c r="M140" s="8">
        <f t="shared" si="12"/>
        <v>1.6777166644244319</v>
      </c>
      <c r="P140" s="6">
        <f t="shared" si="16"/>
        <v>1.5044913967456595</v>
      </c>
    </row>
    <row r="141" spans="1:16" x14ac:dyDescent="0.15">
      <c r="A141" s="6">
        <v>70</v>
      </c>
      <c r="B141" s="6">
        <v>139</v>
      </c>
      <c r="D141">
        <v>1024.68566894531</v>
      </c>
      <c r="E141">
        <v>742.6259765625</v>
      </c>
      <c r="F141">
        <v>463.69882202148398</v>
      </c>
      <c r="G141">
        <v>459.30032348632801</v>
      </c>
      <c r="I141" s="7">
        <f t="shared" si="13"/>
        <v>560.98684692382608</v>
      </c>
      <c r="J141" s="7">
        <f t="shared" si="13"/>
        <v>283.32565307617199</v>
      </c>
      <c r="K141" s="7">
        <f t="shared" si="14"/>
        <v>362.65888977050571</v>
      </c>
      <c r="L141" s="8">
        <f t="shared" si="15"/>
        <v>1.2800072490188703</v>
      </c>
      <c r="M141" s="8">
        <f t="shared" si="12"/>
        <v>1.6819725846749956</v>
      </c>
      <c r="P141" s="6">
        <f t="shared" si="16"/>
        <v>1.7619812516293365</v>
      </c>
    </row>
    <row r="142" spans="1:16" x14ac:dyDescent="0.15">
      <c r="A142" s="6">
        <v>70.5</v>
      </c>
      <c r="B142" s="6">
        <v>140</v>
      </c>
      <c r="D142">
        <v>1037.87817382813</v>
      </c>
      <c r="E142">
        <v>749.284912109375</v>
      </c>
      <c r="F142">
        <v>463.54116821289102</v>
      </c>
      <c r="G142">
        <v>459.35314941406301</v>
      </c>
      <c r="I142" s="7">
        <f t="shared" si="13"/>
        <v>574.33700561523892</v>
      </c>
      <c r="J142" s="7">
        <f t="shared" si="13"/>
        <v>289.93176269531199</v>
      </c>
      <c r="K142" s="7">
        <f t="shared" si="14"/>
        <v>371.38477172852055</v>
      </c>
      <c r="L142" s="8">
        <f t="shared" si="15"/>
        <v>1.2809385500780994</v>
      </c>
      <c r="M142" s="8">
        <f t="shared" si="12"/>
        <v>1.685775066703197</v>
      </c>
      <c r="P142" s="6">
        <f t="shared" si="16"/>
        <v>1.9920373823826574</v>
      </c>
    </row>
    <row r="143" spans="1:16" x14ac:dyDescent="0.15">
      <c r="A143" s="6">
        <v>71</v>
      </c>
      <c r="B143" s="6">
        <v>141</v>
      </c>
      <c r="D143">
        <v>1034.78564453125</v>
      </c>
      <c r="E143">
        <v>750.1494140625</v>
      </c>
      <c r="F143">
        <v>463.56655883789102</v>
      </c>
      <c r="G143">
        <v>459.59817504882801</v>
      </c>
      <c r="I143" s="7">
        <f t="shared" si="13"/>
        <v>571.21908569335892</v>
      </c>
      <c r="J143" s="7">
        <f t="shared" si="13"/>
        <v>290.55123901367199</v>
      </c>
      <c r="K143" s="7">
        <f t="shared" si="14"/>
        <v>367.83321838378856</v>
      </c>
      <c r="L143" s="8">
        <f t="shared" si="15"/>
        <v>1.26598399522392</v>
      </c>
      <c r="M143" s="8">
        <f t="shared" si="12"/>
        <v>1.6736916928179899</v>
      </c>
      <c r="P143" s="6">
        <f t="shared" si="16"/>
        <v>1.2609742973083728</v>
      </c>
    </row>
    <row r="144" spans="1:16" x14ac:dyDescent="0.15">
      <c r="A144" s="6">
        <v>71.5</v>
      </c>
      <c r="B144" s="6">
        <v>142</v>
      </c>
      <c r="D144">
        <v>1032.03942871094</v>
      </c>
      <c r="E144">
        <v>748.96844482421898</v>
      </c>
      <c r="F144">
        <v>463.30075073242199</v>
      </c>
      <c r="G144">
        <v>459.37396240234398</v>
      </c>
      <c r="I144" s="7">
        <f t="shared" si="13"/>
        <v>568.73867797851801</v>
      </c>
      <c r="J144" s="7">
        <f t="shared" si="13"/>
        <v>289.594482421875</v>
      </c>
      <c r="K144" s="7">
        <f t="shared" si="14"/>
        <v>366.02254028320556</v>
      </c>
      <c r="L144" s="8">
        <f t="shared" si="15"/>
        <v>1.263914067775614</v>
      </c>
      <c r="M144" s="8">
        <f t="shared" si="12"/>
        <v>1.6744929463386562</v>
      </c>
      <c r="P144" s="6">
        <f t="shared" si="16"/>
        <v>1.3094513928869551</v>
      </c>
    </row>
    <row r="145" spans="1:16" x14ac:dyDescent="0.15">
      <c r="A145" s="6">
        <v>72</v>
      </c>
      <c r="B145" s="6">
        <v>143</v>
      </c>
      <c r="D145">
        <v>1073.46264648438</v>
      </c>
      <c r="E145">
        <v>772.100830078125</v>
      </c>
      <c r="F145">
        <v>463.30783081054699</v>
      </c>
      <c r="G145">
        <v>459.48876953125</v>
      </c>
      <c r="I145" s="7">
        <f t="shared" si="13"/>
        <v>610.15481567383301</v>
      </c>
      <c r="J145" s="7">
        <f t="shared" si="13"/>
        <v>312.612060546875</v>
      </c>
      <c r="K145" s="7">
        <f t="shared" si="14"/>
        <v>391.32637329102056</v>
      </c>
      <c r="L145" s="8">
        <f t="shared" si="15"/>
        <v>1.2517955084856447</v>
      </c>
      <c r="M145" s="8">
        <f t="shared" si="12"/>
        <v>1.6652455680176592</v>
      </c>
      <c r="P145" s="6">
        <f t="shared" si="16"/>
        <v>0.7499704905808976</v>
      </c>
    </row>
    <row r="146" spans="1:16" x14ac:dyDescent="0.15">
      <c r="A146" s="6">
        <v>72.5</v>
      </c>
      <c r="B146" s="6">
        <v>144</v>
      </c>
      <c r="D146">
        <v>1057.70593261719</v>
      </c>
      <c r="E146">
        <v>763.84747314453102</v>
      </c>
      <c r="F146">
        <v>463.76290893554699</v>
      </c>
      <c r="G146">
        <v>459.62063598632801</v>
      </c>
      <c r="I146" s="7">
        <f t="shared" si="13"/>
        <v>593.94302368164301</v>
      </c>
      <c r="J146" s="7">
        <f t="shared" si="13"/>
        <v>304.22683715820301</v>
      </c>
      <c r="K146" s="7">
        <f t="shared" si="14"/>
        <v>380.98423767090094</v>
      </c>
      <c r="L146" s="8">
        <f t="shared" si="15"/>
        <v>1.2523031867592365</v>
      </c>
      <c r="M146" s="8">
        <f t="shared" si="12"/>
        <v>1.6686244272602233</v>
      </c>
      <c r="P146" s="6">
        <f t="shared" si="16"/>
        <v>0.95439677792144972</v>
      </c>
    </row>
    <row r="147" spans="1:16" x14ac:dyDescent="0.15">
      <c r="A147" s="6">
        <v>73</v>
      </c>
      <c r="B147" s="6">
        <v>145</v>
      </c>
      <c r="D147">
        <v>1042.71472167969</v>
      </c>
      <c r="E147">
        <v>754.78955078125</v>
      </c>
      <c r="F147">
        <v>462.79202270507801</v>
      </c>
      <c r="G147">
        <v>459.03286743164102</v>
      </c>
      <c r="I147" s="7">
        <f t="shared" si="13"/>
        <v>579.92269897461199</v>
      </c>
      <c r="J147" s="7">
        <f t="shared" si="13"/>
        <v>295.75668334960898</v>
      </c>
      <c r="K147" s="7">
        <f t="shared" si="14"/>
        <v>372.89302062988571</v>
      </c>
      <c r="L147" s="8">
        <f t="shared" si="15"/>
        <v>1.2608101240745089</v>
      </c>
      <c r="M147" s="8">
        <f t="shared" si="12"/>
        <v>1.680002545544468</v>
      </c>
      <c r="P147" s="6">
        <f t="shared" si="16"/>
        <v>1.6427907922292775</v>
      </c>
    </row>
    <row r="148" spans="1:16" x14ac:dyDescent="0.15">
      <c r="A148" s="6">
        <v>73.5</v>
      </c>
      <c r="B148" s="6">
        <v>146</v>
      </c>
      <c r="D148">
        <v>1060.86401367188</v>
      </c>
      <c r="E148">
        <v>764.9560546875</v>
      </c>
      <c r="F148">
        <v>463.04159545898398</v>
      </c>
      <c r="G148">
        <v>459.41223144531301</v>
      </c>
      <c r="I148" s="7">
        <f t="shared" si="13"/>
        <v>597.82241821289608</v>
      </c>
      <c r="J148" s="7">
        <f t="shared" si="13"/>
        <v>305.54382324218699</v>
      </c>
      <c r="K148" s="7">
        <f t="shared" si="14"/>
        <v>383.94174194336517</v>
      </c>
      <c r="L148" s="8">
        <f t="shared" si="15"/>
        <v>1.2565848586604766</v>
      </c>
      <c r="M148" s="8">
        <f t="shared" si="12"/>
        <v>1.6786484610994081</v>
      </c>
      <c r="P148" s="6">
        <f t="shared" si="16"/>
        <v>1.5608665580492447</v>
      </c>
    </row>
    <row r="149" spans="1:16" x14ac:dyDescent="0.15">
      <c r="A149" s="6">
        <v>74</v>
      </c>
      <c r="B149" s="6">
        <v>147</v>
      </c>
      <c r="D149">
        <v>1042.03125</v>
      </c>
      <c r="E149">
        <v>755.31884765625</v>
      </c>
      <c r="F149">
        <v>462.63977050781301</v>
      </c>
      <c r="G149">
        <v>459.44760131835898</v>
      </c>
      <c r="I149" s="7">
        <f t="shared" si="13"/>
        <v>579.39147949218705</v>
      </c>
      <c r="J149" s="7">
        <f t="shared" si="13"/>
        <v>295.87124633789102</v>
      </c>
      <c r="K149" s="7">
        <f t="shared" si="14"/>
        <v>372.28160705566336</v>
      </c>
      <c r="L149" s="8">
        <f t="shared" si="15"/>
        <v>1.2582554461223654</v>
      </c>
      <c r="M149" s="8">
        <f t="shared" si="12"/>
        <v>1.6831902295302692</v>
      </c>
      <c r="P149" s="6">
        <f t="shared" si="16"/>
        <v>1.835650676483513</v>
      </c>
    </row>
    <row r="150" spans="1:16" x14ac:dyDescent="0.15">
      <c r="A150" s="6">
        <v>74.5</v>
      </c>
      <c r="B150" s="6">
        <v>148</v>
      </c>
      <c r="D150">
        <v>1050.49841308594</v>
      </c>
      <c r="E150">
        <v>758.83801269531295</v>
      </c>
      <c r="F150">
        <v>462.38977050781301</v>
      </c>
      <c r="G150">
        <v>459.24166870117199</v>
      </c>
      <c r="I150" s="7">
        <f t="shared" si="13"/>
        <v>588.10864257812705</v>
      </c>
      <c r="J150" s="7">
        <f t="shared" si="13"/>
        <v>299.59634399414097</v>
      </c>
      <c r="K150" s="7">
        <f t="shared" si="14"/>
        <v>378.39120178222839</v>
      </c>
      <c r="L150" s="8">
        <f t="shared" si="15"/>
        <v>1.263003402303295</v>
      </c>
      <c r="M150" s="8">
        <f t="shared" si="12"/>
        <v>1.6908093666801711</v>
      </c>
      <c r="P150" s="6">
        <f t="shared" si="16"/>
        <v>2.2966204323917099</v>
      </c>
    </row>
    <row r="151" spans="1:16" x14ac:dyDescent="0.15">
      <c r="A151" s="6">
        <v>75</v>
      </c>
      <c r="B151" s="6">
        <v>149</v>
      </c>
      <c r="D151">
        <v>1067.06750488281</v>
      </c>
      <c r="E151">
        <v>769.66442871093795</v>
      </c>
      <c r="F151">
        <v>462.25540161132801</v>
      </c>
      <c r="G151">
        <v>459.02786254882801</v>
      </c>
      <c r="I151" s="7">
        <f t="shared" si="13"/>
        <v>604.81210327148199</v>
      </c>
      <c r="J151" s="7">
        <f t="shared" si="13"/>
        <v>310.63656616210994</v>
      </c>
      <c r="K151" s="7">
        <f t="shared" si="14"/>
        <v>387.36650695800506</v>
      </c>
      <c r="L151" s="8">
        <f t="shared" si="15"/>
        <v>1.2470087206534872</v>
      </c>
      <c r="M151" s="8">
        <f t="shared" si="12"/>
        <v>1.6776858659993357</v>
      </c>
      <c r="P151" s="6">
        <f t="shared" si="16"/>
        <v>1.5026280436887911</v>
      </c>
    </row>
    <row r="152" spans="1:16" x14ac:dyDescent="0.15">
      <c r="A152" s="18">
        <v>75.5</v>
      </c>
      <c r="B152" s="18">
        <v>150</v>
      </c>
      <c r="D152">
        <v>1076.64782714844</v>
      </c>
      <c r="E152">
        <v>776.32452392578102</v>
      </c>
      <c r="F152">
        <v>462.33319091796898</v>
      </c>
      <c r="G152">
        <v>459.08486938476602</v>
      </c>
      <c r="I152" s="19">
        <f t="shared" ref="I152:I189" si="17">D152-F152</f>
        <v>614.31463623047102</v>
      </c>
      <c r="J152" s="19">
        <f t="shared" ref="J152:J189" si="18">E152-G152</f>
        <v>317.239654541015</v>
      </c>
      <c r="K152" s="19">
        <f t="shared" ref="K152:K189" si="19">I152-0.7*J152</f>
        <v>392.24687805176052</v>
      </c>
      <c r="L152" s="20">
        <f t="shared" ref="L152:L189" si="20">K152/J152</f>
        <v>1.2364370986952014</v>
      </c>
      <c r="M152" s="20">
        <f t="shared" ref="M152:M189" si="21">L152+ABS($N$2)*A152</f>
        <v>1.6699854250100221</v>
      </c>
      <c r="N152" s="18"/>
      <c r="O152" s="18"/>
      <c r="P152" s="18">
        <f t="shared" ref="P152:P189" si="22">(M152-$O$2)/$O$2*100</f>
        <v>1.0367392778887115</v>
      </c>
    </row>
    <row r="153" spans="1:16" x14ac:dyDescent="0.15">
      <c r="A153" s="18">
        <v>76</v>
      </c>
      <c r="B153" s="18">
        <v>151</v>
      </c>
      <c r="D153">
        <v>1055.81176757813</v>
      </c>
      <c r="E153">
        <v>763.688720703125</v>
      </c>
      <c r="F153">
        <v>462.51995849609398</v>
      </c>
      <c r="G153">
        <v>459.0478515625</v>
      </c>
      <c r="I153" s="19">
        <f t="shared" si="17"/>
        <v>593.29180908203602</v>
      </c>
      <c r="J153" s="19">
        <f t="shared" si="18"/>
        <v>304.640869140625</v>
      </c>
      <c r="K153" s="19">
        <f t="shared" si="19"/>
        <v>380.04320068359857</v>
      </c>
      <c r="L153" s="20">
        <f t="shared" si="20"/>
        <v>1.2475121993830944</v>
      </c>
      <c r="M153" s="20">
        <f t="shared" si="21"/>
        <v>1.6839317066668875</v>
      </c>
      <c r="N153" s="18"/>
      <c r="O153" s="18"/>
      <c r="P153" s="18">
        <f t="shared" si="22"/>
        <v>1.8805112070073473</v>
      </c>
    </row>
    <row r="154" spans="1:16" x14ac:dyDescent="0.15">
      <c r="A154" s="18">
        <v>76.5</v>
      </c>
      <c r="B154" s="18">
        <v>152</v>
      </c>
      <c r="D154">
        <v>1060.70788574219</v>
      </c>
      <c r="E154">
        <v>766.90557861328102</v>
      </c>
      <c r="F154">
        <v>463.32821655273398</v>
      </c>
      <c r="G154">
        <v>459.35482788085898</v>
      </c>
      <c r="I154" s="19">
        <f t="shared" si="17"/>
        <v>597.37966918945608</v>
      </c>
      <c r="J154" s="19">
        <f t="shared" si="18"/>
        <v>307.55075073242205</v>
      </c>
      <c r="K154" s="19">
        <f t="shared" si="19"/>
        <v>382.09414367676067</v>
      </c>
      <c r="L154" s="20">
        <f t="shared" si="20"/>
        <v>1.242377535306989</v>
      </c>
      <c r="M154" s="20">
        <f t="shared" si="21"/>
        <v>1.6816682235597544</v>
      </c>
      <c r="N154" s="18"/>
      <c r="O154" s="18"/>
      <c r="P154" s="18">
        <f t="shared" si="22"/>
        <v>1.7435669264583484</v>
      </c>
    </row>
    <row r="155" spans="1:16" x14ac:dyDescent="0.15">
      <c r="A155" s="18">
        <v>77</v>
      </c>
      <c r="B155" s="18">
        <v>153</v>
      </c>
      <c r="D155">
        <v>1066.06689453125</v>
      </c>
      <c r="E155">
        <v>771.121337890625</v>
      </c>
      <c r="F155">
        <v>463.40264892578102</v>
      </c>
      <c r="G155">
        <v>459.53244018554699</v>
      </c>
      <c r="I155" s="19">
        <f t="shared" si="17"/>
        <v>602.66424560546898</v>
      </c>
      <c r="J155" s="19">
        <f t="shared" si="18"/>
        <v>311.58889770507801</v>
      </c>
      <c r="K155" s="19">
        <f t="shared" si="19"/>
        <v>384.5520172119144</v>
      </c>
      <c r="L155" s="20">
        <f t="shared" si="20"/>
        <v>1.2341646959959938</v>
      </c>
      <c r="M155" s="20">
        <f t="shared" si="21"/>
        <v>1.6763265652177315</v>
      </c>
      <c r="N155" s="18"/>
      <c r="O155" s="18"/>
      <c r="P155" s="18">
        <f t="shared" si="22"/>
        <v>1.420388212960719</v>
      </c>
    </row>
    <row r="156" spans="1:16" x14ac:dyDescent="0.15">
      <c r="A156" s="18">
        <v>77.5</v>
      </c>
      <c r="B156" s="18">
        <v>154</v>
      </c>
      <c r="D156">
        <v>1078.51831054688</v>
      </c>
      <c r="E156">
        <v>778.33575439453102</v>
      </c>
      <c r="F156">
        <v>464.01663208007801</v>
      </c>
      <c r="G156">
        <v>460.25622558593801</v>
      </c>
      <c r="I156" s="19">
        <f t="shared" si="17"/>
        <v>614.50167846680199</v>
      </c>
      <c r="J156" s="19">
        <f t="shared" si="18"/>
        <v>318.07952880859301</v>
      </c>
      <c r="K156" s="19">
        <f t="shared" si="19"/>
        <v>391.84600830078693</v>
      </c>
      <c r="L156" s="20">
        <f t="shared" si="20"/>
        <v>1.2319120622710162</v>
      </c>
      <c r="M156" s="20">
        <f t="shared" si="21"/>
        <v>1.6769451124617263</v>
      </c>
      <c r="N156" s="18"/>
      <c r="O156" s="18"/>
      <c r="P156" s="18">
        <f t="shared" si="22"/>
        <v>1.4578112920406958</v>
      </c>
    </row>
    <row r="157" spans="1:16" x14ac:dyDescent="0.15">
      <c r="A157" s="18">
        <v>78</v>
      </c>
      <c r="B157" s="18">
        <v>155</v>
      </c>
      <c r="D157">
        <v>1079.54052734375</v>
      </c>
      <c r="E157">
        <v>778.99346923828102</v>
      </c>
      <c r="F157">
        <v>463.23004150390602</v>
      </c>
      <c r="G157">
        <v>459.49957275390602</v>
      </c>
      <c r="I157" s="19">
        <f t="shared" si="17"/>
        <v>616.31048583984398</v>
      </c>
      <c r="J157" s="19">
        <f t="shared" si="18"/>
        <v>319.493896484375</v>
      </c>
      <c r="K157" s="19">
        <f t="shared" si="19"/>
        <v>392.6647583007815</v>
      </c>
      <c r="L157" s="20">
        <f t="shared" si="20"/>
        <v>1.2290211569659357</v>
      </c>
      <c r="M157" s="20">
        <f t="shared" si="21"/>
        <v>1.6769253881256181</v>
      </c>
      <c r="N157" s="18"/>
      <c r="O157" s="18"/>
      <c r="P157" s="18">
        <f t="shared" si="22"/>
        <v>1.456617938748537</v>
      </c>
    </row>
    <row r="158" spans="1:16" x14ac:dyDescent="0.15">
      <c r="A158" s="18">
        <v>78.5</v>
      </c>
      <c r="B158" s="18">
        <v>156</v>
      </c>
      <c r="D158">
        <v>1050.14270019531</v>
      </c>
      <c r="E158">
        <v>762.60339355468795</v>
      </c>
      <c r="F158">
        <v>462.75540161132801</v>
      </c>
      <c r="G158">
        <v>458.52038574218801</v>
      </c>
      <c r="I158" s="19">
        <f t="shared" si="17"/>
        <v>587.38729858398199</v>
      </c>
      <c r="J158" s="19">
        <f t="shared" si="18"/>
        <v>304.08300781249994</v>
      </c>
      <c r="K158" s="19">
        <f t="shared" si="19"/>
        <v>374.52919311523203</v>
      </c>
      <c r="L158" s="20">
        <f t="shared" si="20"/>
        <v>1.2316676153972068</v>
      </c>
      <c r="M158" s="20">
        <f t="shared" si="21"/>
        <v>1.6824430275258615</v>
      </c>
      <c r="N158" s="18"/>
      <c r="O158" s="18"/>
      <c r="P158" s="18">
        <f t="shared" si="22"/>
        <v>1.7904437824731636</v>
      </c>
    </row>
    <row r="159" spans="1:16" x14ac:dyDescent="0.15">
      <c r="A159" s="18">
        <v>79</v>
      </c>
      <c r="B159" s="18">
        <v>157</v>
      </c>
      <c r="D159">
        <v>1050.26867675781</v>
      </c>
      <c r="E159">
        <v>764.00830078125</v>
      </c>
      <c r="F159">
        <v>463.28244018554699</v>
      </c>
      <c r="G159">
        <v>459.54284667968801</v>
      </c>
      <c r="I159" s="19">
        <f t="shared" si="17"/>
        <v>586.98623657226301</v>
      </c>
      <c r="J159" s="19">
        <f t="shared" si="18"/>
        <v>304.46545410156199</v>
      </c>
      <c r="K159" s="19">
        <f t="shared" si="19"/>
        <v>373.86041870116964</v>
      </c>
      <c r="L159" s="20">
        <f t="shared" si="20"/>
        <v>1.2279239357528531</v>
      </c>
      <c r="M159" s="20">
        <f t="shared" si="21"/>
        <v>1.6815705288504801</v>
      </c>
      <c r="N159" s="18"/>
      <c r="O159" s="18"/>
      <c r="P159" s="18">
        <f t="shared" si="22"/>
        <v>1.737656243214079</v>
      </c>
    </row>
    <row r="160" spans="1:16" x14ac:dyDescent="0.15">
      <c r="A160" s="18">
        <v>79.5</v>
      </c>
      <c r="B160" s="18">
        <v>158</v>
      </c>
      <c r="D160">
        <v>1056.04772949219</v>
      </c>
      <c r="E160">
        <v>765.77630615234398</v>
      </c>
      <c r="F160">
        <v>462.66305541992199</v>
      </c>
      <c r="G160">
        <v>459.30697631835898</v>
      </c>
      <c r="I160" s="19">
        <f t="shared" si="17"/>
        <v>593.38467407226801</v>
      </c>
      <c r="J160" s="19">
        <f t="shared" si="18"/>
        <v>306.469329833985</v>
      </c>
      <c r="K160" s="19">
        <f t="shared" si="19"/>
        <v>378.85614318847854</v>
      </c>
      <c r="L160" s="20">
        <f t="shared" si="20"/>
        <v>1.2361959462426653</v>
      </c>
      <c r="M160" s="20">
        <f t="shared" si="21"/>
        <v>1.6927137203092646</v>
      </c>
      <c r="N160" s="18"/>
      <c r="O160" s="18"/>
      <c r="P160" s="18">
        <f t="shared" si="22"/>
        <v>2.4118368158607231</v>
      </c>
    </row>
    <row r="161" spans="1:16" x14ac:dyDescent="0.15">
      <c r="A161" s="18">
        <v>80</v>
      </c>
      <c r="B161" s="18">
        <v>159</v>
      </c>
      <c r="D161">
        <v>1058.05139160156</v>
      </c>
      <c r="E161">
        <v>767.96588134765602</v>
      </c>
      <c r="F161">
        <v>463.76705932617199</v>
      </c>
      <c r="G161">
        <v>459.99792480468801</v>
      </c>
      <c r="I161" s="19">
        <f t="shared" si="17"/>
        <v>594.28433227538801</v>
      </c>
      <c r="J161" s="19">
        <f t="shared" si="18"/>
        <v>307.96795654296801</v>
      </c>
      <c r="K161" s="19">
        <f t="shared" si="19"/>
        <v>378.70676269531043</v>
      </c>
      <c r="L161" s="20">
        <f t="shared" si="20"/>
        <v>1.2296953454067319</v>
      </c>
      <c r="M161" s="20">
        <f t="shared" si="21"/>
        <v>1.6890843004423035</v>
      </c>
      <c r="N161" s="18"/>
      <c r="O161" s="18"/>
      <c r="P161" s="18">
        <f t="shared" si="22"/>
        <v>2.1922512174858539</v>
      </c>
    </row>
    <row r="162" spans="1:16" x14ac:dyDescent="0.15">
      <c r="A162" s="18">
        <v>80.5</v>
      </c>
      <c r="B162" s="18">
        <v>160</v>
      </c>
      <c r="D162">
        <v>1058.79150390625</v>
      </c>
      <c r="E162">
        <v>768.71270751953102</v>
      </c>
      <c r="F162">
        <v>463.332763671875</v>
      </c>
      <c r="G162">
        <v>460.040771484375</v>
      </c>
      <c r="I162" s="19">
        <f t="shared" si="17"/>
        <v>595.458740234375</v>
      </c>
      <c r="J162" s="19">
        <f t="shared" si="18"/>
        <v>308.67193603515602</v>
      </c>
      <c r="K162" s="19">
        <f t="shared" si="19"/>
        <v>379.38838500976578</v>
      </c>
      <c r="L162" s="20">
        <f t="shared" si="20"/>
        <v>1.2290990554015107</v>
      </c>
      <c r="M162" s="20">
        <f t="shared" si="21"/>
        <v>1.6913591914060546</v>
      </c>
      <c r="N162" s="18"/>
      <c r="O162" s="18"/>
      <c r="P162" s="18">
        <f t="shared" si="22"/>
        <v>2.3298856912650283</v>
      </c>
    </row>
    <row r="163" spans="1:16" x14ac:dyDescent="0.15">
      <c r="A163" s="18">
        <v>81</v>
      </c>
      <c r="B163" s="18">
        <v>161</v>
      </c>
      <c r="D163">
        <v>1063.46398925781</v>
      </c>
      <c r="E163">
        <v>772.0234375</v>
      </c>
      <c r="F163">
        <v>463.3427734375</v>
      </c>
      <c r="G163">
        <v>459.99127197265602</v>
      </c>
      <c r="I163" s="19">
        <f t="shared" si="17"/>
        <v>600.12121582031</v>
      </c>
      <c r="J163" s="19">
        <f t="shared" si="18"/>
        <v>312.03216552734398</v>
      </c>
      <c r="K163" s="19">
        <f t="shared" si="19"/>
        <v>381.69869995116926</v>
      </c>
      <c r="L163" s="20">
        <f t="shared" si="20"/>
        <v>1.223267156788425</v>
      </c>
      <c r="M163" s="20">
        <f t="shared" si="21"/>
        <v>1.6883984737619413</v>
      </c>
      <c r="N163" s="18"/>
      <c r="O163" s="18"/>
      <c r="P163" s="18">
        <f t="shared" si="22"/>
        <v>2.1507576269096602</v>
      </c>
    </row>
    <row r="164" spans="1:16" x14ac:dyDescent="0.15">
      <c r="A164" s="18">
        <v>81.5</v>
      </c>
      <c r="B164" s="18">
        <v>162</v>
      </c>
      <c r="D164">
        <v>1058.85620117188</v>
      </c>
      <c r="E164">
        <v>770.24011230468795</v>
      </c>
      <c r="F164">
        <v>463.07696533203102</v>
      </c>
      <c r="G164">
        <v>459.19259643554699</v>
      </c>
      <c r="I164" s="19">
        <f t="shared" si="17"/>
        <v>595.77923583984898</v>
      </c>
      <c r="J164" s="19">
        <f t="shared" si="18"/>
        <v>311.04751586914097</v>
      </c>
      <c r="K164" s="19">
        <f t="shared" si="19"/>
        <v>378.04597473145031</v>
      </c>
      <c r="L164" s="20">
        <f t="shared" si="20"/>
        <v>1.215396219047433</v>
      </c>
      <c r="M164" s="20">
        <f t="shared" si="21"/>
        <v>1.6833987169899216</v>
      </c>
      <c r="N164" s="18"/>
      <c r="O164" s="18"/>
      <c r="P164" s="18">
        <f t="shared" si="22"/>
        <v>1.8482644950163802</v>
      </c>
    </row>
    <row r="165" spans="1:16" x14ac:dyDescent="0.15">
      <c r="A165" s="18">
        <v>82</v>
      </c>
      <c r="B165" s="18">
        <v>163</v>
      </c>
      <c r="D165">
        <v>1050.25854492188</v>
      </c>
      <c r="E165">
        <v>765.84588623046898</v>
      </c>
      <c r="F165">
        <v>463.34234619140602</v>
      </c>
      <c r="G165">
        <v>459.40390014648398</v>
      </c>
      <c r="I165" s="19">
        <f t="shared" si="17"/>
        <v>586.91619873047398</v>
      </c>
      <c r="J165" s="19">
        <f t="shared" si="18"/>
        <v>306.441986083985</v>
      </c>
      <c r="K165" s="19">
        <f t="shared" si="19"/>
        <v>372.40680847168449</v>
      </c>
      <c r="L165" s="20">
        <f t="shared" si="20"/>
        <v>1.2152603931029897</v>
      </c>
      <c r="M165" s="20">
        <f t="shared" si="21"/>
        <v>1.6861340720144506</v>
      </c>
      <c r="N165" s="18"/>
      <c r="O165" s="18"/>
      <c r="P165" s="18">
        <f t="shared" si="22"/>
        <v>2.0137577671772107</v>
      </c>
    </row>
    <row r="166" spans="1:16" x14ac:dyDescent="0.15">
      <c r="A166" s="18">
        <v>82.5</v>
      </c>
      <c r="B166" s="18">
        <v>164</v>
      </c>
      <c r="D166">
        <v>1049.24658203125</v>
      </c>
      <c r="E166">
        <v>764.80816650390602</v>
      </c>
      <c r="F166">
        <v>462.55865478515602</v>
      </c>
      <c r="G166">
        <v>459.19717407226602</v>
      </c>
      <c r="I166" s="19">
        <f t="shared" si="17"/>
        <v>586.68792724609398</v>
      </c>
      <c r="J166" s="19">
        <f t="shared" si="18"/>
        <v>305.61099243164</v>
      </c>
      <c r="K166" s="19">
        <f t="shared" si="19"/>
        <v>372.76023254394602</v>
      </c>
      <c r="L166" s="20">
        <f t="shared" si="20"/>
        <v>1.2197212854747892</v>
      </c>
      <c r="M166" s="20">
        <f t="shared" si="21"/>
        <v>1.6934661453552224</v>
      </c>
      <c r="N166" s="18"/>
      <c r="O166" s="18"/>
      <c r="P166" s="18">
        <f t="shared" si="22"/>
        <v>2.4573597120824915</v>
      </c>
    </row>
    <row r="167" spans="1:16" x14ac:dyDescent="0.15">
      <c r="A167" s="18">
        <v>83</v>
      </c>
      <c r="B167" s="18">
        <v>165</v>
      </c>
      <c r="D167">
        <v>1047.78271484375</v>
      </c>
      <c r="E167">
        <v>764.57806396484398</v>
      </c>
      <c r="F167">
        <v>462.54534912109398</v>
      </c>
      <c r="G167">
        <v>458.79992675781301</v>
      </c>
      <c r="I167" s="19">
        <f t="shared" si="17"/>
        <v>585.23736572265602</v>
      </c>
      <c r="J167" s="19">
        <f t="shared" si="18"/>
        <v>305.77813720703097</v>
      </c>
      <c r="K167" s="19">
        <f t="shared" si="19"/>
        <v>371.19266967773433</v>
      </c>
      <c r="L167" s="20">
        <f t="shared" si="20"/>
        <v>1.2139280887384489</v>
      </c>
      <c r="M167" s="20">
        <f t="shared" si="21"/>
        <v>1.6905441295878545</v>
      </c>
      <c r="N167" s="18"/>
      <c r="O167" s="18"/>
      <c r="P167" s="18">
        <f t="shared" si="22"/>
        <v>2.2805731720133391</v>
      </c>
    </row>
    <row r="168" spans="1:16" x14ac:dyDescent="0.15">
      <c r="A168" s="18">
        <v>83.5</v>
      </c>
      <c r="B168" s="18">
        <v>166</v>
      </c>
      <c r="D168">
        <v>1052.65686035156</v>
      </c>
      <c r="E168">
        <v>768.26751708984398</v>
      </c>
      <c r="F168">
        <v>462.77288818359398</v>
      </c>
      <c r="G168">
        <v>459.05575561523398</v>
      </c>
      <c r="I168" s="19">
        <f t="shared" si="17"/>
        <v>589.88397216796602</v>
      </c>
      <c r="J168" s="19">
        <f t="shared" si="18"/>
        <v>309.21176147461</v>
      </c>
      <c r="K168" s="19">
        <f t="shared" si="19"/>
        <v>373.43573913573903</v>
      </c>
      <c r="L168" s="20">
        <f t="shared" si="20"/>
        <v>1.2077022470130154</v>
      </c>
      <c r="M168" s="20">
        <f t="shared" si="21"/>
        <v>1.6871894688313933</v>
      </c>
      <c r="N168" s="18"/>
      <c r="O168" s="18"/>
      <c r="P168" s="18">
        <f t="shared" si="22"/>
        <v>2.0776109310618653</v>
      </c>
    </row>
    <row r="169" spans="1:16" x14ac:dyDescent="0.15">
      <c r="A169" s="18">
        <v>84</v>
      </c>
      <c r="B169" s="18">
        <v>167</v>
      </c>
      <c r="D169">
        <v>1054.98046875</v>
      </c>
      <c r="E169">
        <v>769.57775878906295</v>
      </c>
      <c r="F169">
        <v>462.69924926757801</v>
      </c>
      <c r="G169">
        <v>458.99252319335898</v>
      </c>
      <c r="I169" s="19">
        <f t="shared" si="17"/>
        <v>592.28121948242199</v>
      </c>
      <c r="J169" s="19">
        <f t="shared" si="18"/>
        <v>310.58523559570398</v>
      </c>
      <c r="K169" s="19">
        <f t="shared" si="19"/>
        <v>374.87155456542922</v>
      </c>
      <c r="L169" s="20">
        <f t="shared" si="20"/>
        <v>1.2069844654605806</v>
      </c>
      <c r="M169" s="20">
        <f t="shared" si="21"/>
        <v>1.6893428682479308</v>
      </c>
      <c r="N169" s="18"/>
      <c r="O169" s="18"/>
      <c r="P169" s="18">
        <f t="shared" si="22"/>
        <v>2.2078949755519832</v>
      </c>
    </row>
    <row r="170" spans="1:16" x14ac:dyDescent="0.15">
      <c r="A170" s="18">
        <v>84.5</v>
      </c>
      <c r="B170" s="18">
        <v>168</v>
      </c>
      <c r="D170">
        <v>1045.55029296875</v>
      </c>
      <c r="E170">
        <v>765.92034912109398</v>
      </c>
      <c r="F170">
        <v>464.39892578125</v>
      </c>
      <c r="G170">
        <v>460.06573486328102</v>
      </c>
      <c r="I170" s="19">
        <f t="shared" si="17"/>
        <v>581.1513671875</v>
      </c>
      <c r="J170" s="19">
        <f t="shared" si="18"/>
        <v>305.85461425781295</v>
      </c>
      <c r="K170" s="19">
        <f t="shared" si="19"/>
        <v>367.05313720703094</v>
      </c>
      <c r="L170" s="20">
        <f t="shared" si="20"/>
        <v>1.2000902392717612</v>
      </c>
      <c r="M170" s="20">
        <f t="shared" si="21"/>
        <v>1.6853198230280837</v>
      </c>
      <c r="N170" s="18"/>
      <c r="O170" s="18"/>
      <c r="P170" s="18">
        <f t="shared" si="22"/>
        <v>1.9644944255271783</v>
      </c>
    </row>
    <row r="171" spans="1:16" x14ac:dyDescent="0.15">
      <c r="A171" s="18">
        <v>85</v>
      </c>
      <c r="B171" s="18">
        <v>169</v>
      </c>
      <c r="D171">
        <v>1043.98620605469</v>
      </c>
      <c r="E171">
        <v>765.67321777343795</v>
      </c>
      <c r="F171">
        <v>464.36355590820301</v>
      </c>
      <c r="G171">
        <v>460.38104248046898</v>
      </c>
      <c r="I171" s="19">
        <f t="shared" si="17"/>
        <v>579.62265014648699</v>
      </c>
      <c r="J171" s="19">
        <f t="shared" si="18"/>
        <v>305.29217529296898</v>
      </c>
      <c r="K171" s="19">
        <f t="shared" si="19"/>
        <v>365.91812744140873</v>
      </c>
      <c r="L171" s="20">
        <f t="shared" si="20"/>
        <v>1.1985833802987613</v>
      </c>
      <c r="M171" s="20">
        <f t="shared" si="21"/>
        <v>1.6866841450240562</v>
      </c>
      <c r="N171" s="18"/>
      <c r="O171" s="18"/>
      <c r="P171" s="18">
        <f t="shared" si="22"/>
        <v>2.0470380476053962</v>
      </c>
    </row>
    <row r="172" spans="1:16" x14ac:dyDescent="0.15">
      <c r="A172" s="18">
        <v>85.5</v>
      </c>
      <c r="B172" s="18">
        <v>170</v>
      </c>
      <c r="D172">
        <v>1045.66076660156</v>
      </c>
      <c r="E172">
        <v>765.73248291015602</v>
      </c>
      <c r="F172">
        <v>463.21005249023398</v>
      </c>
      <c r="G172">
        <v>459.55407714843801</v>
      </c>
      <c r="I172" s="19">
        <f t="shared" si="17"/>
        <v>582.45071411132608</v>
      </c>
      <c r="J172" s="19">
        <f t="shared" si="18"/>
        <v>306.17840576171801</v>
      </c>
      <c r="K172" s="19">
        <f t="shared" si="19"/>
        <v>368.1258300781235</v>
      </c>
      <c r="L172" s="20">
        <f t="shared" si="20"/>
        <v>1.2023246027501227</v>
      </c>
      <c r="M172" s="20">
        <f t="shared" si="21"/>
        <v>1.6932965484443898</v>
      </c>
      <c r="N172" s="18"/>
      <c r="O172" s="18"/>
      <c r="P172" s="18">
        <f t="shared" si="22"/>
        <v>2.4470988327924652</v>
      </c>
    </row>
    <row r="173" spans="1:16" x14ac:dyDescent="0.15">
      <c r="A173" s="18">
        <v>86</v>
      </c>
      <c r="B173" s="18">
        <v>171</v>
      </c>
      <c r="D173">
        <v>1038.62817382813</v>
      </c>
      <c r="E173">
        <v>761.78955078125</v>
      </c>
      <c r="F173">
        <v>462.675537109375</v>
      </c>
      <c r="G173">
        <v>459.19177246093801</v>
      </c>
      <c r="I173" s="19">
        <f t="shared" si="17"/>
        <v>575.952636718755</v>
      </c>
      <c r="J173" s="19">
        <f t="shared" si="18"/>
        <v>302.59777832031199</v>
      </c>
      <c r="K173" s="19">
        <f t="shared" si="19"/>
        <v>364.13419189453663</v>
      </c>
      <c r="L173" s="20">
        <f t="shared" si="20"/>
        <v>1.2033604275477723</v>
      </c>
      <c r="M173" s="20">
        <f t="shared" si="21"/>
        <v>1.6972035542110118</v>
      </c>
      <c r="N173" s="18"/>
      <c r="O173" s="18"/>
      <c r="P173" s="18">
        <f t="shared" si="22"/>
        <v>2.6834788137716532</v>
      </c>
    </row>
    <row r="174" spans="1:16" x14ac:dyDescent="0.15">
      <c r="A174" s="18">
        <v>86.5</v>
      </c>
      <c r="B174" s="18">
        <v>172</v>
      </c>
      <c r="D174">
        <v>1041.60766601563</v>
      </c>
      <c r="E174">
        <v>763.19146728515602</v>
      </c>
      <c r="F174">
        <v>463.41680908203102</v>
      </c>
      <c r="G174">
        <v>459.99749755859398</v>
      </c>
      <c r="I174" s="19">
        <f t="shared" si="17"/>
        <v>578.19085693359898</v>
      </c>
      <c r="J174" s="19">
        <f t="shared" si="18"/>
        <v>303.19396972656205</v>
      </c>
      <c r="K174" s="19">
        <f t="shared" si="19"/>
        <v>365.95507812500557</v>
      </c>
      <c r="L174" s="20">
        <f t="shared" si="20"/>
        <v>1.2069998570718445</v>
      </c>
      <c r="M174" s="20">
        <f t="shared" si="21"/>
        <v>1.7037141647040563</v>
      </c>
      <c r="N174" s="18"/>
      <c r="O174" s="18"/>
      <c r="P174" s="18">
        <f t="shared" si="22"/>
        <v>3.0773809670923526</v>
      </c>
    </row>
    <row r="175" spans="1:16" x14ac:dyDescent="0.15">
      <c r="A175" s="18">
        <v>87</v>
      </c>
      <c r="B175" s="18">
        <v>173</v>
      </c>
      <c r="D175">
        <v>1045.36450195313</v>
      </c>
      <c r="E175">
        <v>766.54327392578102</v>
      </c>
      <c r="F175">
        <v>463.596923828125</v>
      </c>
      <c r="G175">
        <v>459.61398315429699</v>
      </c>
      <c r="I175" s="19">
        <f t="shared" si="17"/>
        <v>581.767578125005</v>
      </c>
      <c r="J175" s="19">
        <f t="shared" si="18"/>
        <v>306.92929077148403</v>
      </c>
      <c r="K175" s="19">
        <f t="shared" si="19"/>
        <v>366.9170745849662</v>
      </c>
      <c r="L175" s="20">
        <f t="shared" si="20"/>
        <v>1.195444962788333</v>
      </c>
      <c r="M175" s="20">
        <f t="shared" si="21"/>
        <v>1.6950304513895174</v>
      </c>
      <c r="N175" s="18"/>
      <c r="O175" s="18"/>
      <c r="P175" s="18">
        <f t="shared" si="22"/>
        <v>2.5520026823568789</v>
      </c>
    </row>
    <row r="176" spans="1:16" x14ac:dyDescent="0.15">
      <c r="A176" s="18">
        <v>87.5</v>
      </c>
      <c r="B176" s="18">
        <v>174</v>
      </c>
      <c r="D176">
        <v>1042.08996582031</v>
      </c>
      <c r="E176">
        <v>764.5029296875</v>
      </c>
      <c r="F176">
        <v>463.01080322265602</v>
      </c>
      <c r="G176">
        <v>459.79159545898398</v>
      </c>
      <c r="I176" s="19">
        <f t="shared" si="17"/>
        <v>579.07916259765398</v>
      </c>
      <c r="J176" s="19">
        <f t="shared" si="18"/>
        <v>304.71133422851602</v>
      </c>
      <c r="K176" s="19">
        <f t="shared" si="19"/>
        <v>365.78122863769278</v>
      </c>
      <c r="L176" s="20">
        <f t="shared" si="20"/>
        <v>1.200418847443915</v>
      </c>
      <c r="M176" s="20">
        <f t="shared" si="21"/>
        <v>1.7028755170140717</v>
      </c>
      <c r="N176" s="18"/>
      <c r="O176" s="18"/>
      <c r="P176" s="18">
        <f t="shared" si="22"/>
        <v>3.0266414655793534</v>
      </c>
    </row>
    <row r="177" spans="1:16" x14ac:dyDescent="0.15">
      <c r="A177" s="18">
        <v>88</v>
      </c>
      <c r="B177" s="18">
        <v>175</v>
      </c>
      <c r="D177">
        <v>1034.66491699219</v>
      </c>
      <c r="E177">
        <v>761.65631103515602</v>
      </c>
      <c r="F177">
        <v>463.455078125</v>
      </c>
      <c r="G177">
        <v>459.939697265625</v>
      </c>
      <c r="I177" s="19">
        <f t="shared" si="17"/>
        <v>571.20983886719</v>
      </c>
      <c r="J177" s="19">
        <f t="shared" si="18"/>
        <v>301.71661376953102</v>
      </c>
      <c r="K177" s="19">
        <f t="shared" si="19"/>
        <v>360.0082092285183</v>
      </c>
      <c r="L177" s="20">
        <f t="shared" si="20"/>
        <v>1.1931998199592477</v>
      </c>
      <c r="M177" s="20">
        <f t="shared" si="21"/>
        <v>1.6985276704983767</v>
      </c>
      <c r="N177" s="18"/>
      <c r="O177" s="18"/>
      <c r="P177" s="18">
        <f t="shared" si="22"/>
        <v>2.7635899273757105</v>
      </c>
    </row>
    <row r="178" spans="1:16" x14ac:dyDescent="0.15">
      <c r="A178" s="18">
        <v>88.5</v>
      </c>
      <c r="B178" s="18">
        <v>176</v>
      </c>
      <c r="D178">
        <v>1040.6044921875</v>
      </c>
      <c r="E178">
        <v>764.39093017578102</v>
      </c>
      <c r="F178">
        <v>463.30575561523398</v>
      </c>
      <c r="G178">
        <v>459.79824829101602</v>
      </c>
      <c r="I178" s="19">
        <f t="shared" si="17"/>
        <v>577.29873657226608</v>
      </c>
      <c r="J178" s="19">
        <f t="shared" si="18"/>
        <v>304.592681884765</v>
      </c>
      <c r="K178" s="19">
        <f t="shared" si="19"/>
        <v>364.08385925293055</v>
      </c>
      <c r="L178" s="20">
        <f t="shared" si="20"/>
        <v>1.1953138762233051</v>
      </c>
      <c r="M178" s="20">
        <f t="shared" si="21"/>
        <v>1.7035129077314064</v>
      </c>
      <c r="N178" s="18"/>
      <c r="O178" s="18"/>
      <c r="P178" s="18">
        <f t="shared" si="22"/>
        <v>3.0652046043714818</v>
      </c>
    </row>
    <row r="179" spans="1:16" x14ac:dyDescent="0.15">
      <c r="A179" s="18">
        <v>89</v>
      </c>
      <c r="B179" s="18">
        <v>177</v>
      </c>
      <c r="D179">
        <v>1039.38623046875</v>
      </c>
      <c r="E179">
        <v>763.50738525390602</v>
      </c>
      <c r="F179">
        <v>463.47879028320301</v>
      </c>
      <c r="G179">
        <v>460.16598510742199</v>
      </c>
      <c r="I179" s="19">
        <f t="shared" si="17"/>
        <v>575.90744018554699</v>
      </c>
      <c r="J179" s="19">
        <f t="shared" si="18"/>
        <v>303.34140014648403</v>
      </c>
      <c r="K179" s="19">
        <f t="shared" si="19"/>
        <v>363.56846008300818</v>
      </c>
      <c r="L179" s="20">
        <f t="shared" si="20"/>
        <v>1.1985454669472759</v>
      </c>
      <c r="M179" s="20">
        <f t="shared" si="21"/>
        <v>1.7096156794243496</v>
      </c>
      <c r="N179" s="18"/>
      <c r="O179" s="18"/>
      <c r="P179" s="18">
        <f t="shared" si="22"/>
        <v>3.4344318701775149</v>
      </c>
    </row>
    <row r="180" spans="1:16" x14ac:dyDescent="0.15">
      <c r="A180" s="18">
        <v>89.5</v>
      </c>
      <c r="B180" s="18">
        <v>178</v>
      </c>
      <c r="D180">
        <v>1046.66247558594</v>
      </c>
      <c r="E180">
        <v>769.00726318359398</v>
      </c>
      <c r="F180">
        <v>463.11437988281301</v>
      </c>
      <c r="G180">
        <v>459.76290893554699</v>
      </c>
      <c r="I180" s="19">
        <f t="shared" si="17"/>
        <v>583.54809570312705</v>
      </c>
      <c r="J180" s="19">
        <f t="shared" si="18"/>
        <v>309.24435424804699</v>
      </c>
      <c r="K180" s="19">
        <f t="shared" si="19"/>
        <v>367.07704772949415</v>
      </c>
      <c r="L180" s="20">
        <f t="shared" si="20"/>
        <v>1.1870129322880352</v>
      </c>
      <c r="M180" s="20">
        <f t="shared" si="21"/>
        <v>1.7009543257340809</v>
      </c>
      <c r="N180" s="18"/>
      <c r="O180" s="18"/>
      <c r="P180" s="18">
        <f t="shared" si="22"/>
        <v>2.9104063778041303</v>
      </c>
    </row>
    <row r="181" spans="1:16" x14ac:dyDescent="0.15">
      <c r="A181" s="18">
        <v>90</v>
      </c>
      <c r="B181" s="18">
        <v>179</v>
      </c>
      <c r="D181">
        <v>1047.35778808594</v>
      </c>
      <c r="E181">
        <v>769.61700439453102</v>
      </c>
      <c r="F181">
        <v>463.08612060546898</v>
      </c>
      <c r="G181">
        <v>459.61770629882801</v>
      </c>
      <c r="I181" s="19">
        <f t="shared" si="17"/>
        <v>584.27166748047102</v>
      </c>
      <c r="J181" s="19">
        <f t="shared" si="18"/>
        <v>309.99929809570301</v>
      </c>
      <c r="K181" s="19">
        <f t="shared" si="19"/>
        <v>367.27215881347894</v>
      </c>
      <c r="L181" s="20">
        <f t="shared" si="20"/>
        <v>1.1847515819216294</v>
      </c>
      <c r="M181" s="20">
        <f t="shared" si="21"/>
        <v>1.7015641563366475</v>
      </c>
      <c r="N181" s="18"/>
      <c r="O181" s="18"/>
      <c r="P181" s="18">
        <f t="shared" si="22"/>
        <v>2.9473020863968133</v>
      </c>
    </row>
    <row r="182" spans="1:16" x14ac:dyDescent="0.15">
      <c r="A182" s="18">
        <v>90.5</v>
      </c>
      <c r="B182" s="18">
        <v>180</v>
      </c>
      <c r="D182">
        <v>1050.12512207031</v>
      </c>
      <c r="E182">
        <v>770.46447753906295</v>
      </c>
      <c r="F182">
        <v>462.60772705078102</v>
      </c>
      <c r="G182">
        <v>459.45132446289102</v>
      </c>
      <c r="I182" s="19">
        <f t="shared" si="17"/>
        <v>587.51739501952898</v>
      </c>
      <c r="J182" s="19">
        <f t="shared" si="18"/>
        <v>311.01315307617193</v>
      </c>
      <c r="K182" s="19">
        <f t="shared" si="19"/>
        <v>369.80818786620864</v>
      </c>
      <c r="L182" s="20">
        <f t="shared" si="20"/>
        <v>1.1890435636194361</v>
      </c>
      <c r="M182" s="20">
        <f t="shared" si="21"/>
        <v>1.7087273190034264</v>
      </c>
      <c r="N182" s="18"/>
      <c r="O182" s="18"/>
      <c r="P182" s="18">
        <f t="shared" si="22"/>
        <v>3.3806846704179336</v>
      </c>
    </row>
    <row r="183" spans="1:16" x14ac:dyDescent="0.15">
      <c r="A183" s="18">
        <v>91</v>
      </c>
      <c r="B183" s="18">
        <v>181</v>
      </c>
      <c r="D183">
        <v>1055.37158203125</v>
      </c>
      <c r="E183">
        <v>773.714599609375</v>
      </c>
      <c r="F183">
        <v>462.99084472656301</v>
      </c>
      <c r="G183">
        <v>460.11730957031301</v>
      </c>
      <c r="I183" s="19">
        <f t="shared" si="17"/>
        <v>592.38073730468705</v>
      </c>
      <c r="J183" s="19">
        <f t="shared" si="18"/>
        <v>313.59729003906199</v>
      </c>
      <c r="K183" s="19">
        <f t="shared" si="19"/>
        <v>372.86263427734366</v>
      </c>
      <c r="L183" s="20">
        <f t="shared" si="20"/>
        <v>1.1889855114210315</v>
      </c>
      <c r="M183" s="20">
        <f t="shared" si="21"/>
        <v>1.7115404477739942</v>
      </c>
      <c r="N183" s="18"/>
      <c r="O183" s="18"/>
      <c r="P183" s="18">
        <f t="shared" si="22"/>
        <v>3.5508833762810532</v>
      </c>
    </row>
    <row r="184" spans="1:16" x14ac:dyDescent="0.15">
      <c r="A184" s="18">
        <v>91.5</v>
      </c>
      <c r="B184" s="18">
        <v>182</v>
      </c>
      <c r="D184">
        <v>1057.71264648438</v>
      </c>
      <c r="E184">
        <v>774.78851318359398</v>
      </c>
      <c r="F184">
        <v>463.19509887695301</v>
      </c>
      <c r="G184">
        <v>459.72503662109398</v>
      </c>
      <c r="I184" s="19">
        <f t="shared" si="17"/>
        <v>594.51754760742699</v>
      </c>
      <c r="J184" s="19">
        <f t="shared" si="18"/>
        <v>315.0634765625</v>
      </c>
      <c r="K184" s="19">
        <f t="shared" si="19"/>
        <v>373.97311401367699</v>
      </c>
      <c r="L184" s="20">
        <f t="shared" si="20"/>
        <v>1.1869770437814964</v>
      </c>
      <c r="M184" s="20">
        <f t="shared" si="21"/>
        <v>1.7124031611034316</v>
      </c>
      <c r="N184" s="18"/>
      <c r="O184" s="18"/>
      <c r="P184" s="18">
        <f t="shared" si="22"/>
        <v>3.6030788867522943</v>
      </c>
    </row>
    <row r="185" spans="1:16" x14ac:dyDescent="0.15">
      <c r="A185" s="18">
        <v>92</v>
      </c>
      <c r="B185" s="18">
        <v>183</v>
      </c>
      <c r="D185">
        <v>1057.88671875</v>
      </c>
      <c r="E185">
        <v>776.042236328125</v>
      </c>
      <c r="F185">
        <v>463.0703125</v>
      </c>
      <c r="G185">
        <v>459.82196044921898</v>
      </c>
      <c r="I185" s="19">
        <f t="shared" si="17"/>
        <v>594.81640625</v>
      </c>
      <c r="J185" s="19">
        <f t="shared" si="18"/>
        <v>316.22027587890602</v>
      </c>
      <c r="K185" s="19">
        <f t="shared" si="19"/>
        <v>373.46221313476576</v>
      </c>
      <c r="L185" s="20">
        <f t="shared" si="20"/>
        <v>1.1810191870105764</v>
      </c>
      <c r="M185" s="20">
        <f t="shared" si="21"/>
        <v>1.7093164853014837</v>
      </c>
      <c r="N185" s="18"/>
      <c r="O185" s="18"/>
      <c r="P185" s="18">
        <f t="shared" si="22"/>
        <v>3.4163301561548973</v>
      </c>
    </row>
    <row r="186" spans="1:16" x14ac:dyDescent="0.15">
      <c r="A186" s="18">
        <v>92.5</v>
      </c>
      <c r="B186" s="18">
        <v>184</v>
      </c>
      <c r="D186">
        <v>1060.23388671875</v>
      </c>
      <c r="E186">
        <v>776.33624267578102</v>
      </c>
      <c r="F186">
        <v>462.72421264648398</v>
      </c>
      <c r="G186">
        <v>459.675537109375</v>
      </c>
      <c r="I186" s="19">
        <f t="shared" si="17"/>
        <v>597.50967407226608</v>
      </c>
      <c r="J186" s="19">
        <f t="shared" si="18"/>
        <v>316.66070556640602</v>
      </c>
      <c r="K186" s="19">
        <f t="shared" si="19"/>
        <v>375.84718017578189</v>
      </c>
      <c r="L186" s="20">
        <f t="shared" si="20"/>
        <v>1.1869081751192019</v>
      </c>
      <c r="M186" s="20">
        <f t="shared" si="21"/>
        <v>1.7180766543790815</v>
      </c>
      <c r="N186" s="18"/>
      <c r="O186" s="18"/>
      <c r="P186" s="18">
        <f t="shared" si="22"/>
        <v>3.946334134553787</v>
      </c>
    </row>
    <row r="187" spans="1:16" x14ac:dyDescent="0.15">
      <c r="A187" s="18">
        <v>93</v>
      </c>
      <c r="B187" s="18">
        <v>185</v>
      </c>
      <c r="D187">
        <v>1062.87023925781</v>
      </c>
      <c r="E187">
        <v>778.25402832031295</v>
      </c>
      <c r="F187">
        <v>463.06906127929699</v>
      </c>
      <c r="G187">
        <v>459.42178344726602</v>
      </c>
      <c r="I187" s="19">
        <f t="shared" si="17"/>
        <v>599.80117797851301</v>
      </c>
      <c r="J187" s="19">
        <f t="shared" si="18"/>
        <v>318.83224487304693</v>
      </c>
      <c r="K187" s="19">
        <f t="shared" si="19"/>
        <v>376.6186065673802</v>
      </c>
      <c r="L187" s="20">
        <f t="shared" si="20"/>
        <v>1.1812437814040506</v>
      </c>
      <c r="M187" s="20">
        <f t="shared" si="21"/>
        <v>1.7152834416329026</v>
      </c>
      <c r="N187" s="18"/>
      <c r="O187" s="18"/>
      <c r="P187" s="18">
        <f t="shared" si="22"/>
        <v>3.7773403794246581</v>
      </c>
    </row>
    <row r="188" spans="1:16" x14ac:dyDescent="0.15">
      <c r="A188" s="18">
        <v>93.5</v>
      </c>
      <c r="B188" s="18">
        <v>186</v>
      </c>
      <c r="D188">
        <v>1064.67858886719</v>
      </c>
      <c r="E188">
        <v>780.82989501953102</v>
      </c>
      <c r="F188">
        <v>462.76745605468801</v>
      </c>
      <c r="G188">
        <v>459.32321166992199</v>
      </c>
      <c r="I188" s="19">
        <f t="shared" si="17"/>
        <v>601.91113281250205</v>
      </c>
      <c r="J188" s="19">
        <f t="shared" si="18"/>
        <v>321.50668334960903</v>
      </c>
      <c r="K188" s="19">
        <f t="shared" si="19"/>
        <v>376.85645446777573</v>
      </c>
      <c r="L188" s="20">
        <f t="shared" si="20"/>
        <v>1.1721574511033692</v>
      </c>
      <c r="M188" s="20">
        <f t="shared" si="21"/>
        <v>1.7090682923011937</v>
      </c>
      <c r="N188" s="18"/>
      <c r="O188" s="18"/>
      <c r="P188" s="18">
        <f t="shared" si="22"/>
        <v>3.4013140900950707</v>
      </c>
    </row>
    <row r="189" spans="1:16" x14ac:dyDescent="0.15">
      <c r="A189" s="18">
        <v>94</v>
      </c>
      <c r="B189" s="18">
        <v>187</v>
      </c>
      <c r="D189">
        <v>1067.85278320313</v>
      </c>
      <c r="E189">
        <v>782.7578125</v>
      </c>
      <c r="F189">
        <v>462.94342041015602</v>
      </c>
      <c r="G189">
        <v>459.634765625</v>
      </c>
      <c r="I189" s="19">
        <f t="shared" si="17"/>
        <v>604.90936279297398</v>
      </c>
      <c r="J189" s="19">
        <f t="shared" si="18"/>
        <v>323.123046875</v>
      </c>
      <c r="K189" s="19">
        <f t="shared" si="19"/>
        <v>378.723229980474</v>
      </c>
      <c r="L189" s="20">
        <f t="shared" si="20"/>
        <v>1.1720712392483192</v>
      </c>
      <c r="M189" s="20">
        <f t="shared" si="21"/>
        <v>1.7118532614151158</v>
      </c>
      <c r="N189" s="18"/>
      <c r="O189" s="18"/>
      <c r="P189" s="18">
        <f t="shared" si="22"/>
        <v>3.5698090925341686</v>
      </c>
    </row>
    <row r="190" spans="1:16" x14ac:dyDescent="0.15">
      <c r="D190">
        <v>1069.49499511719</v>
      </c>
      <c r="E190">
        <v>782.9150390625</v>
      </c>
      <c r="F190">
        <v>462.15557861328102</v>
      </c>
      <c r="G190">
        <v>459.39685058593801</v>
      </c>
      <c r="I190" s="7"/>
      <c r="J190" s="7"/>
      <c r="K190" s="7"/>
      <c r="L190" s="7"/>
    </row>
    <row r="191" spans="1:16" x14ac:dyDescent="0.15">
      <c r="I191" s="7"/>
      <c r="J191" s="7"/>
      <c r="K191" s="7"/>
      <c r="L191" s="7"/>
    </row>
    <row r="192" spans="1:16" x14ac:dyDescent="0.15">
      <c r="I192" s="7"/>
      <c r="J192" s="7"/>
      <c r="K192" s="7"/>
      <c r="L192" s="7"/>
    </row>
    <row r="193" spans="9:12" x14ac:dyDescent="0.15">
      <c r="I193" s="7"/>
      <c r="J193" s="7"/>
      <c r="K193" s="7"/>
      <c r="L193" s="7"/>
    </row>
    <row r="194" spans="9:12" x14ac:dyDescent="0.15">
      <c r="I194" s="7"/>
      <c r="J194" s="7"/>
      <c r="K194" s="7"/>
      <c r="L194" s="7"/>
    </row>
    <row r="195" spans="9:12" x14ac:dyDescent="0.15">
      <c r="I195" s="7"/>
      <c r="J195" s="7"/>
      <c r="K195" s="7"/>
      <c r="L195" s="7"/>
    </row>
    <row r="196" spans="9:12" x14ac:dyDescent="0.15">
      <c r="I196" s="7"/>
      <c r="J196" s="7"/>
      <c r="K196" s="7"/>
      <c r="L196" s="7"/>
    </row>
    <row r="197" spans="9:12" x14ac:dyDescent="0.15">
      <c r="I197" s="7"/>
      <c r="J197" s="7"/>
      <c r="K197" s="7"/>
      <c r="L197" s="7"/>
    </row>
    <row r="198" spans="9:12" x14ac:dyDescent="0.15">
      <c r="I198" s="7"/>
      <c r="J198" s="7"/>
      <c r="K198" s="7"/>
      <c r="L198" s="7"/>
    </row>
    <row r="199" spans="9:12" x14ac:dyDescent="0.15">
      <c r="I199" s="7"/>
      <c r="J199" s="7"/>
      <c r="K199" s="7"/>
      <c r="L199" s="7"/>
    </row>
    <row r="200" spans="9:12" x14ac:dyDescent="0.15">
      <c r="I200" s="7"/>
      <c r="J200" s="7"/>
      <c r="K200" s="7"/>
      <c r="L200" s="7"/>
    </row>
    <row r="201" spans="9:12" x14ac:dyDescent="0.15">
      <c r="I201" s="7"/>
      <c r="J201" s="7"/>
      <c r="K201" s="7"/>
      <c r="L201" s="7"/>
    </row>
    <row r="202" spans="9:12" x14ac:dyDescent="0.15">
      <c r="I202" s="7"/>
      <c r="J202" s="7"/>
      <c r="K202" s="7"/>
      <c r="L202" s="7"/>
    </row>
    <row r="203" spans="9:12" x14ac:dyDescent="0.15">
      <c r="I203" s="7"/>
      <c r="J203" s="7"/>
      <c r="K203" s="7"/>
      <c r="L203" s="7"/>
    </row>
    <row r="204" spans="9:12" x14ac:dyDescent="0.15">
      <c r="I204" s="7"/>
      <c r="J204" s="7"/>
      <c r="K204" s="7"/>
      <c r="L204" s="7"/>
    </row>
    <row r="205" spans="9:12" x14ac:dyDescent="0.15">
      <c r="I205" s="7"/>
      <c r="J205" s="7"/>
      <c r="K205" s="7"/>
      <c r="L205" s="7"/>
    </row>
    <row r="206" spans="9:12" x14ac:dyDescent="0.15">
      <c r="I206" s="7"/>
      <c r="J206" s="7"/>
      <c r="K206" s="7"/>
      <c r="L206" s="7"/>
    </row>
    <row r="207" spans="9:12" x14ac:dyDescent="0.15">
      <c r="I207" s="7"/>
      <c r="J207" s="7"/>
      <c r="K207" s="7"/>
      <c r="L207" s="7"/>
    </row>
    <row r="208" spans="9:12" x14ac:dyDescent="0.15">
      <c r="I208" s="7"/>
      <c r="J208" s="7"/>
      <c r="K208" s="7"/>
      <c r="L208" s="7"/>
    </row>
    <row r="209" spans="9:12" x14ac:dyDescent="0.15">
      <c r="I209" s="7"/>
      <c r="J209" s="7"/>
      <c r="K209" s="7"/>
      <c r="L209" s="7"/>
    </row>
    <row r="210" spans="9:12" x14ac:dyDescent="0.15">
      <c r="I210" s="7"/>
      <c r="J210" s="7"/>
      <c r="K210" s="7"/>
      <c r="L210" s="7"/>
    </row>
    <row r="211" spans="9:12" x14ac:dyDescent="0.15">
      <c r="I211" s="7"/>
      <c r="J211" s="7"/>
      <c r="K211" s="7"/>
      <c r="L211" s="7"/>
    </row>
    <row r="212" spans="9:12" x14ac:dyDescent="0.15">
      <c r="I212" s="7"/>
      <c r="J212" s="7"/>
      <c r="K212" s="7"/>
      <c r="L212" s="7"/>
    </row>
    <row r="213" spans="9:12" x14ac:dyDescent="0.15">
      <c r="I213" s="7"/>
      <c r="J213" s="7"/>
      <c r="K213" s="7"/>
      <c r="L213" s="7"/>
    </row>
    <row r="214" spans="9:12" x14ac:dyDescent="0.15">
      <c r="I214" s="7"/>
      <c r="J214" s="7"/>
      <c r="K214" s="7"/>
      <c r="L214" s="7"/>
    </row>
    <row r="215" spans="9:12" x14ac:dyDescent="0.15">
      <c r="I215" s="7"/>
      <c r="J215" s="7"/>
      <c r="K215" s="7"/>
      <c r="L215" s="7"/>
    </row>
    <row r="216" spans="9:12" x14ac:dyDescent="0.15">
      <c r="I216" s="7"/>
      <c r="J216" s="7"/>
      <c r="K216" s="7"/>
      <c r="L216" s="7"/>
    </row>
    <row r="217" spans="9:12" x14ac:dyDescent="0.15">
      <c r="I217" s="7"/>
      <c r="J217" s="7"/>
      <c r="K217" s="7"/>
      <c r="L217" s="7"/>
    </row>
    <row r="218" spans="9:12" x14ac:dyDescent="0.15">
      <c r="I218" s="7"/>
      <c r="J218" s="7"/>
      <c r="K218" s="7"/>
      <c r="L218" s="7"/>
    </row>
    <row r="219" spans="9:12" x14ac:dyDescent="0.15">
      <c r="I219" s="7"/>
      <c r="J219" s="7"/>
      <c r="K219" s="7"/>
      <c r="L219" s="7"/>
    </row>
    <row r="220" spans="9:12" x14ac:dyDescent="0.15">
      <c r="I220" s="7"/>
      <c r="J220" s="7"/>
      <c r="K220" s="7"/>
      <c r="L220" s="7"/>
    </row>
    <row r="221" spans="9:12" x14ac:dyDescent="0.15">
      <c r="I221" s="7"/>
      <c r="J221" s="7"/>
      <c r="K221" s="7"/>
      <c r="L221" s="7"/>
    </row>
    <row r="222" spans="9:12" x14ac:dyDescent="0.15">
      <c r="I222" s="7"/>
      <c r="J222" s="7"/>
      <c r="K222" s="7"/>
      <c r="L222" s="7"/>
    </row>
    <row r="223" spans="9:12" x14ac:dyDescent="0.15">
      <c r="I223" s="7"/>
      <c r="J223" s="7"/>
      <c r="K223" s="7"/>
      <c r="L223" s="7"/>
    </row>
    <row r="224" spans="9:12" x14ac:dyDescent="0.15">
      <c r="I224" s="7"/>
      <c r="J224" s="7"/>
      <c r="K224" s="7"/>
      <c r="L224" s="7"/>
    </row>
    <row r="225" spans="9:12" x14ac:dyDescent="0.15">
      <c r="I225" s="7"/>
      <c r="J225" s="7"/>
      <c r="K225" s="7"/>
      <c r="L225" s="7"/>
    </row>
    <row r="226" spans="9:12" x14ac:dyDescent="0.15">
      <c r="I226" s="7"/>
      <c r="J226" s="7"/>
      <c r="K226" s="7"/>
      <c r="L226" s="7"/>
    </row>
    <row r="227" spans="9:12" x14ac:dyDescent="0.15">
      <c r="I227" s="7"/>
      <c r="J227" s="7"/>
      <c r="K227" s="7"/>
      <c r="L227" s="7"/>
    </row>
    <row r="228" spans="9:12" x14ac:dyDescent="0.15">
      <c r="I228" s="7"/>
      <c r="J228" s="7"/>
      <c r="K228" s="7"/>
      <c r="L228" s="7"/>
    </row>
    <row r="229" spans="9:12" x14ac:dyDescent="0.15">
      <c r="I229" s="7"/>
      <c r="J229" s="7"/>
      <c r="K229" s="7"/>
      <c r="L229" s="7"/>
    </row>
    <row r="230" spans="9:12" x14ac:dyDescent="0.15">
      <c r="I230" s="7"/>
      <c r="J230" s="7"/>
      <c r="K230" s="7"/>
      <c r="L230" s="7"/>
    </row>
    <row r="231" spans="9:12" x14ac:dyDescent="0.15">
      <c r="I231" s="7"/>
      <c r="J231" s="7"/>
      <c r="K231" s="7"/>
      <c r="L231" s="7"/>
    </row>
    <row r="232" spans="9:12" x14ac:dyDescent="0.15">
      <c r="I232" s="7"/>
      <c r="J232" s="7"/>
      <c r="K232" s="7"/>
      <c r="L232" s="7"/>
    </row>
    <row r="233" spans="9:12" x14ac:dyDescent="0.15">
      <c r="I233" s="7"/>
      <c r="J233" s="7"/>
      <c r="K233" s="7"/>
      <c r="L233" s="7"/>
    </row>
    <row r="234" spans="9:12" x14ac:dyDescent="0.15">
      <c r="I234" s="7"/>
      <c r="J234" s="7"/>
      <c r="K234" s="7"/>
      <c r="L234" s="7"/>
    </row>
    <row r="235" spans="9:12" x14ac:dyDescent="0.15">
      <c r="I235" s="7"/>
      <c r="J235" s="7"/>
      <c r="K235" s="7"/>
      <c r="L235" s="7"/>
    </row>
    <row r="236" spans="9:12" x14ac:dyDescent="0.15">
      <c r="I236" s="7"/>
      <c r="J236" s="7"/>
      <c r="K236" s="7"/>
      <c r="L236" s="7"/>
    </row>
    <row r="237" spans="9:12" x14ac:dyDescent="0.15">
      <c r="I237" s="7"/>
      <c r="J237" s="7"/>
      <c r="K237" s="7"/>
      <c r="L237" s="7"/>
    </row>
    <row r="238" spans="9:12" x14ac:dyDescent="0.15">
      <c r="I238" s="7"/>
      <c r="J238" s="7"/>
      <c r="K238" s="7"/>
      <c r="L238" s="7"/>
    </row>
    <row r="239" spans="9:12" x14ac:dyDescent="0.15">
      <c r="I239" s="7"/>
      <c r="J239" s="7"/>
      <c r="K239" s="7"/>
      <c r="L239" s="7"/>
    </row>
    <row r="240" spans="9:12" x14ac:dyDescent="0.15">
      <c r="I240" s="7"/>
      <c r="J240" s="7"/>
      <c r="K240" s="7"/>
      <c r="L240" s="7"/>
    </row>
    <row r="241" spans="9:12" x14ac:dyDescent="0.15">
      <c r="I241" s="7"/>
      <c r="J241" s="7"/>
      <c r="K241" s="7"/>
      <c r="L241" s="7"/>
    </row>
    <row r="242" spans="9:12" x14ac:dyDescent="0.15">
      <c r="I242" s="7"/>
      <c r="J242" s="7"/>
      <c r="K242" s="7"/>
      <c r="L242" s="7"/>
    </row>
    <row r="243" spans="9:12" x14ac:dyDescent="0.15">
      <c r="I243" s="7"/>
      <c r="J243" s="7"/>
      <c r="K243" s="7"/>
      <c r="L243" s="7"/>
    </row>
    <row r="244" spans="9:12" x14ac:dyDescent="0.15">
      <c r="I244" s="7"/>
      <c r="J244" s="7"/>
      <c r="K244" s="7"/>
      <c r="L244" s="7"/>
    </row>
    <row r="245" spans="9:12" x14ac:dyDescent="0.15">
      <c r="I245" s="7"/>
      <c r="J245" s="7"/>
      <c r="K245" s="7"/>
      <c r="L245" s="7"/>
    </row>
    <row r="246" spans="9:12" x14ac:dyDescent="0.15">
      <c r="I246" s="7"/>
      <c r="J246" s="7"/>
      <c r="K246" s="7"/>
      <c r="L246" s="7"/>
    </row>
    <row r="247" spans="9:12" x14ac:dyDescent="0.15">
      <c r="I247" s="7"/>
      <c r="J247" s="7"/>
      <c r="K247" s="7"/>
      <c r="L247" s="7"/>
    </row>
    <row r="248" spans="9:12" x14ac:dyDescent="0.15">
      <c r="I248" s="7"/>
      <c r="J248" s="7"/>
      <c r="K248" s="7"/>
      <c r="L248" s="7"/>
    </row>
    <row r="249" spans="9:12" x14ac:dyDescent="0.15">
      <c r="I249" s="7"/>
      <c r="J249" s="7"/>
      <c r="K249" s="7"/>
      <c r="L249" s="7"/>
    </row>
    <row r="250" spans="9:12" x14ac:dyDescent="0.15">
      <c r="I250" s="7"/>
      <c r="J250" s="7"/>
      <c r="K250" s="7"/>
      <c r="L250" s="7"/>
    </row>
    <row r="251" spans="9:12" x14ac:dyDescent="0.15">
      <c r="I251" s="7"/>
      <c r="J251" s="7"/>
      <c r="K251" s="7"/>
      <c r="L251" s="7"/>
    </row>
    <row r="252" spans="9:12" x14ac:dyDescent="0.15">
      <c r="I252" s="7"/>
      <c r="J252" s="7"/>
      <c r="K252" s="7"/>
      <c r="L252" s="7"/>
    </row>
    <row r="253" spans="9:12" x14ac:dyDescent="0.15">
      <c r="I253" s="7"/>
      <c r="J253" s="7"/>
      <c r="K253" s="7"/>
      <c r="L253" s="7"/>
    </row>
    <row r="254" spans="9:12" x14ac:dyDescent="0.15">
      <c r="I254" s="7"/>
      <c r="J254" s="7"/>
      <c r="K254" s="7"/>
      <c r="L254" s="7"/>
    </row>
    <row r="255" spans="9:12" x14ac:dyDescent="0.15">
      <c r="I255" s="7"/>
      <c r="J255" s="7"/>
      <c r="K255" s="7"/>
      <c r="L255" s="7"/>
    </row>
    <row r="256" spans="9:12" x14ac:dyDescent="0.15">
      <c r="I256" s="7"/>
      <c r="J256" s="7"/>
      <c r="K256" s="7"/>
      <c r="L256" s="7"/>
    </row>
    <row r="257" spans="9:12" x14ac:dyDescent="0.15">
      <c r="I257" s="7"/>
      <c r="J257" s="7"/>
      <c r="K257" s="7"/>
      <c r="L257" s="7"/>
    </row>
    <row r="258" spans="9:12" x14ac:dyDescent="0.15">
      <c r="I258" s="7"/>
      <c r="J258" s="7"/>
      <c r="K258" s="7"/>
      <c r="L258" s="7"/>
    </row>
    <row r="259" spans="9:12" x14ac:dyDescent="0.15">
      <c r="I259" s="7"/>
      <c r="J259" s="7"/>
      <c r="K259" s="7"/>
      <c r="L259" s="7"/>
    </row>
    <row r="260" spans="9:12" x14ac:dyDescent="0.15">
      <c r="I260" s="7"/>
      <c r="J260" s="7"/>
      <c r="K260" s="7"/>
      <c r="L260" s="7"/>
    </row>
    <row r="261" spans="9:12" x14ac:dyDescent="0.15">
      <c r="I261" s="7"/>
      <c r="J261" s="7"/>
      <c r="K261" s="7"/>
      <c r="L261" s="7"/>
    </row>
    <row r="262" spans="9:12" x14ac:dyDescent="0.15">
      <c r="I262" s="7"/>
      <c r="J262" s="7"/>
      <c r="K262" s="7"/>
      <c r="L262" s="7"/>
    </row>
    <row r="263" spans="9:12" x14ac:dyDescent="0.15">
      <c r="I263" s="7"/>
      <c r="J263" s="7"/>
      <c r="K263" s="7"/>
      <c r="L263" s="7"/>
    </row>
    <row r="264" spans="9:12" x14ac:dyDescent="0.15">
      <c r="I264" s="7"/>
      <c r="J264" s="7"/>
      <c r="K264" s="7"/>
      <c r="L264" s="7"/>
    </row>
    <row r="265" spans="9:12" x14ac:dyDescent="0.15">
      <c r="I265" s="7"/>
      <c r="J265" s="7"/>
      <c r="K265" s="7"/>
      <c r="L265" s="7"/>
    </row>
    <row r="266" spans="9:12" x14ac:dyDescent="0.15">
      <c r="I266" s="7"/>
      <c r="J266" s="7"/>
      <c r="K266" s="7"/>
      <c r="L266" s="7"/>
    </row>
    <row r="267" spans="9:12" x14ac:dyDescent="0.15">
      <c r="I267" s="7"/>
      <c r="J267" s="7"/>
      <c r="K267" s="7"/>
      <c r="L267" s="7"/>
    </row>
    <row r="268" spans="9:12" x14ac:dyDescent="0.15">
      <c r="I268" s="7"/>
      <c r="J268" s="7"/>
      <c r="K268" s="7"/>
      <c r="L268" s="7"/>
    </row>
    <row r="269" spans="9:12" x14ac:dyDescent="0.15">
      <c r="I269" s="7"/>
      <c r="J269" s="7"/>
      <c r="K269" s="7"/>
      <c r="L269" s="7"/>
    </row>
    <row r="270" spans="9:12" x14ac:dyDescent="0.15">
      <c r="I270" s="7"/>
      <c r="J270" s="7"/>
      <c r="K270" s="7"/>
      <c r="L270" s="7"/>
    </row>
    <row r="271" spans="9:12" x14ac:dyDescent="0.15">
      <c r="I271" s="7"/>
      <c r="J271" s="7"/>
      <c r="K271" s="7"/>
      <c r="L271" s="7"/>
    </row>
    <row r="272" spans="9:12" x14ac:dyDescent="0.15">
      <c r="I272" s="7"/>
      <c r="J272" s="7"/>
      <c r="K272" s="7"/>
      <c r="L272" s="7"/>
    </row>
    <row r="273" spans="9:12" x14ac:dyDescent="0.15">
      <c r="I273" s="7"/>
      <c r="J273" s="7"/>
      <c r="K273" s="7"/>
      <c r="L273" s="7"/>
    </row>
    <row r="274" spans="9:12" x14ac:dyDescent="0.15">
      <c r="I274" s="7"/>
      <c r="J274" s="7"/>
      <c r="K274" s="7"/>
      <c r="L274" s="7"/>
    </row>
    <row r="275" spans="9:12" x14ac:dyDescent="0.15">
      <c r="I275" s="7"/>
      <c r="J275" s="7"/>
      <c r="K275" s="7"/>
      <c r="L275" s="7"/>
    </row>
    <row r="276" spans="9:12" x14ac:dyDescent="0.15">
      <c r="I276" s="7"/>
      <c r="J276" s="7"/>
      <c r="K276" s="7"/>
      <c r="L276" s="7"/>
    </row>
    <row r="277" spans="9:12" x14ac:dyDescent="0.15">
      <c r="I277" s="7"/>
      <c r="J277" s="7"/>
      <c r="K277" s="7"/>
      <c r="L277" s="7"/>
    </row>
    <row r="278" spans="9:12" x14ac:dyDescent="0.15">
      <c r="I278" s="7"/>
      <c r="J278" s="7"/>
      <c r="K278" s="7"/>
      <c r="L278" s="7"/>
    </row>
    <row r="279" spans="9:12" x14ac:dyDescent="0.15">
      <c r="I279" s="7"/>
      <c r="J279" s="7"/>
      <c r="K279" s="7"/>
      <c r="L279" s="7"/>
    </row>
    <row r="280" spans="9:12" x14ac:dyDescent="0.15">
      <c r="I280" s="7"/>
      <c r="J280" s="7"/>
      <c r="K280" s="7"/>
      <c r="L280" s="7"/>
    </row>
    <row r="281" spans="9:12" x14ac:dyDescent="0.15">
      <c r="I281" s="7"/>
      <c r="J281" s="7"/>
      <c r="K281" s="7"/>
      <c r="L281" s="7"/>
    </row>
    <row r="282" spans="9:12" x14ac:dyDescent="0.15">
      <c r="I282" s="7"/>
      <c r="J282" s="7"/>
      <c r="K282" s="7"/>
      <c r="L282" s="7"/>
    </row>
    <row r="283" spans="9:12" x14ac:dyDescent="0.15">
      <c r="I283" s="7"/>
      <c r="J283" s="7"/>
      <c r="K283" s="7"/>
      <c r="L283" s="7"/>
    </row>
    <row r="284" spans="9:12" x14ac:dyDescent="0.15">
      <c r="I284" s="7"/>
      <c r="J284" s="7"/>
      <c r="K284" s="7"/>
      <c r="L284" s="7"/>
    </row>
    <row r="285" spans="9:12" x14ac:dyDescent="0.15">
      <c r="I285" s="7"/>
      <c r="J285" s="7"/>
      <c r="K285" s="7"/>
      <c r="L285" s="7"/>
    </row>
    <row r="286" spans="9:12" x14ac:dyDescent="0.15">
      <c r="I286" s="7"/>
      <c r="J286" s="7"/>
      <c r="K286" s="7"/>
      <c r="L286" s="7"/>
    </row>
    <row r="287" spans="9:12" x14ac:dyDescent="0.15">
      <c r="I287" s="7"/>
      <c r="J287" s="7"/>
      <c r="K287" s="7"/>
      <c r="L287" s="7"/>
    </row>
    <row r="288" spans="9:12" x14ac:dyDescent="0.15">
      <c r="I288" s="7"/>
      <c r="J288" s="7"/>
      <c r="K288" s="7"/>
      <c r="L288" s="7"/>
    </row>
    <row r="289" spans="9:12" x14ac:dyDescent="0.15">
      <c r="I289" s="7"/>
      <c r="J289" s="7"/>
      <c r="K289" s="7"/>
      <c r="L289" s="7"/>
    </row>
    <row r="290" spans="9:12" x14ac:dyDescent="0.15">
      <c r="I290" s="7"/>
      <c r="J290" s="7"/>
      <c r="K290" s="7"/>
      <c r="L290" s="7"/>
    </row>
    <row r="291" spans="9:12" x14ac:dyDescent="0.15">
      <c r="I291" s="7"/>
      <c r="J291" s="7"/>
      <c r="K291" s="7"/>
      <c r="L291" s="7"/>
    </row>
    <row r="292" spans="9:12" x14ac:dyDescent="0.15">
      <c r="I292" s="7"/>
      <c r="J292" s="7"/>
      <c r="K292" s="7"/>
      <c r="L292" s="7"/>
    </row>
    <row r="293" spans="9:12" x14ac:dyDescent="0.15">
      <c r="I293" s="7"/>
      <c r="J293" s="7"/>
      <c r="K293" s="7"/>
      <c r="L293" s="7"/>
    </row>
    <row r="294" spans="9:12" x14ac:dyDescent="0.15">
      <c r="I294" s="7"/>
      <c r="J294" s="7"/>
      <c r="K294" s="7"/>
      <c r="L294" s="7"/>
    </row>
    <row r="295" spans="9:12" x14ac:dyDescent="0.15">
      <c r="I295" s="7"/>
      <c r="J295" s="7"/>
      <c r="K295" s="7"/>
      <c r="L295" s="7"/>
    </row>
    <row r="296" spans="9:12" x14ac:dyDescent="0.15">
      <c r="I296" s="7"/>
      <c r="J296" s="7"/>
      <c r="K296" s="7"/>
      <c r="L296" s="7"/>
    </row>
    <row r="297" spans="9:12" x14ac:dyDescent="0.15">
      <c r="I297" s="7"/>
      <c r="J297" s="7"/>
      <c r="K297" s="7"/>
      <c r="L297" s="7"/>
    </row>
    <row r="298" spans="9:12" x14ac:dyDescent="0.15">
      <c r="I298" s="7"/>
      <c r="J298" s="7"/>
      <c r="K298" s="7"/>
      <c r="L298" s="7"/>
    </row>
    <row r="299" spans="9:12" x14ac:dyDescent="0.15">
      <c r="I299" s="7"/>
      <c r="J299" s="7"/>
      <c r="K299" s="7"/>
      <c r="L299" s="7"/>
    </row>
    <row r="300" spans="9:12" x14ac:dyDescent="0.15">
      <c r="I300" s="7"/>
      <c r="J300" s="7"/>
      <c r="K300" s="7"/>
      <c r="L300" s="7"/>
    </row>
    <row r="301" spans="9:12" x14ac:dyDescent="0.15">
      <c r="I301" s="7"/>
      <c r="J301" s="7"/>
      <c r="K301" s="7"/>
      <c r="L301" s="7"/>
    </row>
    <row r="302" spans="9:12" x14ac:dyDescent="0.15">
      <c r="I302" s="7"/>
      <c r="J302" s="7"/>
      <c r="K302" s="7"/>
      <c r="L302" s="7"/>
    </row>
    <row r="303" spans="9:12" x14ac:dyDescent="0.15">
      <c r="I303" s="7"/>
      <c r="J303" s="7"/>
      <c r="K303" s="7"/>
      <c r="L303" s="7"/>
    </row>
    <row r="304" spans="9:12" x14ac:dyDescent="0.15">
      <c r="I304" s="7"/>
      <c r="J304" s="7"/>
      <c r="K304" s="7"/>
      <c r="L304" s="7"/>
    </row>
    <row r="305" spans="9:12" x14ac:dyDescent="0.15">
      <c r="I305" s="7"/>
      <c r="J305" s="7"/>
      <c r="K305" s="7"/>
      <c r="L305" s="7"/>
    </row>
    <row r="306" spans="9:12" x14ac:dyDescent="0.15">
      <c r="I306" s="7"/>
      <c r="J306" s="7"/>
      <c r="K306" s="7"/>
      <c r="L306" s="7"/>
    </row>
    <row r="307" spans="9:12" x14ac:dyDescent="0.15">
      <c r="I307" s="7"/>
      <c r="J307" s="7"/>
      <c r="K307" s="7"/>
      <c r="L307" s="7"/>
    </row>
    <row r="308" spans="9:12" x14ac:dyDescent="0.15">
      <c r="I308" s="7"/>
      <c r="J308" s="7"/>
      <c r="K308" s="7"/>
      <c r="L308" s="7"/>
    </row>
    <row r="309" spans="9:12" x14ac:dyDescent="0.15">
      <c r="I309" s="7"/>
      <c r="J309" s="7"/>
      <c r="K309" s="7"/>
      <c r="L309" s="7"/>
    </row>
    <row r="310" spans="9:12" x14ac:dyDescent="0.15">
      <c r="I310" s="7"/>
      <c r="J310" s="7"/>
      <c r="K310" s="7"/>
      <c r="L310" s="7"/>
    </row>
    <row r="311" spans="9:12" x14ac:dyDescent="0.15">
      <c r="I311" s="7"/>
      <c r="J311" s="7"/>
      <c r="K311" s="7"/>
      <c r="L311" s="7"/>
    </row>
    <row r="312" spans="9:12" x14ac:dyDescent="0.15">
      <c r="I312" s="7"/>
      <c r="J312" s="7"/>
      <c r="K312" s="7"/>
      <c r="L312" s="7"/>
    </row>
    <row r="313" spans="9:12" x14ac:dyDescent="0.15">
      <c r="I313" s="7"/>
      <c r="J313" s="7"/>
      <c r="K313" s="7"/>
      <c r="L313" s="7"/>
    </row>
    <row r="314" spans="9:12" x14ac:dyDescent="0.15">
      <c r="I314" s="7"/>
      <c r="J314" s="7"/>
      <c r="K314" s="7"/>
      <c r="L314" s="7"/>
    </row>
    <row r="315" spans="9:12" x14ac:dyDescent="0.15">
      <c r="I315" s="7"/>
      <c r="J315" s="7"/>
      <c r="K315" s="7"/>
      <c r="L315" s="7"/>
    </row>
    <row r="316" spans="9:12" x14ac:dyDescent="0.15">
      <c r="I316" s="7"/>
      <c r="J316" s="7"/>
      <c r="K316" s="7"/>
      <c r="L316" s="7"/>
    </row>
    <row r="317" spans="9:12" x14ac:dyDescent="0.15">
      <c r="I317" s="7"/>
      <c r="J317" s="7"/>
      <c r="K317" s="7"/>
      <c r="L317" s="7"/>
    </row>
    <row r="318" spans="9:12" x14ac:dyDescent="0.15">
      <c r="I318" s="7"/>
      <c r="J318" s="7"/>
      <c r="K318" s="7"/>
      <c r="L318" s="7"/>
    </row>
    <row r="319" spans="9:12" x14ac:dyDescent="0.15">
      <c r="I319" s="7"/>
      <c r="J319" s="7"/>
      <c r="K319" s="7"/>
      <c r="L319" s="7"/>
    </row>
    <row r="320" spans="9:12" x14ac:dyDescent="0.15">
      <c r="I320" s="7"/>
      <c r="J320" s="7"/>
      <c r="K320" s="7"/>
      <c r="L320" s="7"/>
    </row>
    <row r="321" spans="9:12" x14ac:dyDescent="0.15">
      <c r="I321" s="7"/>
      <c r="J321" s="7"/>
      <c r="K321" s="7"/>
      <c r="L321" s="7"/>
    </row>
    <row r="322" spans="9:12" x14ac:dyDescent="0.15">
      <c r="I322" s="7"/>
      <c r="J322" s="7"/>
      <c r="K322" s="7"/>
      <c r="L322" s="7"/>
    </row>
    <row r="323" spans="9:12" x14ac:dyDescent="0.15">
      <c r="I323" s="7"/>
      <c r="J323" s="7"/>
      <c r="K323" s="7"/>
      <c r="L323" s="7"/>
    </row>
    <row r="324" spans="9:12" x14ac:dyDescent="0.15">
      <c r="I324" s="7"/>
      <c r="J324" s="7"/>
      <c r="K324" s="7"/>
      <c r="L324" s="7"/>
    </row>
    <row r="325" spans="9:12" x14ac:dyDescent="0.15">
      <c r="I325" s="7"/>
      <c r="J325" s="7"/>
      <c r="K325" s="7"/>
      <c r="L325" s="7"/>
    </row>
    <row r="326" spans="9:12" x14ac:dyDescent="0.15">
      <c r="I326" s="7"/>
      <c r="J326" s="7"/>
      <c r="K326" s="7"/>
      <c r="L326" s="7"/>
    </row>
    <row r="327" spans="9:12" x14ac:dyDescent="0.15">
      <c r="I327" s="7"/>
      <c r="J327" s="7"/>
      <c r="K327" s="7"/>
      <c r="L327" s="7"/>
    </row>
    <row r="328" spans="9:12" x14ac:dyDescent="0.15">
      <c r="I328" s="7"/>
      <c r="J328" s="7"/>
      <c r="K328" s="7"/>
      <c r="L328" s="7"/>
    </row>
    <row r="329" spans="9:12" x14ac:dyDescent="0.15">
      <c r="I329" s="7"/>
      <c r="J329" s="7"/>
      <c r="K329" s="7"/>
      <c r="L329" s="7"/>
    </row>
    <row r="330" spans="9:12" x14ac:dyDescent="0.15">
      <c r="I330" s="7"/>
      <c r="J330" s="7"/>
      <c r="K330" s="7"/>
      <c r="L330" s="7"/>
    </row>
    <row r="331" spans="9:12" x14ac:dyDescent="0.15">
      <c r="I331" s="7"/>
      <c r="J331" s="7"/>
      <c r="K331" s="7"/>
      <c r="L331" s="7"/>
    </row>
    <row r="332" spans="9:12" x14ac:dyDescent="0.15">
      <c r="I332" s="7"/>
      <c r="J332" s="7"/>
      <c r="K332" s="7"/>
      <c r="L332" s="7"/>
    </row>
    <row r="333" spans="9:12" x14ac:dyDescent="0.15">
      <c r="I333" s="7"/>
      <c r="J333" s="7"/>
      <c r="K333" s="7"/>
      <c r="L333" s="7"/>
    </row>
    <row r="334" spans="9:12" x14ac:dyDescent="0.15">
      <c r="I334" s="7"/>
      <c r="J334" s="7"/>
      <c r="K334" s="7"/>
      <c r="L334" s="7"/>
    </row>
    <row r="335" spans="9:12" x14ac:dyDescent="0.15">
      <c r="I335" s="7"/>
      <c r="J335" s="7"/>
      <c r="K335" s="7"/>
      <c r="L335" s="7"/>
    </row>
    <row r="336" spans="9:12" x14ac:dyDescent="0.15">
      <c r="I336" s="7"/>
      <c r="J336" s="7"/>
      <c r="K336" s="7"/>
      <c r="L336" s="7"/>
    </row>
    <row r="337" spans="9:12" x14ac:dyDescent="0.15">
      <c r="I337" s="7"/>
      <c r="J337" s="7"/>
      <c r="K337" s="7"/>
      <c r="L337" s="7"/>
    </row>
    <row r="338" spans="9:12" x14ac:dyDescent="0.15">
      <c r="I338" s="7"/>
      <c r="J338" s="7"/>
      <c r="K338" s="7"/>
      <c r="L338" s="7"/>
    </row>
    <row r="339" spans="9:12" x14ac:dyDescent="0.15">
      <c r="I339" s="7"/>
      <c r="J339" s="7"/>
      <c r="K339" s="7"/>
      <c r="L339" s="7"/>
    </row>
    <row r="340" spans="9:12" x14ac:dyDescent="0.15">
      <c r="I340" s="7"/>
      <c r="J340" s="7"/>
      <c r="K340" s="7"/>
      <c r="L340" s="7"/>
    </row>
    <row r="341" spans="9:12" x14ac:dyDescent="0.15">
      <c r="I341" s="7"/>
      <c r="J341" s="7"/>
      <c r="K341" s="7"/>
      <c r="L341" s="7"/>
    </row>
    <row r="342" spans="9:12" x14ac:dyDescent="0.15">
      <c r="I342" s="7"/>
      <c r="J342" s="7"/>
      <c r="K342" s="7"/>
      <c r="L342" s="7"/>
    </row>
    <row r="343" spans="9:12" x14ac:dyDescent="0.15">
      <c r="I343" s="7"/>
      <c r="J343" s="7"/>
      <c r="K343" s="7"/>
      <c r="L343" s="7"/>
    </row>
    <row r="344" spans="9:12" x14ac:dyDescent="0.15">
      <c r="I344" s="7"/>
      <c r="J344" s="7"/>
      <c r="K344" s="7"/>
      <c r="L344" s="7"/>
    </row>
    <row r="345" spans="9:12" x14ac:dyDescent="0.15">
      <c r="I345" s="7"/>
      <c r="J345" s="7"/>
      <c r="K345" s="7"/>
      <c r="L345" s="7"/>
    </row>
    <row r="346" spans="9:12" x14ac:dyDescent="0.15">
      <c r="I346" s="7"/>
      <c r="J346" s="7"/>
      <c r="K346" s="7"/>
      <c r="L346" s="7"/>
    </row>
    <row r="347" spans="9:12" x14ac:dyDescent="0.15">
      <c r="I347" s="7"/>
      <c r="J347" s="7"/>
      <c r="K347" s="7"/>
      <c r="L347" s="7"/>
    </row>
    <row r="348" spans="9:12" x14ac:dyDescent="0.15">
      <c r="I348" s="7"/>
      <c r="J348" s="7"/>
      <c r="K348" s="7"/>
      <c r="L348" s="7"/>
    </row>
    <row r="349" spans="9:12" x14ac:dyDescent="0.15">
      <c r="I349" s="7"/>
      <c r="J349" s="7"/>
      <c r="K349" s="7"/>
      <c r="L349" s="7"/>
    </row>
    <row r="350" spans="9:12" x14ac:dyDescent="0.15">
      <c r="I350" s="7"/>
      <c r="J350" s="7"/>
      <c r="K350" s="7"/>
      <c r="L350" s="7"/>
    </row>
    <row r="351" spans="9:12" x14ac:dyDescent="0.15">
      <c r="I351" s="7"/>
      <c r="J351" s="7"/>
      <c r="K351" s="7"/>
      <c r="L351" s="7"/>
    </row>
    <row r="352" spans="9:12" x14ac:dyDescent="0.15">
      <c r="I352" s="7"/>
      <c r="J352" s="7"/>
      <c r="K352" s="7"/>
      <c r="L352" s="7"/>
    </row>
    <row r="353" spans="9:12" x14ac:dyDescent="0.15">
      <c r="I353" s="7"/>
      <c r="J353" s="7"/>
      <c r="K353" s="7"/>
      <c r="L353" s="7"/>
    </row>
    <row r="354" spans="9:12" x14ac:dyDescent="0.15">
      <c r="I354" s="7"/>
      <c r="J354" s="7"/>
      <c r="K354" s="7"/>
      <c r="L354" s="7"/>
    </row>
    <row r="355" spans="9:12" x14ac:dyDescent="0.15">
      <c r="I355" s="7"/>
      <c r="J355" s="7"/>
      <c r="K355" s="7"/>
      <c r="L355" s="7"/>
    </row>
    <row r="356" spans="9:12" x14ac:dyDescent="0.15">
      <c r="I356" s="7"/>
      <c r="J356" s="7"/>
      <c r="K356" s="7"/>
      <c r="L356" s="7"/>
    </row>
    <row r="357" spans="9:12" x14ac:dyDescent="0.15">
      <c r="I357" s="7"/>
      <c r="J357" s="7"/>
      <c r="K357" s="7"/>
      <c r="L357" s="7"/>
    </row>
    <row r="358" spans="9:12" x14ac:dyDescent="0.15">
      <c r="I358" s="7"/>
      <c r="J358" s="7"/>
      <c r="K358" s="7"/>
      <c r="L358" s="7"/>
    </row>
    <row r="359" spans="9:12" x14ac:dyDescent="0.15">
      <c r="I359" s="7"/>
      <c r="J359" s="7"/>
      <c r="K359" s="7"/>
      <c r="L359" s="7"/>
    </row>
    <row r="360" spans="9:12" x14ac:dyDescent="0.15">
      <c r="I360" s="7"/>
      <c r="J360" s="7"/>
      <c r="K360" s="7"/>
      <c r="L360" s="7"/>
    </row>
    <row r="361" spans="9:12" x14ac:dyDescent="0.15">
      <c r="I361" s="7"/>
      <c r="J361" s="7"/>
      <c r="K361" s="7"/>
      <c r="L361" s="7"/>
    </row>
    <row r="362" spans="9:12" x14ac:dyDescent="0.15">
      <c r="I362" s="7"/>
      <c r="J362" s="7"/>
      <c r="K362" s="7"/>
      <c r="L362" s="7"/>
    </row>
    <row r="363" spans="9:12" x14ac:dyDescent="0.15">
      <c r="I363" s="7"/>
      <c r="J363" s="7"/>
      <c r="K363" s="7"/>
      <c r="L363" s="7"/>
    </row>
    <row r="364" spans="9:12" x14ac:dyDescent="0.15">
      <c r="I364" s="7"/>
      <c r="J364" s="7"/>
      <c r="K364" s="7"/>
      <c r="L364" s="7"/>
    </row>
    <row r="365" spans="9:12" x14ac:dyDescent="0.15">
      <c r="I365" s="7"/>
      <c r="J365" s="7"/>
      <c r="K365" s="7"/>
      <c r="L365" s="7"/>
    </row>
    <row r="366" spans="9:12" x14ac:dyDescent="0.15">
      <c r="I366" s="7"/>
      <c r="J366" s="7"/>
      <c r="K366" s="7"/>
      <c r="L366" s="7"/>
    </row>
    <row r="367" spans="9:12" x14ac:dyDescent="0.15">
      <c r="I367" s="7"/>
      <c r="J367" s="7"/>
      <c r="K367" s="7"/>
      <c r="L367" s="7"/>
    </row>
    <row r="368" spans="9:12" x14ac:dyDescent="0.15">
      <c r="I368" s="7"/>
      <c r="J368" s="7"/>
      <c r="K368" s="7"/>
      <c r="L368" s="7"/>
    </row>
    <row r="369" spans="9:12" x14ac:dyDescent="0.15">
      <c r="I369" s="7"/>
      <c r="J369" s="7"/>
      <c r="K369" s="7"/>
      <c r="L369" s="7"/>
    </row>
    <row r="370" spans="9:12" x14ac:dyDescent="0.15">
      <c r="I370" s="7"/>
      <c r="J370" s="7"/>
      <c r="K370" s="7"/>
      <c r="L370" s="7"/>
    </row>
    <row r="371" spans="9:12" x14ac:dyDescent="0.15">
      <c r="I371" s="7"/>
      <c r="J371" s="7"/>
      <c r="K371" s="7"/>
      <c r="L371" s="7"/>
    </row>
    <row r="372" spans="9:12" x14ac:dyDescent="0.15">
      <c r="I372" s="7"/>
      <c r="J372" s="7"/>
      <c r="K372" s="7"/>
      <c r="L372" s="7"/>
    </row>
    <row r="373" spans="9:12" x14ac:dyDescent="0.15">
      <c r="I373" s="7"/>
      <c r="J373" s="7"/>
      <c r="K373" s="7"/>
      <c r="L373" s="7"/>
    </row>
    <row r="374" spans="9:12" x14ac:dyDescent="0.15">
      <c r="I374" s="7"/>
      <c r="J374" s="7"/>
      <c r="K374" s="7"/>
      <c r="L374" s="7"/>
    </row>
    <row r="375" spans="9:12" x14ac:dyDescent="0.15">
      <c r="I375" s="7"/>
      <c r="J375" s="7"/>
      <c r="K375" s="7"/>
      <c r="L375" s="7"/>
    </row>
    <row r="376" spans="9:12" x14ac:dyDescent="0.15">
      <c r="I376" s="7"/>
      <c r="J376" s="7"/>
      <c r="K376" s="7"/>
      <c r="L376" s="7"/>
    </row>
    <row r="377" spans="9:12" x14ac:dyDescent="0.15">
      <c r="I377" s="7"/>
      <c r="J377" s="7"/>
      <c r="K377" s="7"/>
      <c r="L377" s="7"/>
    </row>
    <row r="378" spans="9:12" x14ac:dyDescent="0.15">
      <c r="I378" s="7"/>
      <c r="J378" s="7"/>
      <c r="K378" s="7"/>
      <c r="L378" s="7"/>
    </row>
    <row r="379" spans="9:12" x14ac:dyDescent="0.15">
      <c r="I379" s="7"/>
      <c r="J379" s="7"/>
      <c r="K379" s="7"/>
      <c r="L379" s="7"/>
    </row>
    <row r="380" spans="9:12" x14ac:dyDescent="0.15">
      <c r="I380" s="7"/>
      <c r="J380" s="7"/>
      <c r="K380" s="7"/>
      <c r="L380" s="7"/>
    </row>
    <row r="381" spans="9:12" x14ac:dyDescent="0.15">
      <c r="I381" s="7"/>
      <c r="J381" s="7"/>
      <c r="K381" s="7"/>
      <c r="L381" s="7"/>
    </row>
    <row r="382" spans="9:12" x14ac:dyDescent="0.15">
      <c r="I382" s="7"/>
      <c r="J382" s="7"/>
      <c r="K382" s="7"/>
      <c r="L382" s="7"/>
    </row>
    <row r="383" spans="9:12" x14ac:dyDescent="0.15">
      <c r="I383" s="7"/>
      <c r="J383" s="7"/>
      <c r="K383" s="7"/>
      <c r="L383" s="7"/>
    </row>
    <row r="384" spans="9:12" x14ac:dyDescent="0.15">
      <c r="I384" s="7"/>
      <c r="J384" s="7"/>
      <c r="K384" s="7"/>
      <c r="L384" s="7"/>
    </row>
    <row r="385" spans="9:12" x14ac:dyDescent="0.15">
      <c r="I385" s="7"/>
      <c r="J385" s="7"/>
      <c r="K385" s="7"/>
      <c r="L385" s="7"/>
    </row>
    <row r="386" spans="9:12" x14ac:dyDescent="0.15">
      <c r="I386" s="7"/>
      <c r="J386" s="7"/>
      <c r="K386" s="7"/>
      <c r="L386" s="7"/>
    </row>
    <row r="387" spans="9:12" x14ac:dyDescent="0.15">
      <c r="I387" s="7"/>
      <c r="J387" s="7"/>
      <c r="K387" s="7"/>
      <c r="L387" s="7"/>
    </row>
    <row r="388" spans="9:12" x14ac:dyDescent="0.15">
      <c r="I388" s="7"/>
      <c r="J388" s="7"/>
      <c r="K388" s="7"/>
      <c r="L388" s="7"/>
    </row>
    <row r="389" spans="9:12" x14ac:dyDescent="0.15">
      <c r="I389" s="7"/>
      <c r="J389" s="7"/>
      <c r="K389" s="7"/>
      <c r="L389" s="7"/>
    </row>
    <row r="390" spans="9:12" x14ac:dyDescent="0.15">
      <c r="I390" s="7"/>
      <c r="J390" s="7"/>
      <c r="K390" s="7"/>
      <c r="L390" s="7"/>
    </row>
    <row r="391" spans="9:12" x14ac:dyDescent="0.15">
      <c r="I391" s="7"/>
      <c r="J391" s="7"/>
      <c r="K391" s="7"/>
      <c r="L391" s="7"/>
    </row>
    <row r="392" spans="9:12" x14ac:dyDescent="0.15">
      <c r="I392" s="7"/>
      <c r="J392" s="7"/>
      <c r="K392" s="7"/>
      <c r="L392" s="7"/>
    </row>
    <row r="393" spans="9:12" x14ac:dyDescent="0.15">
      <c r="I393" s="7"/>
      <c r="J393" s="7"/>
      <c r="K393" s="7"/>
      <c r="L393" s="7"/>
    </row>
    <row r="394" spans="9:12" x14ac:dyDescent="0.15">
      <c r="I394" s="7"/>
      <c r="J394" s="7"/>
      <c r="K394" s="7"/>
      <c r="L394" s="7"/>
    </row>
    <row r="395" spans="9:12" x14ac:dyDescent="0.15">
      <c r="I395" s="7"/>
      <c r="J395" s="7"/>
      <c r="K395" s="7"/>
      <c r="L395" s="7"/>
    </row>
    <row r="396" spans="9:12" x14ac:dyDescent="0.15">
      <c r="I396" s="7"/>
      <c r="J396" s="7"/>
      <c r="K396" s="7"/>
      <c r="L396" s="7"/>
    </row>
    <row r="397" spans="9:12" x14ac:dyDescent="0.15">
      <c r="I397" s="7"/>
      <c r="J397" s="7"/>
      <c r="K397" s="7"/>
      <c r="L397" s="7"/>
    </row>
    <row r="398" spans="9:12" x14ac:dyDescent="0.15">
      <c r="I398" s="7"/>
      <c r="J398" s="7"/>
      <c r="K398" s="7"/>
      <c r="L398" s="7"/>
    </row>
    <row r="399" spans="9:12" x14ac:dyDescent="0.15">
      <c r="I399" s="7"/>
      <c r="J399" s="7"/>
      <c r="K399" s="7"/>
      <c r="L399" s="7"/>
    </row>
    <row r="400" spans="9:12" x14ac:dyDescent="0.15">
      <c r="I400" s="7"/>
      <c r="J400" s="7"/>
      <c r="K400" s="7"/>
      <c r="L400" s="7"/>
    </row>
    <row r="401" spans="9:12" x14ac:dyDescent="0.15">
      <c r="I401" s="7"/>
      <c r="J401" s="7"/>
      <c r="K401" s="7"/>
      <c r="L401" s="7"/>
    </row>
    <row r="402" spans="9:12" x14ac:dyDescent="0.15">
      <c r="I402" s="7"/>
      <c r="J402" s="7"/>
      <c r="K402" s="7"/>
      <c r="L402" s="7"/>
    </row>
    <row r="403" spans="9:12" x14ac:dyDescent="0.15">
      <c r="I403" s="7"/>
      <c r="J403" s="7"/>
      <c r="K403" s="7"/>
      <c r="L403" s="7"/>
    </row>
    <row r="404" spans="9:12" x14ac:dyDescent="0.15">
      <c r="I404" s="7"/>
      <c r="J404" s="7"/>
      <c r="K404" s="7"/>
      <c r="L404" s="7"/>
    </row>
    <row r="405" spans="9:12" x14ac:dyDescent="0.15">
      <c r="I405" s="7"/>
      <c r="J405" s="7"/>
      <c r="K405" s="7"/>
      <c r="L405" s="7"/>
    </row>
    <row r="406" spans="9:12" x14ac:dyDescent="0.15">
      <c r="I406" s="7"/>
      <c r="J406" s="7"/>
      <c r="K406" s="7"/>
      <c r="L406" s="7"/>
    </row>
    <row r="407" spans="9:12" x14ac:dyDescent="0.15">
      <c r="I407" s="7"/>
      <c r="J407" s="7"/>
      <c r="K407" s="7"/>
      <c r="L407" s="7"/>
    </row>
    <row r="408" spans="9:12" x14ac:dyDescent="0.15">
      <c r="I408" s="7"/>
      <c r="J408" s="7"/>
      <c r="K408" s="7"/>
      <c r="L408" s="7"/>
    </row>
    <row r="409" spans="9:12" x14ac:dyDescent="0.15">
      <c r="I409" s="7"/>
      <c r="J409" s="7"/>
      <c r="K409" s="7"/>
      <c r="L409" s="7"/>
    </row>
    <row r="410" spans="9:12" x14ac:dyDescent="0.15">
      <c r="I410" s="7"/>
      <c r="J410" s="7"/>
      <c r="K410" s="7"/>
      <c r="L410" s="7"/>
    </row>
    <row r="411" spans="9:12" x14ac:dyDescent="0.15">
      <c r="I411" s="7"/>
      <c r="J411" s="7"/>
      <c r="K411" s="7"/>
      <c r="L411" s="7"/>
    </row>
    <row r="412" spans="9:12" x14ac:dyDescent="0.15">
      <c r="I412" s="7"/>
      <c r="J412" s="7"/>
      <c r="K412" s="7"/>
      <c r="L412" s="7"/>
    </row>
    <row r="413" spans="9:12" x14ac:dyDescent="0.15">
      <c r="I413" s="7"/>
      <c r="J413" s="7"/>
      <c r="K413" s="7"/>
      <c r="L413" s="7"/>
    </row>
    <row r="414" spans="9:12" x14ac:dyDescent="0.15">
      <c r="I414" s="7"/>
      <c r="J414" s="7"/>
      <c r="K414" s="7"/>
      <c r="L414" s="7"/>
    </row>
    <row r="415" spans="9:12" x14ac:dyDescent="0.15">
      <c r="I415" s="7"/>
      <c r="J415" s="7"/>
      <c r="K415" s="7"/>
      <c r="L415" s="7"/>
    </row>
    <row r="416" spans="9:12" x14ac:dyDescent="0.15">
      <c r="I416" s="7"/>
      <c r="J416" s="7"/>
      <c r="K416" s="7"/>
      <c r="L416" s="7"/>
    </row>
    <row r="417" spans="9:12" x14ac:dyDescent="0.15">
      <c r="I417" s="7"/>
      <c r="J417" s="7"/>
      <c r="K417" s="7"/>
      <c r="L417" s="7"/>
    </row>
    <row r="418" spans="9:12" x14ac:dyDescent="0.15">
      <c r="I418" s="7"/>
      <c r="J418" s="7"/>
      <c r="K418" s="7"/>
      <c r="L418" s="7"/>
    </row>
    <row r="419" spans="9:12" x14ac:dyDescent="0.15">
      <c r="I419" s="7"/>
      <c r="J419" s="7"/>
      <c r="K419" s="7"/>
      <c r="L419" s="7"/>
    </row>
    <row r="420" spans="9:12" x14ac:dyDescent="0.15">
      <c r="I420" s="7"/>
      <c r="J420" s="7"/>
      <c r="K420" s="7"/>
      <c r="L420" s="7"/>
    </row>
    <row r="421" spans="9:12" x14ac:dyDescent="0.15">
      <c r="I421" s="7"/>
      <c r="J421" s="7"/>
      <c r="K421" s="7"/>
      <c r="L421" s="7"/>
    </row>
    <row r="422" spans="9:12" x14ac:dyDescent="0.15">
      <c r="I422" s="7"/>
      <c r="J422" s="7"/>
      <c r="K422" s="7"/>
      <c r="L422" s="7"/>
    </row>
    <row r="423" spans="9:12" x14ac:dyDescent="0.15">
      <c r="I423" s="7"/>
      <c r="J423" s="7"/>
      <c r="K423" s="7"/>
      <c r="L423" s="7"/>
    </row>
    <row r="424" spans="9:12" x14ac:dyDescent="0.15">
      <c r="I424" s="7"/>
      <c r="J424" s="7"/>
      <c r="K424" s="7"/>
      <c r="L424" s="7"/>
    </row>
    <row r="425" spans="9:12" x14ac:dyDescent="0.15">
      <c r="I425" s="7"/>
      <c r="J425" s="7"/>
      <c r="K425" s="7"/>
      <c r="L425" s="7"/>
    </row>
    <row r="426" spans="9:12" x14ac:dyDescent="0.15">
      <c r="I426" s="7"/>
      <c r="J426" s="7"/>
      <c r="K426" s="7"/>
      <c r="L426" s="7"/>
    </row>
    <row r="427" spans="9:12" x14ac:dyDescent="0.15">
      <c r="I427" s="7"/>
      <c r="J427" s="7"/>
      <c r="K427" s="7"/>
      <c r="L427" s="7"/>
    </row>
    <row r="428" spans="9:12" x14ac:dyDescent="0.15">
      <c r="I428" s="7"/>
      <c r="J428" s="7"/>
      <c r="K428" s="7"/>
      <c r="L428" s="7"/>
    </row>
    <row r="429" spans="9:12" x14ac:dyDescent="0.15">
      <c r="I429" s="7"/>
      <c r="J429" s="7"/>
      <c r="K429" s="7"/>
      <c r="L429" s="7"/>
    </row>
    <row r="430" spans="9:12" x14ac:dyDescent="0.15">
      <c r="I430" s="7"/>
      <c r="J430" s="7"/>
      <c r="K430" s="7"/>
      <c r="L430" s="7"/>
    </row>
    <row r="431" spans="9:12" x14ac:dyDescent="0.15">
      <c r="I431" s="7"/>
      <c r="J431" s="7"/>
      <c r="K431" s="7"/>
      <c r="L431" s="7"/>
    </row>
    <row r="432" spans="9:12" x14ac:dyDescent="0.15">
      <c r="I432" s="7"/>
      <c r="J432" s="7"/>
      <c r="K432" s="7"/>
      <c r="L432" s="7"/>
    </row>
    <row r="433" spans="9:12" x14ac:dyDescent="0.15">
      <c r="I433" s="7"/>
      <c r="J433" s="7"/>
      <c r="K433" s="7"/>
      <c r="L433" s="7"/>
    </row>
    <row r="434" spans="9:12" x14ac:dyDescent="0.15">
      <c r="I434" s="7"/>
      <c r="J434" s="7"/>
      <c r="K434" s="7"/>
      <c r="L434" s="7"/>
    </row>
    <row r="435" spans="9:12" x14ac:dyDescent="0.15">
      <c r="I435" s="7"/>
      <c r="J435" s="7"/>
      <c r="K435" s="7"/>
      <c r="L435" s="7"/>
    </row>
    <row r="436" spans="9:12" x14ac:dyDescent="0.15">
      <c r="I436" s="7"/>
      <c r="J436" s="7"/>
      <c r="K436" s="7"/>
      <c r="L436" s="7"/>
    </row>
    <row r="437" spans="9:12" x14ac:dyDescent="0.15">
      <c r="I437" s="7"/>
      <c r="J437" s="7"/>
      <c r="K437" s="7"/>
      <c r="L437" s="7"/>
    </row>
    <row r="438" spans="9:12" x14ac:dyDescent="0.15">
      <c r="I438" s="7"/>
      <c r="J438" s="7"/>
      <c r="K438" s="7"/>
      <c r="L438" s="7"/>
    </row>
    <row r="439" spans="9:12" x14ac:dyDescent="0.15">
      <c r="I439" s="7"/>
      <c r="J439" s="7"/>
      <c r="K439" s="7"/>
      <c r="L439" s="7"/>
    </row>
    <row r="440" spans="9:12" x14ac:dyDescent="0.15">
      <c r="I440" s="7"/>
      <c r="J440" s="7"/>
      <c r="K440" s="7"/>
      <c r="L440" s="7"/>
    </row>
    <row r="441" spans="9:12" x14ac:dyDescent="0.15">
      <c r="I441" s="7"/>
      <c r="J441" s="7"/>
      <c r="K441" s="7"/>
      <c r="L441" s="7"/>
    </row>
    <row r="442" spans="9:12" x14ac:dyDescent="0.15">
      <c r="I442" s="7"/>
      <c r="J442" s="7"/>
      <c r="K442" s="7"/>
      <c r="L442" s="7"/>
    </row>
    <row r="443" spans="9:12" x14ac:dyDescent="0.15">
      <c r="I443" s="7"/>
      <c r="J443" s="7"/>
      <c r="K443" s="7"/>
      <c r="L443" s="7"/>
    </row>
    <row r="444" spans="9:12" x14ac:dyDescent="0.15">
      <c r="I444" s="7"/>
      <c r="J444" s="7"/>
      <c r="K444" s="7"/>
      <c r="L444" s="7"/>
    </row>
    <row r="445" spans="9:12" x14ac:dyDescent="0.15">
      <c r="I445" s="7"/>
      <c r="J445" s="7"/>
      <c r="K445" s="7"/>
      <c r="L445" s="7"/>
    </row>
    <row r="446" spans="9:12" x14ac:dyDescent="0.15">
      <c r="I446" s="7"/>
      <c r="J446" s="7"/>
      <c r="K446" s="7"/>
      <c r="L446" s="7"/>
    </row>
    <row r="447" spans="9:12" x14ac:dyDescent="0.15">
      <c r="I447" s="7"/>
      <c r="J447" s="7"/>
      <c r="K447" s="7"/>
      <c r="L447" s="7"/>
    </row>
    <row r="448" spans="9:12" x14ac:dyDescent="0.15">
      <c r="I448" s="7"/>
      <c r="J448" s="7"/>
      <c r="K448" s="7"/>
      <c r="L448" s="7"/>
    </row>
    <row r="449" spans="9:12" x14ac:dyDescent="0.15">
      <c r="I449" s="7"/>
      <c r="J449" s="7"/>
      <c r="K449" s="7"/>
      <c r="L449" s="7"/>
    </row>
    <row r="450" spans="9:12" x14ac:dyDescent="0.15">
      <c r="I450" s="7"/>
      <c r="J450" s="7"/>
      <c r="K450" s="7"/>
      <c r="L450" s="7"/>
    </row>
    <row r="451" spans="9:12" x14ac:dyDescent="0.15">
      <c r="I451" s="7"/>
      <c r="J451" s="7"/>
      <c r="K451" s="7"/>
      <c r="L451" s="7"/>
    </row>
    <row r="452" spans="9:12" x14ac:dyDescent="0.15">
      <c r="I452" s="7"/>
      <c r="J452" s="7"/>
      <c r="K452" s="7"/>
      <c r="L452" s="7"/>
    </row>
    <row r="453" spans="9:12" x14ac:dyDescent="0.15">
      <c r="I453" s="7"/>
      <c r="J453" s="7"/>
      <c r="K453" s="7"/>
      <c r="L453" s="7"/>
    </row>
    <row r="454" spans="9:12" x14ac:dyDescent="0.15">
      <c r="I454" s="7"/>
      <c r="J454" s="7"/>
      <c r="K454" s="7"/>
      <c r="L454" s="7"/>
    </row>
    <row r="455" spans="9:12" x14ac:dyDescent="0.15">
      <c r="I455" s="7"/>
      <c r="J455" s="7"/>
      <c r="K455" s="7"/>
      <c r="L455" s="7"/>
    </row>
    <row r="456" spans="9:12" x14ac:dyDescent="0.15">
      <c r="I456" s="7"/>
      <c r="J456" s="7"/>
      <c r="K456" s="7"/>
      <c r="L456" s="7"/>
    </row>
    <row r="457" spans="9:12" x14ac:dyDescent="0.15">
      <c r="I457" s="7"/>
      <c r="J457" s="7"/>
      <c r="K457" s="7"/>
      <c r="L457" s="7"/>
    </row>
    <row r="458" spans="9:12" x14ac:dyDescent="0.15">
      <c r="I458" s="7"/>
      <c r="J458" s="7"/>
      <c r="K458" s="7"/>
      <c r="L458" s="7"/>
    </row>
    <row r="459" spans="9:12" x14ac:dyDescent="0.15">
      <c r="I459" s="7"/>
      <c r="J459" s="7"/>
      <c r="K459" s="7"/>
      <c r="L459" s="7"/>
    </row>
    <row r="460" spans="9:12" x14ac:dyDescent="0.15">
      <c r="I460" s="7"/>
      <c r="J460" s="7"/>
      <c r="K460" s="7"/>
      <c r="L460" s="7"/>
    </row>
    <row r="461" spans="9:12" x14ac:dyDescent="0.15">
      <c r="I461" s="7"/>
      <c r="J461" s="7"/>
      <c r="K461" s="7"/>
      <c r="L461" s="7"/>
    </row>
    <row r="462" spans="9:12" x14ac:dyDescent="0.15">
      <c r="I462" s="7"/>
      <c r="J462" s="7"/>
      <c r="K462" s="7"/>
      <c r="L462" s="7"/>
    </row>
    <row r="463" spans="9:12" x14ac:dyDescent="0.15">
      <c r="I463" s="7"/>
      <c r="J463" s="7"/>
      <c r="K463" s="7"/>
      <c r="L463" s="7"/>
    </row>
    <row r="464" spans="9:12" x14ac:dyDescent="0.15">
      <c r="I464" s="7"/>
      <c r="J464" s="7"/>
      <c r="K464" s="7"/>
      <c r="L464" s="7"/>
    </row>
    <row r="465" spans="9:12" x14ac:dyDescent="0.15">
      <c r="I465" s="7"/>
      <c r="J465" s="7"/>
      <c r="K465" s="7"/>
      <c r="L465" s="7"/>
    </row>
    <row r="466" spans="9:12" x14ac:dyDescent="0.15">
      <c r="I466" s="7"/>
      <c r="J466" s="7"/>
      <c r="K466" s="7"/>
      <c r="L466" s="7"/>
    </row>
    <row r="467" spans="9:12" x14ac:dyDescent="0.15">
      <c r="I467" s="7"/>
      <c r="J467" s="7"/>
      <c r="K467" s="7"/>
      <c r="L467" s="7"/>
    </row>
    <row r="468" spans="9:12" x14ac:dyDescent="0.15">
      <c r="I468" s="7"/>
      <c r="J468" s="7"/>
      <c r="K468" s="7"/>
      <c r="L468" s="7"/>
    </row>
    <row r="469" spans="9:12" x14ac:dyDescent="0.15">
      <c r="I469" s="7"/>
      <c r="J469" s="7"/>
      <c r="K469" s="7"/>
      <c r="L469" s="7"/>
    </row>
    <row r="470" spans="9:12" x14ac:dyDescent="0.15">
      <c r="I470" s="7"/>
      <c r="J470" s="7"/>
      <c r="K470" s="7"/>
      <c r="L470" s="7"/>
    </row>
    <row r="471" spans="9:12" x14ac:dyDescent="0.15">
      <c r="I471" s="7"/>
      <c r="J471" s="7"/>
      <c r="K471" s="7"/>
      <c r="L471" s="7"/>
    </row>
    <row r="472" spans="9:12" x14ac:dyDescent="0.15">
      <c r="I472" s="7"/>
      <c r="J472" s="7"/>
      <c r="K472" s="7"/>
      <c r="L472" s="7"/>
    </row>
    <row r="473" spans="9:12" x14ac:dyDescent="0.15">
      <c r="I473" s="7"/>
      <c r="J473" s="7"/>
      <c r="K473" s="7"/>
      <c r="L473" s="7"/>
    </row>
    <row r="474" spans="9:12" x14ac:dyDescent="0.15">
      <c r="I474" s="7"/>
      <c r="J474" s="7"/>
      <c r="K474" s="7"/>
      <c r="L474" s="7"/>
    </row>
    <row r="475" spans="9:12" x14ac:dyDescent="0.15">
      <c r="I475" s="7"/>
      <c r="J475" s="7"/>
      <c r="K475" s="7"/>
      <c r="L475" s="7"/>
    </row>
    <row r="476" spans="9:12" x14ac:dyDescent="0.15">
      <c r="I476" s="7"/>
      <c r="J476" s="7"/>
      <c r="K476" s="7"/>
      <c r="L476" s="7"/>
    </row>
    <row r="477" spans="9:12" x14ac:dyDescent="0.15">
      <c r="I477" s="7"/>
      <c r="J477" s="7"/>
      <c r="K477" s="7"/>
      <c r="L477" s="7"/>
    </row>
    <row r="478" spans="9:12" x14ac:dyDescent="0.15">
      <c r="I478" s="7"/>
      <c r="J478" s="7"/>
      <c r="K478" s="7"/>
      <c r="L478" s="7"/>
    </row>
    <row r="479" spans="9:12" x14ac:dyDescent="0.15">
      <c r="I479" s="7"/>
      <c r="J479" s="7"/>
      <c r="K479" s="7"/>
      <c r="L479" s="7"/>
    </row>
    <row r="480" spans="9:12" x14ac:dyDescent="0.15">
      <c r="I480" s="7"/>
      <c r="J480" s="7"/>
      <c r="K480" s="7"/>
      <c r="L480" s="7"/>
    </row>
    <row r="481" spans="9:12" x14ac:dyDescent="0.15">
      <c r="I481" s="7"/>
      <c r="J481" s="7"/>
      <c r="K481" s="7"/>
      <c r="L481" s="7"/>
    </row>
    <row r="482" spans="9:12" x14ac:dyDescent="0.15">
      <c r="I482" s="7"/>
      <c r="J482" s="7"/>
      <c r="K482" s="7"/>
      <c r="L482" s="7"/>
    </row>
    <row r="483" spans="9:12" x14ac:dyDescent="0.15">
      <c r="I483" s="7"/>
      <c r="J483" s="7"/>
      <c r="K483" s="7"/>
      <c r="L483" s="7"/>
    </row>
    <row r="484" spans="9:12" x14ac:dyDescent="0.15">
      <c r="I484" s="7"/>
      <c r="J484" s="7"/>
      <c r="K484" s="7"/>
      <c r="L484" s="7"/>
    </row>
    <row r="485" spans="9:12" x14ac:dyDescent="0.15">
      <c r="I485" s="7"/>
      <c r="J485" s="7"/>
      <c r="K485" s="7"/>
      <c r="L485" s="7"/>
    </row>
    <row r="486" spans="9:12" x14ac:dyDescent="0.15">
      <c r="I486" s="7"/>
      <c r="J486" s="7"/>
      <c r="K486" s="7"/>
      <c r="L486" s="7"/>
    </row>
    <row r="487" spans="9:12" x14ac:dyDescent="0.15">
      <c r="I487" s="7"/>
      <c r="J487" s="7"/>
      <c r="K487" s="7"/>
      <c r="L487" s="7"/>
    </row>
    <row r="488" spans="9:12" x14ac:dyDescent="0.15">
      <c r="I488" s="7"/>
      <c r="J488" s="7"/>
      <c r="K488" s="7"/>
      <c r="L488" s="7"/>
    </row>
    <row r="489" spans="9:12" x14ac:dyDescent="0.15">
      <c r="I489" s="7"/>
      <c r="J489" s="7"/>
      <c r="K489" s="7"/>
      <c r="L489" s="7"/>
    </row>
    <row r="490" spans="9:12" x14ac:dyDescent="0.15">
      <c r="I490" s="7"/>
      <c r="J490" s="7"/>
      <c r="K490" s="7"/>
      <c r="L490" s="7"/>
    </row>
    <row r="491" spans="9:12" x14ac:dyDescent="0.15">
      <c r="I491" s="7"/>
      <c r="J491" s="7"/>
      <c r="K491" s="7"/>
      <c r="L491" s="7"/>
    </row>
    <row r="492" spans="9:12" x14ac:dyDescent="0.15">
      <c r="I492" s="7"/>
      <c r="J492" s="7"/>
      <c r="K492" s="7"/>
      <c r="L492" s="7"/>
    </row>
    <row r="493" spans="9:12" x14ac:dyDescent="0.15">
      <c r="I493" s="7"/>
      <c r="J493" s="7"/>
      <c r="K493" s="7"/>
      <c r="L493" s="7"/>
    </row>
    <row r="494" spans="9:12" x14ac:dyDescent="0.15">
      <c r="I494" s="7"/>
      <c r="J494" s="7"/>
      <c r="K494" s="7"/>
      <c r="L494" s="7"/>
    </row>
    <row r="495" spans="9:12" x14ac:dyDescent="0.15">
      <c r="I495" s="7"/>
      <c r="J495" s="7"/>
      <c r="K495" s="7"/>
      <c r="L495" s="7"/>
    </row>
    <row r="496" spans="9:12" x14ac:dyDescent="0.15">
      <c r="I496" s="7"/>
      <c r="J496" s="7"/>
      <c r="K496" s="7"/>
      <c r="L496" s="7"/>
    </row>
    <row r="497" spans="9:12" x14ac:dyDescent="0.15">
      <c r="I497" s="7"/>
      <c r="J497" s="7"/>
      <c r="K497" s="7"/>
      <c r="L497" s="7"/>
    </row>
    <row r="498" spans="9:12" x14ac:dyDescent="0.15">
      <c r="I498" s="7"/>
      <c r="J498" s="7"/>
      <c r="K498" s="7"/>
      <c r="L498" s="7"/>
    </row>
    <row r="499" spans="9:12" x14ac:dyDescent="0.15">
      <c r="I499" s="7"/>
      <c r="J499" s="7"/>
      <c r="K499" s="7"/>
      <c r="L499" s="7"/>
    </row>
    <row r="500" spans="9:12" x14ac:dyDescent="0.15">
      <c r="I500" s="7"/>
      <c r="J500" s="7"/>
      <c r="K500" s="7"/>
      <c r="L500" s="7"/>
    </row>
    <row r="501" spans="9:12" x14ac:dyDescent="0.15">
      <c r="I501" s="7"/>
      <c r="J501" s="7"/>
      <c r="K501" s="7"/>
      <c r="L501" s="7"/>
    </row>
    <row r="502" spans="9:12" x14ac:dyDescent="0.15">
      <c r="I502" s="7"/>
      <c r="J502" s="7"/>
      <c r="K502" s="7"/>
      <c r="L502" s="7"/>
    </row>
    <row r="503" spans="9:12" x14ac:dyDescent="0.15">
      <c r="I503" s="7"/>
      <c r="J503" s="7"/>
      <c r="K503" s="7"/>
      <c r="L503" s="7"/>
    </row>
    <row r="504" spans="9:12" x14ac:dyDescent="0.15">
      <c r="I504" s="7"/>
      <c r="J504" s="7"/>
      <c r="K504" s="7"/>
      <c r="L504" s="7"/>
    </row>
    <row r="505" spans="9:12" x14ac:dyDescent="0.15">
      <c r="I505" s="7"/>
      <c r="J505" s="7"/>
      <c r="K505" s="7"/>
      <c r="L505" s="7"/>
    </row>
    <row r="506" spans="9:12" x14ac:dyDescent="0.15">
      <c r="I506" s="7"/>
      <c r="J506" s="7"/>
      <c r="K506" s="7"/>
      <c r="L506" s="7"/>
    </row>
    <row r="507" spans="9:12" x14ac:dyDescent="0.15">
      <c r="I507" s="7"/>
      <c r="J507" s="7"/>
      <c r="K507" s="7"/>
      <c r="L507" s="7"/>
    </row>
    <row r="508" spans="9:12" x14ac:dyDescent="0.15">
      <c r="I508" s="7"/>
      <c r="J508" s="7"/>
      <c r="K508" s="7"/>
      <c r="L508" s="7"/>
    </row>
    <row r="509" spans="9:12" x14ac:dyDescent="0.15">
      <c r="I509" s="7"/>
      <c r="J509" s="7"/>
      <c r="K509" s="7"/>
      <c r="L509" s="7"/>
    </row>
    <row r="510" spans="9:12" x14ac:dyDescent="0.15">
      <c r="I510" s="7"/>
      <c r="J510" s="7"/>
      <c r="K510" s="7"/>
      <c r="L510" s="7"/>
    </row>
    <row r="511" spans="9:12" x14ac:dyDescent="0.15">
      <c r="I511" s="7"/>
      <c r="J511" s="7"/>
      <c r="K511" s="7"/>
      <c r="L511" s="7"/>
    </row>
    <row r="512" spans="9:12" x14ac:dyDescent="0.15">
      <c r="I512" s="7"/>
      <c r="J512" s="7"/>
      <c r="K512" s="7"/>
      <c r="L512" s="7"/>
    </row>
    <row r="513" spans="9:12" x14ac:dyDescent="0.15">
      <c r="I513" s="7"/>
      <c r="J513" s="7"/>
      <c r="K513" s="7"/>
      <c r="L513" s="7"/>
    </row>
    <row r="514" spans="9:12" x14ac:dyDescent="0.15">
      <c r="I514" s="7"/>
      <c r="J514" s="7"/>
      <c r="K514" s="7"/>
      <c r="L514" s="7"/>
    </row>
    <row r="515" spans="9:12" x14ac:dyDescent="0.15">
      <c r="I515" s="7"/>
      <c r="J515" s="7"/>
      <c r="K515" s="7"/>
      <c r="L515" s="7"/>
    </row>
    <row r="516" spans="9:12" x14ac:dyDescent="0.15">
      <c r="I516" s="7"/>
      <c r="J516" s="7"/>
      <c r="K516" s="7"/>
      <c r="L516" s="7"/>
    </row>
    <row r="517" spans="9:12" x14ac:dyDescent="0.15">
      <c r="I517" s="7"/>
      <c r="J517" s="7"/>
      <c r="K517" s="7"/>
      <c r="L517" s="7"/>
    </row>
    <row r="518" spans="9:12" x14ac:dyDescent="0.15">
      <c r="I518" s="7"/>
      <c r="J518" s="7"/>
      <c r="K518" s="7"/>
      <c r="L518" s="7"/>
    </row>
    <row r="519" spans="9:12" x14ac:dyDescent="0.15">
      <c r="I519" s="7"/>
      <c r="J519" s="7"/>
      <c r="K519" s="7"/>
      <c r="L519" s="7"/>
    </row>
    <row r="520" spans="9:12" x14ac:dyDescent="0.15">
      <c r="I520" s="7"/>
      <c r="J520" s="7"/>
      <c r="K520" s="7"/>
      <c r="L520" s="7"/>
    </row>
    <row r="521" spans="9:12" x14ac:dyDescent="0.15">
      <c r="I521" s="7"/>
      <c r="J521" s="7"/>
      <c r="K521" s="7"/>
      <c r="L521" s="7"/>
    </row>
    <row r="522" spans="9:12" x14ac:dyDescent="0.15">
      <c r="I522" s="7"/>
      <c r="J522" s="7"/>
      <c r="K522" s="7"/>
      <c r="L522" s="7"/>
    </row>
    <row r="523" spans="9:12" x14ac:dyDescent="0.15">
      <c r="I523" s="7"/>
      <c r="J523" s="7"/>
      <c r="K523" s="7"/>
      <c r="L523" s="7"/>
    </row>
    <row r="524" spans="9:12" x14ac:dyDescent="0.15">
      <c r="I524" s="7"/>
      <c r="J524" s="7"/>
      <c r="K524" s="7"/>
      <c r="L524" s="7"/>
    </row>
    <row r="525" spans="9:12" x14ac:dyDescent="0.15">
      <c r="I525" s="7"/>
      <c r="J525" s="7"/>
      <c r="K525" s="7"/>
      <c r="L525" s="7"/>
    </row>
    <row r="526" spans="9:12" x14ac:dyDescent="0.15">
      <c r="I526" s="7"/>
      <c r="J526" s="7"/>
      <c r="K526" s="7"/>
      <c r="L526" s="7"/>
    </row>
    <row r="527" spans="9:12" x14ac:dyDescent="0.15">
      <c r="I527" s="7"/>
      <c r="J527" s="7"/>
      <c r="K527" s="7"/>
      <c r="L527" s="7"/>
    </row>
    <row r="528" spans="9:12" x14ac:dyDescent="0.15">
      <c r="I528" s="7"/>
      <c r="J528" s="7"/>
      <c r="K528" s="7"/>
      <c r="L528" s="7"/>
    </row>
    <row r="529" spans="9:12" x14ac:dyDescent="0.15">
      <c r="I529" s="7"/>
      <c r="J529" s="7"/>
      <c r="K529" s="7"/>
      <c r="L529" s="7"/>
    </row>
    <row r="530" spans="9:12" x14ac:dyDescent="0.15">
      <c r="I530" s="7"/>
      <c r="J530" s="7"/>
      <c r="K530" s="7"/>
      <c r="L530" s="7"/>
    </row>
    <row r="531" spans="9:12" x14ac:dyDescent="0.15">
      <c r="I531" s="7"/>
      <c r="J531" s="7"/>
      <c r="K531" s="7"/>
      <c r="L531" s="7"/>
    </row>
    <row r="532" spans="9:12" x14ac:dyDescent="0.15">
      <c r="I532" s="7"/>
      <c r="J532" s="7"/>
      <c r="K532" s="7"/>
      <c r="L532" s="7"/>
    </row>
    <row r="533" spans="9:12" x14ac:dyDescent="0.15">
      <c r="I533" s="7"/>
      <c r="J533" s="7"/>
      <c r="K533" s="7"/>
      <c r="L533" s="7"/>
    </row>
    <row r="534" spans="9:12" x14ac:dyDescent="0.15">
      <c r="I534" s="7"/>
      <c r="J534" s="7"/>
      <c r="K534" s="7"/>
      <c r="L534" s="7"/>
    </row>
    <row r="535" spans="9:12" x14ac:dyDescent="0.15">
      <c r="I535" s="7"/>
      <c r="J535" s="7"/>
      <c r="K535" s="7"/>
      <c r="L535" s="7"/>
    </row>
    <row r="536" spans="9:12" x14ac:dyDescent="0.15">
      <c r="I536" s="7"/>
      <c r="J536" s="7"/>
      <c r="K536" s="7"/>
      <c r="L536" s="7"/>
    </row>
    <row r="537" spans="9:12" x14ac:dyDescent="0.15">
      <c r="I537" s="7"/>
      <c r="J537" s="7"/>
      <c r="K537" s="7"/>
      <c r="L537" s="7"/>
    </row>
    <row r="538" spans="9:12" x14ac:dyDescent="0.15">
      <c r="I538" s="7"/>
      <c r="J538" s="7"/>
      <c r="K538" s="7"/>
      <c r="L538" s="7"/>
    </row>
    <row r="539" spans="9:12" x14ac:dyDescent="0.15">
      <c r="I539" s="7"/>
      <c r="J539" s="7"/>
      <c r="K539" s="7"/>
      <c r="L539" s="7"/>
    </row>
    <row r="540" spans="9:12" x14ac:dyDescent="0.15">
      <c r="I540" s="7"/>
      <c r="J540" s="7"/>
      <c r="K540" s="7"/>
      <c r="L540" s="7"/>
    </row>
    <row r="541" spans="9:12" x14ac:dyDescent="0.15">
      <c r="I541" s="7"/>
      <c r="J541" s="7"/>
      <c r="K541" s="7"/>
      <c r="L541" s="7"/>
    </row>
    <row r="542" spans="9:12" x14ac:dyDescent="0.15">
      <c r="I542" s="7"/>
      <c r="J542" s="7"/>
      <c r="K542" s="7"/>
      <c r="L542" s="7"/>
    </row>
    <row r="543" spans="9:12" x14ac:dyDescent="0.15">
      <c r="I543" s="7"/>
      <c r="J543" s="7"/>
      <c r="K543" s="7"/>
      <c r="L543" s="7"/>
    </row>
    <row r="544" spans="9:12" x14ac:dyDescent="0.15">
      <c r="I544" s="7"/>
      <c r="J544" s="7"/>
      <c r="K544" s="7"/>
      <c r="L544" s="7"/>
    </row>
    <row r="545" spans="9:12" x14ac:dyDescent="0.15">
      <c r="I545" s="7"/>
      <c r="J545" s="7"/>
      <c r="K545" s="7"/>
      <c r="L545" s="7"/>
    </row>
    <row r="546" spans="9:12" x14ac:dyDescent="0.15">
      <c r="I546" s="7"/>
      <c r="J546" s="7"/>
      <c r="K546" s="7"/>
      <c r="L546" s="7"/>
    </row>
    <row r="547" spans="9:12" x14ac:dyDescent="0.15">
      <c r="I547" s="7"/>
      <c r="J547" s="7"/>
      <c r="K547" s="7"/>
      <c r="L547" s="7"/>
    </row>
    <row r="548" spans="9:12" x14ac:dyDescent="0.15">
      <c r="I548" s="7"/>
      <c r="J548" s="7"/>
      <c r="K548" s="7"/>
      <c r="L548" s="7"/>
    </row>
    <row r="549" spans="9:12" x14ac:dyDescent="0.15">
      <c r="I549" s="7"/>
      <c r="J549" s="7"/>
      <c r="K549" s="7"/>
      <c r="L549" s="7"/>
    </row>
    <row r="550" spans="9:12" x14ac:dyDescent="0.15">
      <c r="I550" s="7"/>
      <c r="J550" s="7"/>
      <c r="K550" s="7"/>
      <c r="L550" s="7"/>
    </row>
    <row r="551" spans="9:12" x14ac:dyDescent="0.15">
      <c r="I551" s="7"/>
      <c r="J551" s="7"/>
      <c r="K551" s="7"/>
      <c r="L551" s="7"/>
    </row>
    <row r="552" spans="9:12" x14ac:dyDescent="0.15">
      <c r="I552" s="7"/>
      <c r="J552" s="7"/>
      <c r="K552" s="7"/>
      <c r="L552" s="7"/>
    </row>
    <row r="553" spans="9:12" x14ac:dyDescent="0.15">
      <c r="I553" s="7"/>
      <c r="J553" s="7"/>
      <c r="K553" s="7"/>
      <c r="L553" s="7"/>
    </row>
    <row r="554" spans="9:12" x14ac:dyDescent="0.15">
      <c r="I554" s="7"/>
      <c r="J554" s="7"/>
      <c r="K554" s="7"/>
      <c r="L554" s="7"/>
    </row>
    <row r="555" spans="9:12" x14ac:dyDescent="0.15">
      <c r="I555" s="7"/>
      <c r="J555" s="7"/>
      <c r="K555" s="7"/>
      <c r="L555" s="7"/>
    </row>
    <row r="556" spans="9:12" x14ac:dyDescent="0.15">
      <c r="I556" s="7"/>
      <c r="J556" s="7"/>
      <c r="K556" s="7"/>
      <c r="L556" s="7"/>
    </row>
    <row r="557" spans="9:12" x14ac:dyDescent="0.15">
      <c r="I557" s="7"/>
      <c r="J557" s="7"/>
      <c r="K557" s="7"/>
      <c r="L557" s="7"/>
    </row>
    <row r="558" spans="9:12" x14ac:dyDescent="0.15">
      <c r="I558" s="7"/>
      <c r="J558" s="7"/>
      <c r="K558" s="7"/>
      <c r="L558" s="7"/>
    </row>
    <row r="559" spans="9:12" x14ac:dyDescent="0.15">
      <c r="I559" s="7"/>
      <c r="J559" s="7"/>
      <c r="K559" s="7"/>
      <c r="L559" s="7"/>
    </row>
    <row r="560" spans="9:12" x14ac:dyDescent="0.15">
      <c r="I560" s="7"/>
      <c r="J560" s="7"/>
      <c r="K560" s="7"/>
      <c r="L560" s="7"/>
    </row>
    <row r="561" spans="9:12" x14ac:dyDescent="0.15">
      <c r="I561" s="7"/>
      <c r="J561" s="7"/>
      <c r="K561" s="7"/>
      <c r="L561" s="7"/>
    </row>
    <row r="562" spans="9:12" x14ac:dyDescent="0.15">
      <c r="I562" s="7"/>
      <c r="J562" s="7"/>
      <c r="K562" s="7"/>
      <c r="L562" s="7"/>
    </row>
    <row r="563" spans="9:12" x14ac:dyDescent="0.15">
      <c r="I563" s="7"/>
      <c r="J563" s="7"/>
      <c r="K563" s="7"/>
      <c r="L563" s="7"/>
    </row>
    <row r="564" spans="9:12" x14ac:dyDescent="0.15">
      <c r="I564" s="7"/>
      <c r="J564" s="7"/>
      <c r="K564" s="7"/>
      <c r="L564" s="7"/>
    </row>
    <row r="565" spans="9:12" x14ac:dyDescent="0.15">
      <c r="I565" s="7"/>
      <c r="J565" s="7"/>
      <c r="K565" s="7"/>
      <c r="L565" s="7"/>
    </row>
    <row r="566" spans="9:12" x14ac:dyDescent="0.15">
      <c r="I566" s="7"/>
      <c r="J566" s="7"/>
      <c r="K566" s="7"/>
      <c r="L566" s="7"/>
    </row>
    <row r="567" spans="9:12" x14ac:dyDescent="0.15">
      <c r="I567" s="7"/>
      <c r="J567" s="7"/>
      <c r="K567" s="7"/>
      <c r="L567" s="7"/>
    </row>
    <row r="568" spans="9:12" x14ac:dyDescent="0.15">
      <c r="I568" s="7"/>
      <c r="J568" s="7"/>
      <c r="K568" s="7"/>
      <c r="L568" s="7"/>
    </row>
    <row r="569" spans="9:12" x14ac:dyDescent="0.15">
      <c r="I569" s="7"/>
      <c r="J569" s="7"/>
      <c r="K569" s="7"/>
      <c r="L569" s="7"/>
    </row>
    <row r="570" spans="9:12" x14ac:dyDescent="0.15">
      <c r="I570" s="7"/>
      <c r="J570" s="7"/>
      <c r="K570" s="7"/>
      <c r="L570" s="7"/>
    </row>
    <row r="571" spans="9:12" x14ac:dyDescent="0.15">
      <c r="I571" s="7"/>
      <c r="J571" s="7"/>
      <c r="K571" s="7"/>
      <c r="L571" s="7"/>
    </row>
    <row r="572" spans="9:12" x14ac:dyDescent="0.15">
      <c r="I572" s="7"/>
      <c r="J572" s="7"/>
      <c r="K572" s="7"/>
      <c r="L572" s="7"/>
    </row>
    <row r="573" spans="9:12" x14ac:dyDescent="0.15">
      <c r="I573" s="7"/>
      <c r="J573" s="7"/>
      <c r="K573" s="7"/>
      <c r="L573" s="7"/>
    </row>
    <row r="574" spans="9:12" x14ac:dyDescent="0.15">
      <c r="I574" s="7"/>
      <c r="J574" s="7"/>
      <c r="K574" s="7"/>
      <c r="L574" s="7"/>
    </row>
    <row r="575" spans="9:12" x14ac:dyDescent="0.15">
      <c r="I575" s="7"/>
      <c r="J575" s="7"/>
      <c r="K575" s="7"/>
      <c r="L575" s="7"/>
    </row>
    <row r="576" spans="9:12" x14ac:dyDescent="0.15">
      <c r="I576" s="7"/>
      <c r="J576" s="7"/>
      <c r="K576" s="7"/>
      <c r="L576" s="7"/>
    </row>
    <row r="577" spans="9:12" x14ac:dyDescent="0.15">
      <c r="I577" s="7"/>
      <c r="J577" s="7"/>
      <c r="K577" s="7"/>
      <c r="L577" s="7"/>
    </row>
    <row r="578" spans="9:12" x14ac:dyDescent="0.15">
      <c r="I578" s="7"/>
      <c r="J578" s="7"/>
      <c r="K578" s="7"/>
      <c r="L578" s="7"/>
    </row>
    <row r="579" spans="9:12" x14ac:dyDescent="0.15">
      <c r="I579" s="7"/>
      <c r="J579" s="7"/>
      <c r="K579" s="7"/>
      <c r="L579" s="7"/>
    </row>
    <row r="580" spans="9:12" x14ac:dyDescent="0.15">
      <c r="I580" s="7"/>
      <c r="J580" s="7"/>
      <c r="K580" s="7"/>
      <c r="L580" s="7"/>
    </row>
    <row r="581" spans="9:12" x14ac:dyDescent="0.15">
      <c r="I581" s="7"/>
      <c r="J581" s="7"/>
      <c r="K581" s="7"/>
      <c r="L581" s="7"/>
    </row>
    <row r="582" spans="9:12" x14ac:dyDescent="0.15">
      <c r="I582" s="7"/>
      <c r="J582" s="7"/>
      <c r="K582" s="7"/>
      <c r="L582" s="7"/>
    </row>
    <row r="583" spans="9:12" x14ac:dyDescent="0.15">
      <c r="I583" s="7"/>
      <c r="J583" s="7"/>
      <c r="K583" s="7"/>
      <c r="L583" s="7"/>
    </row>
    <row r="584" spans="9:12" x14ac:dyDescent="0.15">
      <c r="I584" s="7"/>
      <c r="J584" s="7"/>
      <c r="K584" s="7"/>
      <c r="L584" s="7"/>
    </row>
    <row r="585" spans="9:12" x14ac:dyDescent="0.15">
      <c r="I585" s="7"/>
      <c r="J585" s="7"/>
      <c r="K585" s="7"/>
      <c r="L585" s="7"/>
    </row>
    <row r="586" spans="9:12" x14ac:dyDescent="0.15">
      <c r="I586" s="7"/>
      <c r="J586" s="7"/>
      <c r="K586" s="7"/>
      <c r="L586" s="7"/>
    </row>
    <row r="587" spans="9:12" x14ac:dyDescent="0.15">
      <c r="I587" s="7"/>
      <c r="J587" s="7"/>
      <c r="K587" s="7"/>
      <c r="L587" s="7"/>
    </row>
    <row r="588" spans="9:12" x14ac:dyDescent="0.15">
      <c r="I588" s="7"/>
      <c r="J588" s="7"/>
      <c r="K588" s="7"/>
      <c r="L588" s="7"/>
    </row>
    <row r="589" spans="9:12" x14ac:dyDescent="0.15">
      <c r="I589" s="7"/>
      <c r="J589" s="7"/>
      <c r="K589" s="7"/>
      <c r="L589" s="7"/>
    </row>
    <row r="590" spans="9:12" x14ac:dyDescent="0.15">
      <c r="I590" s="7"/>
      <c r="J590" s="7"/>
      <c r="K590" s="7"/>
      <c r="L590" s="7"/>
    </row>
    <row r="591" spans="9:12" x14ac:dyDescent="0.15">
      <c r="I591" s="7"/>
      <c r="J591" s="7"/>
      <c r="K591" s="7"/>
      <c r="L591" s="7"/>
    </row>
    <row r="592" spans="9:12" x14ac:dyDescent="0.15">
      <c r="I592" s="7"/>
      <c r="J592" s="7"/>
      <c r="K592" s="7"/>
      <c r="L592" s="7"/>
    </row>
    <row r="593" spans="9:12" x14ac:dyDescent="0.15">
      <c r="I593" s="7"/>
      <c r="J593" s="7"/>
      <c r="K593" s="7"/>
      <c r="L593" s="7"/>
    </row>
    <row r="594" spans="9:12" x14ac:dyDescent="0.15">
      <c r="I594" s="7"/>
      <c r="J594" s="7"/>
      <c r="K594" s="7"/>
      <c r="L594" s="7"/>
    </row>
    <row r="595" spans="9:12" x14ac:dyDescent="0.15">
      <c r="I595" s="7"/>
      <c r="J595" s="7"/>
      <c r="K595" s="7"/>
      <c r="L595" s="7"/>
    </row>
    <row r="596" spans="9:12" x14ac:dyDescent="0.15">
      <c r="I596" s="7"/>
      <c r="J596" s="7"/>
      <c r="K596" s="7"/>
      <c r="L596" s="7"/>
    </row>
    <row r="597" spans="9:12" x14ac:dyDescent="0.15">
      <c r="I597" s="7"/>
      <c r="J597" s="7"/>
      <c r="K597" s="7"/>
      <c r="L597" s="7"/>
    </row>
    <row r="598" spans="9:12" x14ac:dyDescent="0.15">
      <c r="I598" s="7"/>
      <c r="J598" s="7"/>
      <c r="K598" s="7"/>
      <c r="L598" s="7"/>
    </row>
    <row r="599" spans="9:12" x14ac:dyDescent="0.15">
      <c r="I599" s="7"/>
      <c r="J599" s="7"/>
      <c r="K599" s="7"/>
      <c r="L599" s="7"/>
    </row>
    <row r="600" spans="9:12" x14ac:dyDescent="0.15">
      <c r="I600" s="7"/>
      <c r="J600" s="7"/>
      <c r="K600" s="7"/>
      <c r="L600" s="7"/>
    </row>
    <row r="601" spans="9:12" x14ac:dyDescent="0.15">
      <c r="I601" s="7"/>
      <c r="J601" s="7"/>
      <c r="K601" s="7"/>
      <c r="L601" s="7"/>
    </row>
    <row r="602" spans="9:12" x14ac:dyDescent="0.15">
      <c r="I602" s="7"/>
      <c r="J602" s="7"/>
      <c r="K602" s="7"/>
      <c r="L602" s="7"/>
    </row>
    <row r="603" spans="9:12" x14ac:dyDescent="0.15">
      <c r="I603" s="7"/>
      <c r="J603" s="7"/>
      <c r="K603" s="7"/>
      <c r="L603" s="7"/>
    </row>
    <row r="604" spans="9:12" x14ac:dyDescent="0.15">
      <c r="I604" s="7"/>
      <c r="J604" s="7"/>
      <c r="K604" s="7"/>
      <c r="L604" s="7"/>
    </row>
    <row r="605" spans="9:12" x14ac:dyDescent="0.15">
      <c r="I605" s="7"/>
      <c r="J605" s="7"/>
      <c r="K605" s="7"/>
      <c r="L605" s="7"/>
    </row>
    <row r="606" spans="9:12" x14ac:dyDescent="0.15">
      <c r="I606" s="7"/>
      <c r="J606" s="7"/>
      <c r="K606" s="7"/>
      <c r="L606" s="7"/>
    </row>
    <row r="607" spans="9:12" x14ac:dyDescent="0.15">
      <c r="I607" s="7"/>
      <c r="J607" s="7"/>
      <c r="K607" s="7"/>
      <c r="L607" s="7"/>
    </row>
    <row r="608" spans="9:12" x14ac:dyDescent="0.15">
      <c r="I608" s="7"/>
      <c r="J608" s="7"/>
      <c r="K608" s="7"/>
      <c r="L608" s="7"/>
    </row>
    <row r="609" spans="9:12" x14ac:dyDescent="0.15">
      <c r="I609" s="7"/>
      <c r="J609" s="7"/>
      <c r="K609" s="7"/>
      <c r="L609" s="7"/>
    </row>
    <row r="610" spans="9:12" x14ac:dyDescent="0.15">
      <c r="I610" s="7"/>
      <c r="J610" s="7"/>
      <c r="K610" s="7"/>
      <c r="L610" s="7"/>
    </row>
    <row r="611" spans="9:12" x14ac:dyDescent="0.15">
      <c r="I611" s="7"/>
      <c r="J611" s="7"/>
      <c r="K611" s="7"/>
      <c r="L611" s="7"/>
    </row>
    <row r="612" spans="9:12" x14ac:dyDescent="0.15">
      <c r="I612" s="7"/>
      <c r="J612" s="7"/>
      <c r="K612" s="7"/>
      <c r="L612" s="7"/>
    </row>
    <row r="613" spans="9:12" x14ac:dyDescent="0.15">
      <c r="I613" s="7"/>
      <c r="J613" s="7"/>
      <c r="K613" s="7"/>
      <c r="L613" s="7"/>
    </row>
    <row r="614" spans="9:12" x14ac:dyDescent="0.15">
      <c r="I614" s="7"/>
      <c r="J614" s="7"/>
      <c r="K614" s="7"/>
      <c r="L614" s="7"/>
    </row>
    <row r="615" spans="9:12" x14ac:dyDescent="0.15">
      <c r="I615" s="7"/>
      <c r="J615" s="7"/>
      <c r="K615" s="7"/>
      <c r="L615" s="7"/>
    </row>
    <row r="616" spans="9:12" x14ac:dyDescent="0.15">
      <c r="I616" s="7"/>
      <c r="J616" s="7"/>
      <c r="K616" s="7"/>
      <c r="L616" s="7"/>
    </row>
    <row r="617" spans="9:12" x14ac:dyDescent="0.15">
      <c r="I617" s="7"/>
      <c r="J617" s="7"/>
      <c r="K617" s="7"/>
      <c r="L617" s="7"/>
    </row>
    <row r="618" spans="9:12" x14ac:dyDescent="0.15">
      <c r="I618" s="7"/>
      <c r="J618" s="7"/>
      <c r="K618" s="7"/>
      <c r="L618" s="7"/>
    </row>
    <row r="619" spans="9:12" x14ac:dyDescent="0.15">
      <c r="I619" s="7"/>
      <c r="J619" s="7"/>
      <c r="K619" s="7"/>
      <c r="L619" s="7"/>
    </row>
    <row r="620" spans="9:12" x14ac:dyDescent="0.15">
      <c r="I620" s="7"/>
      <c r="J620" s="7"/>
      <c r="K620" s="7"/>
      <c r="L620" s="7"/>
    </row>
    <row r="621" spans="9:12" x14ac:dyDescent="0.15">
      <c r="I621" s="7"/>
      <c r="J621" s="7"/>
      <c r="K621" s="7"/>
      <c r="L621" s="7"/>
    </row>
    <row r="622" spans="9:12" x14ac:dyDescent="0.15">
      <c r="I622" s="7"/>
      <c r="J622" s="7"/>
      <c r="K622" s="7"/>
      <c r="L622" s="7"/>
    </row>
    <row r="623" spans="9:12" x14ac:dyDescent="0.15">
      <c r="I623" s="7"/>
      <c r="J623" s="7"/>
      <c r="K623" s="7"/>
      <c r="L623" s="7"/>
    </row>
    <row r="624" spans="9:12" x14ac:dyDescent="0.15">
      <c r="I624" s="7"/>
      <c r="J624" s="7"/>
      <c r="K624" s="7"/>
      <c r="L624" s="7"/>
    </row>
    <row r="625" spans="9:12" x14ac:dyDescent="0.15">
      <c r="I625" s="7"/>
      <c r="J625" s="7"/>
      <c r="K625" s="7"/>
      <c r="L625" s="7"/>
    </row>
    <row r="626" spans="9:12" x14ac:dyDescent="0.15">
      <c r="I626" s="7"/>
      <c r="J626" s="7"/>
      <c r="K626" s="7"/>
      <c r="L626" s="7"/>
    </row>
    <row r="627" spans="9:12" x14ac:dyDescent="0.15">
      <c r="I627" s="7"/>
      <c r="J627" s="7"/>
      <c r="K627" s="7"/>
      <c r="L627" s="7"/>
    </row>
    <row r="628" spans="9:12" x14ac:dyDescent="0.15">
      <c r="I628" s="7"/>
      <c r="J628" s="7"/>
      <c r="K628" s="7"/>
      <c r="L628" s="7"/>
    </row>
    <row r="629" spans="9:12" x14ac:dyDescent="0.15">
      <c r="I629" s="7"/>
      <c r="J629" s="7"/>
      <c r="K629" s="7"/>
      <c r="L629" s="7"/>
    </row>
    <row r="630" spans="9:12" x14ac:dyDescent="0.15">
      <c r="I630" s="7"/>
      <c r="J630" s="7"/>
      <c r="K630" s="7"/>
      <c r="L630" s="7"/>
    </row>
    <row r="631" spans="9:12" x14ac:dyDescent="0.15">
      <c r="I631" s="7"/>
      <c r="J631" s="7"/>
      <c r="K631" s="7"/>
      <c r="L631" s="7"/>
    </row>
    <row r="632" spans="9:12" x14ac:dyDescent="0.15">
      <c r="I632" s="7"/>
      <c r="J632" s="7"/>
      <c r="K632" s="7"/>
      <c r="L632" s="7"/>
    </row>
    <row r="633" spans="9:12" x14ac:dyDescent="0.15">
      <c r="I633" s="7"/>
      <c r="J633" s="7"/>
      <c r="K633" s="7"/>
      <c r="L633" s="7"/>
    </row>
    <row r="634" spans="9:12" x14ac:dyDescent="0.15">
      <c r="I634" s="7"/>
      <c r="J634" s="7"/>
      <c r="K634" s="7"/>
      <c r="L634" s="7"/>
    </row>
    <row r="635" spans="9:12" x14ac:dyDescent="0.15">
      <c r="I635" s="7"/>
      <c r="J635" s="7"/>
      <c r="K635" s="7"/>
      <c r="L635" s="7"/>
    </row>
    <row r="636" spans="9:12" x14ac:dyDescent="0.15">
      <c r="I636" s="7"/>
      <c r="J636" s="7"/>
      <c r="K636" s="7"/>
      <c r="L636" s="7"/>
    </row>
    <row r="637" spans="9:12" x14ac:dyDescent="0.15">
      <c r="I637" s="7"/>
      <c r="J637" s="7"/>
      <c r="K637" s="7"/>
      <c r="L637" s="7"/>
    </row>
    <row r="638" spans="9:12" x14ac:dyDescent="0.15">
      <c r="I638" s="7"/>
      <c r="J638" s="7"/>
      <c r="K638" s="7"/>
      <c r="L638" s="7"/>
    </row>
    <row r="639" spans="9:12" x14ac:dyDescent="0.15">
      <c r="I639" s="7"/>
      <c r="J639" s="7"/>
      <c r="K639" s="7"/>
      <c r="L639" s="7"/>
    </row>
    <row r="640" spans="9:12" x14ac:dyDescent="0.15">
      <c r="I640" s="7"/>
      <c r="J640" s="7"/>
      <c r="K640" s="7"/>
      <c r="L640" s="7"/>
    </row>
    <row r="641" spans="9:12" x14ac:dyDescent="0.15">
      <c r="I641" s="7"/>
      <c r="J641" s="7"/>
      <c r="K641" s="7"/>
      <c r="L641" s="7"/>
    </row>
    <row r="642" spans="9:12" x14ac:dyDescent="0.15">
      <c r="I642" s="7"/>
      <c r="J642" s="7"/>
      <c r="K642" s="7"/>
      <c r="L642" s="7"/>
    </row>
    <row r="643" spans="9:12" x14ac:dyDescent="0.15">
      <c r="I643" s="7"/>
      <c r="J643" s="7"/>
      <c r="K643" s="7"/>
      <c r="L643" s="7"/>
    </row>
    <row r="644" spans="9:12" x14ac:dyDescent="0.15">
      <c r="I644" s="7"/>
      <c r="J644" s="7"/>
      <c r="K644" s="7"/>
      <c r="L644" s="7"/>
    </row>
    <row r="645" spans="9:12" x14ac:dyDescent="0.15">
      <c r="I645" s="7"/>
      <c r="J645" s="7"/>
      <c r="K645" s="7"/>
      <c r="L645" s="7"/>
    </row>
    <row r="646" spans="9:12" x14ac:dyDescent="0.15">
      <c r="I646" s="7"/>
      <c r="J646" s="7"/>
      <c r="K646" s="7"/>
      <c r="L646" s="7"/>
    </row>
    <row r="647" spans="9:12" x14ac:dyDescent="0.15">
      <c r="I647" s="7"/>
      <c r="J647" s="7"/>
      <c r="K647" s="7"/>
      <c r="L647" s="7"/>
    </row>
    <row r="648" spans="9:12" x14ac:dyDescent="0.15">
      <c r="I648" s="7"/>
      <c r="J648" s="7"/>
      <c r="K648" s="7"/>
      <c r="L648" s="7"/>
    </row>
    <row r="649" spans="9:12" x14ac:dyDescent="0.15">
      <c r="I649" s="7"/>
      <c r="J649" s="7"/>
      <c r="K649" s="7"/>
      <c r="L649" s="7"/>
    </row>
    <row r="650" spans="9:12" x14ac:dyDescent="0.15">
      <c r="I650" s="7"/>
      <c r="J650" s="7"/>
      <c r="K650" s="7"/>
      <c r="L650" s="7"/>
    </row>
    <row r="651" spans="9:12" x14ac:dyDescent="0.15">
      <c r="I651" s="7"/>
      <c r="J651" s="7"/>
      <c r="K651" s="7"/>
      <c r="L651" s="7"/>
    </row>
    <row r="652" spans="9:12" x14ac:dyDescent="0.15">
      <c r="I652" s="7"/>
      <c r="J652" s="7"/>
      <c r="K652" s="7"/>
      <c r="L652" s="7"/>
    </row>
    <row r="653" spans="9:12" x14ac:dyDescent="0.15">
      <c r="I653" s="7"/>
      <c r="J653" s="7"/>
      <c r="K653" s="7"/>
      <c r="L653" s="7"/>
    </row>
    <row r="654" spans="9:12" x14ac:dyDescent="0.15">
      <c r="I654" s="7"/>
      <c r="J654" s="7"/>
      <c r="K654" s="7"/>
      <c r="L654" s="7"/>
    </row>
    <row r="655" spans="9:12" x14ac:dyDescent="0.15">
      <c r="I655" s="7"/>
      <c r="J655" s="7"/>
      <c r="K655" s="7"/>
      <c r="L655" s="7"/>
    </row>
    <row r="656" spans="9:12" x14ac:dyDescent="0.15">
      <c r="I656" s="7"/>
      <c r="J656" s="7"/>
      <c r="K656" s="7"/>
      <c r="L656" s="7"/>
    </row>
    <row r="657" spans="9:12" x14ac:dyDescent="0.15">
      <c r="I657" s="7"/>
      <c r="J657" s="7"/>
      <c r="K657" s="7"/>
      <c r="L657" s="7"/>
    </row>
    <row r="658" spans="9:12" x14ac:dyDescent="0.15">
      <c r="I658" s="7"/>
      <c r="J658" s="7"/>
      <c r="K658" s="7"/>
      <c r="L658" s="7"/>
    </row>
    <row r="659" spans="9:12" x14ac:dyDescent="0.15">
      <c r="I659" s="7"/>
      <c r="J659" s="7"/>
      <c r="K659" s="7"/>
      <c r="L659" s="7"/>
    </row>
    <row r="660" spans="9:12" x14ac:dyDescent="0.15">
      <c r="I660" s="7"/>
      <c r="J660" s="7"/>
      <c r="K660" s="7"/>
      <c r="L660" s="7"/>
    </row>
    <row r="661" spans="9:12" x14ac:dyDescent="0.15">
      <c r="I661" s="7"/>
      <c r="J661" s="7"/>
      <c r="K661" s="7"/>
      <c r="L661" s="7"/>
    </row>
    <row r="662" spans="9:12" x14ac:dyDescent="0.15">
      <c r="I662" s="7"/>
      <c r="J662" s="7"/>
      <c r="K662" s="7"/>
      <c r="L662" s="7"/>
    </row>
    <row r="663" spans="9:12" x14ac:dyDescent="0.15">
      <c r="I663" s="7"/>
      <c r="J663" s="7"/>
      <c r="K663" s="7"/>
      <c r="L663" s="7"/>
    </row>
    <row r="664" spans="9:12" x14ac:dyDescent="0.15">
      <c r="I664" s="7"/>
      <c r="J664" s="7"/>
      <c r="K664" s="7"/>
      <c r="L664" s="7"/>
    </row>
    <row r="665" spans="9:12" x14ac:dyDescent="0.15">
      <c r="I665" s="7"/>
      <c r="J665" s="7"/>
      <c r="K665" s="7"/>
      <c r="L665" s="7"/>
    </row>
    <row r="666" spans="9:12" x14ac:dyDescent="0.15">
      <c r="I666" s="7"/>
      <c r="J666" s="7"/>
      <c r="K666" s="7"/>
      <c r="L666" s="7"/>
    </row>
    <row r="667" spans="9:12" x14ac:dyDescent="0.15">
      <c r="I667" s="7"/>
      <c r="J667" s="7"/>
      <c r="K667" s="7"/>
      <c r="L667" s="7"/>
    </row>
    <row r="668" spans="9:12" x14ac:dyDescent="0.15">
      <c r="I668" s="7"/>
      <c r="J668" s="7"/>
      <c r="K668" s="7"/>
      <c r="L668" s="7"/>
    </row>
    <row r="669" spans="9:12" x14ac:dyDescent="0.15">
      <c r="I669" s="7"/>
      <c r="J669" s="7"/>
      <c r="K669" s="7"/>
      <c r="L669" s="7"/>
    </row>
    <row r="670" spans="9:12" x14ac:dyDescent="0.15">
      <c r="I670" s="7"/>
      <c r="J670" s="7"/>
      <c r="K670" s="7"/>
      <c r="L670" s="7"/>
    </row>
    <row r="671" spans="9:12" x14ac:dyDescent="0.15">
      <c r="I671" s="7"/>
      <c r="J671" s="7"/>
      <c r="K671" s="7"/>
      <c r="L671" s="7"/>
    </row>
    <row r="672" spans="9:12" x14ac:dyDescent="0.15">
      <c r="I672" s="7"/>
      <c r="J672" s="7"/>
      <c r="K672" s="7"/>
      <c r="L672" s="7"/>
    </row>
    <row r="673" spans="9:12" x14ac:dyDescent="0.15">
      <c r="I673" s="7"/>
      <c r="J673" s="7"/>
      <c r="K673" s="7"/>
      <c r="L673" s="7"/>
    </row>
    <row r="674" spans="9:12" x14ac:dyDescent="0.15">
      <c r="I674" s="7"/>
      <c r="J674" s="7"/>
      <c r="K674" s="7"/>
      <c r="L674" s="7"/>
    </row>
    <row r="675" spans="9:12" x14ac:dyDescent="0.15">
      <c r="I675" s="7"/>
      <c r="J675" s="7"/>
      <c r="K675" s="7"/>
      <c r="L675" s="7"/>
    </row>
    <row r="676" spans="9:12" x14ac:dyDescent="0.15">
      <c r="I676" s="7"/>
      <c r="J676" s="7"/>
      <c r="K676" s="7"/>
      <c r="L676" s="7"/>
    </row>
    <row r="677" spans="9:12" x14ac:dyDescent="0.15">
      <c r="I677" s="7"/>
      <c r="J677" s="7"/>
      <c r="K677" s="7"/>
      <c r="L677" s="7"/>
    </row>
    <row r="678" spans="9:12" x14ac:dyDescent="0.15">
      <c r="I678" s="7"/>
      <c r="J678" s="7"/>
      <c r="K678" s="7"/>
      <c r="L678" s="7"/>
    </row>
    <row r="679" spans="9:12" x14ac:dyDescent="0.15">
      <c r="I679" s="7"/>
      <c r="J679" s="7"/>
      <c r="K679" s="7"/>
      <c r="L679" s="7"/>
    </row>
    <row r="680" spans="9:12" x14ac:dyDescent="0.15">
      <c r="I680" s="7"/>
      <c r="J680" s="7"/>
      <c r="K680" s="7"/>
      <c r="L680" s="7"/>
    </row>
    <row r="681" spans="9:12" x14ac:dyDescent="0.15">
      <c r="I681" s="7"/>
      <c r="J681" s="7"/>
      <c r="K681" s="7"/>
      <c r="L681" s="7"/>
    </row>
    <row r="682" spans="9:12" x14ac:dyDescent="0.15">
      <c r="I682" s="7"/>
      <c r="J682" s="7"/>
      <c r="K682" s="7"/>
      <c r="L682" s="7"/>
    </row>
    <row r="683" spans="9:12" x14ac:dyDescent="0.15">
      <c r="I683" s="7"/>
      <c r="J683" s="7"/>
      <c r="K683" s="7"/>
      <c r="L683" s="7"/>
    </row>
    <row r="684" spans="9:12" x14ac:dyDescent="0.15">
      <c r="I684" s="7"/>
      <c r="J684" s="7"/>
      <c r="K684" s="7"/>
      <c r="L684" s="7"/>
    </row>
    <row r="685" spans="9:12" x14ac:dyDescent="0.15">
      <c r="I685" s="7"/>
      <c r="J685" s="7"/>
      <c r="K685" s="7"/>
      <c r="L685" s="7"/>
    </row>
    <row r="686" spans="9:12" x14ac:dyDescent="0.15">
      <c r="I686" s="7"/>
      <c r="J686" s="7"/>
      <c r="K686" s="7"/>
      <c r="L686" s="7"/>
    </row>
    <row r="687" spans="9:12" x14ac:dyDescent="0.15">
      <c r="I687" s="7"/>
      <c r="J687" s="7"/>
      <c r="K687" s="7"/>
      <c r="L687" s="7"/>
    </row>
    <row r="688" spans="9:12" x14ac:dyDescent="0.15">
      <c r="I688" s="7"/>
      <c r="J688" s="7"/>
      <c r="K688" s="7"/>
      <c r="L688" s="7"/>
    </row>
    <row r="689" spans="9:12" x14ac:dyDescent="0.15">
      <c r="I689" s="7"/>
      <c r="J689" s="7"/>
      <c r="K689" s="7"/>
      <c r="L689" s="7"/>
    </row>
    <row r="690" spans="9:12" x14ac:dyDescent="0.15">
      <c r="I690" s="7"/>
      <c r="J690" s="7"/>
      <c r="K690" s="7"/>
      <c r="L690" s="7"/>
    </row>
    <row r="691" spans="9:12" x14ac:dyDescent="0.15">
      <c r="I691" s="7"/>
      <c r="J691" s="7"/>
      <c r="K691" s="7"/>
      <c r="L691" s="7"/>
    </row>
    <row r="692" spans="9:12" x14ac:dyDescent="0.15">
      <c r="I692" s="7"/>
      <c r="J692" s="7"/>
      <c r="K692" s="7"/>
      <c r="L692" s="7"/>
    </row>
    <row r="693" spans="9:12" x14ac:dyDescent="0.15">
      <c r="I693" s="7"/>
      <c r="J693" s="7"/>
      <c r="K693" s="7"/>
      <c r="L693" s="7"/>
    </row>
    <row r="694" spans="9:12" x14ac:dyDescent="0.15">
      <c r="I694" s="7"/>
      <c r="J694" s="7"/>
      <c r="K694" s="7"/>
      <c r="L694" s="7"/>
    </row>
    <row r="695" spans="9:12" x14ac:dyDescent="0.15">
      <c r="I695" s="7"/>
      <c r="J695" s="7"/>
      <c r="K695" s="7"/>
      <c r="L695" s="7"/>
    </row>
    <row r="696" spans="9:12" x14ac:dyDescent="0.15">
      <c r="I696" s="7"/>
      <c r="J696" s="7"/>
      <c r="K696" s="7"/>
      <c r="L696" s="7"/>
    </row>
    <row r="697" spans="9:12" x14ac:dyDescent="0.15">
      <c r="I697" s="7"/>
      <c r="J697" s="7"/>
      <c r="K697" s="7"/>
      <c r="L697" s="7"/>
    </row>
    <row r="698" spans="9:12" x14ac:dyDescent="0.15">
      <c r="I698" s="7"/>
      <c r="J698" s="7"/>
      <c r="K698" s="7"/>
      <c r="L698" s="7"/>
    </row>
    <row r="699" spans="9:12" x14ac:dyDescent="0.15">
      <c r="I699" s="7"/>
      <c r="J699" s="7"/>
      <c r="K699" s="7"/>
      <c r="L699" s="7"/>
    </row>
    <row r="700" spans="9:12" x14ac:dyDescent="0.15">
      <c r="I700" s="7"/>
      <c r="J700" s="7"/>
      <c r="K700" s="7"/>
      <c r="L700" s="7"/>
    </row>
    <row r="701" spans="9:12" x14ac:dyDescent="0.15">
      <c r="I701" s="7"/>
      <c r="J701" s="7"/>
      <c r="K701" s="7"/>
      <c r="L701" s="7"/>
    </row>
    <row r="702" spans="9:12" x14ac:dyDescent="0.15">
      <c r="I702" s="7"/>
      <c r="J702" s="7"/>
      <c r="K702" s="7"/>
      <c r="L702" s="7"/>
    </row>
    <row r="703" spans="9:12" x14ac:dyDescent="0.15">
      <c r="I703" s="7"/>
      <c r="J703" s="7"/>
      <c r="K703" s="7"/>
      <c r="L703" s="7"/>
    </row>
    <row r="704" spans="9:12" x14ac:dyDescent="0.15">
      <c r="I704" s="7"/>
      <c r="J704" s="7"/>
      <c r="K704" s="7"/>
      <c r="L704" s="7"/>
    </row>
    <row r="705" spans="9:12" x14ac:dyDescent="0.15">
      <c r="I705" s="7"/>
      <c r="J705" s="7"/>
      <c r="K705" s="7"/>
      <c r="L705" s="7"/>
    </row>
    <row r="706" spans="9:12" x14ac:dyDescent="0.15">
      <c r="I706" s="7"/>
      <c r="J706" s="7"/>
      <c r="K706" s="7"/>
      <c r="L706" s="7"/>
    </row>
    <row r="707" spans="9:12" x14ac:dyDescent="0.15">
      <c r="I707" s="7"/>
      <c r="J707" s="7"/>
      <c r="K707" s="7"/>
      <c r="L707" s="7"/>
    </row>
    <row r="708" spans="9:12" x14ac:dyDescent="0.15">
      <c r="I708" s="7"/>
      <c r="J708" s="7"/>
      <c r="K708" s="7"/>
      <c r="L708" s="7"/>
    </row>
    <row r="709" spans="9:12" x14ac:dyDescent="0.15">
      <c r="I709" s="7"/>
      <c r="J709" s="7"/>
      <c r="K709" s="7"/>
      <c r="L709" s="7"/>
    </row>
    <row r="710" spans="9:12" x14ac:dyDescent="0.15">
      <c r="I710" s="7"/>
      <c r="J710" s="7"/>
      <c r="K710" s="7"/>
      <c r="L710" s="7"/>
    </row>
    <row r="711" spans="9:12" x14ac:dyDescent="0.15">
      <c r="I711" s="7"/>
      <c r="J711" s="7"/>
      <c r="K711" s="7"/>
      <c r="L711" s="7"/>
    </row>
    <row r="712" spans="9:12" x14ac:dyDescent="0.15">
      <c r="I712" s="7"/>
      <c r="J712" s="7"/>
      <c r="K712" s="7"/>
      <c r="L712" s="7"/>
    </row>
    <row r="713" spans="9:12" x14ac:dyDescent="0.15">
      <c r="I713" s="7"/>
      <c r="J713" s="7"/>
      <c r="K713" s="7"/>
      <c r="L713" s="7"/>
    </row>
    <row r="714" spans="9:12" x14ac:dyDescent="0.15">
      <c r="I714" s="7"/>
      <c r="J714" s="7"/>
      <c r="K714" s="7"/>
      <c r="L714" s="7"/>
    </row>
    <row r="715" spans="9:12" x14ac:dyDescent="0.15">
      <c r="I715" s="7"/>
      <c r="J715" s="7"/>
      <c r="K715" s="7"/>
      <c r="L715" s="7"/>
    </row>
    <row r="716" spans="9:12" x14ac:dyDescent="0.15">
      <c r="I716" s="7"/>
      <c r="J716" s="7"/>
      <c r="K716" s="7"/>
      <c r="L716" s="7"/>
    </row>
    <row r="717" spans="9:12" x14ac:dyDescent="0.15">
      <c r="I717" s="7"/>
      <c r="J717" s="7"/>
      <c r="K717" s="7"/>
      <c r="L717" s="7"/>
    </row>
    <row r="718" spans="9:12" x14ac:dyDescent="0.15">
      <c r="I718" s="7"/>
      <c r="J718" s="7"/>
      <c r="K718" s="7"/>
      <c r="L718" s="7"/>
    </row>
    <row r="719" spans="9:12" x14ac:dyDescent="0.15">
      <c r="I719" s="7"/>
      <c r="J719" s="7"/>
      <c r="K719" s="7"/>
      <c r="L719" s="7"/>
    </row>
    <row r="720" spans="9:12" x14ac:dyDescent="0.15">
      <c r="I720" s="7"/>
      <c r="J720" s="7"/>
      <c r="K720" s="7"/>
      <c r="L720" s="7"/>
    </row>
    <row r="721" spans="9:12" x14ac:dyDescent="0.15">
      <c r="I721" s="7"/>
      <c r="J721" s="7"/>
      <c r="K721" s="7"/>
      <c r="L721" s="7"/>
    </row>
    <row r="722" spans="9:12" x14ac:dyDescent="0.15">
      <c r="I722" s="7"/>
      <c r="J722" s="7"/>
      <c r="K722" s="7"/>
      <c r="L722" s="7"/>
    </row>
    <row r="723" spans="9:12" x14ac:dyDescent="0.15">
      <c r="I723" s="7"/>
      <c r="J723" s="7"/>
      <c r="K723" s="7"/>
      <c r="L723" s="7"/>
    </row>
    <row r="724" spans="9:12" x14ac:dyDescent="0.15">
      <c r="I724" s="7"/>
      <c r="J724" s="7"/>
      <c r="K724" s="7"/>
      <c r="L724" s="7"/>
    </row>
    <row r="725" spans="9:12" x14ac:dyDescent="0.15">
      <c r="I725" s="7"/>
      <c r="J725" s="7"/>
      <c r="K725" s="7"/>
      <c r="L725" s="7"/>
    </row>
    <row r="726" spans="9:12" x14ac:dyDescent="0.15">
      <c r="I726" s="7"/>
      <c r="J726" s="7"/>
      <c r="K726" s="7"/>
      <c r="L726" s="7"/>
    </row>
    <row r="727" spans="9:12" x14ac:dyDescent="0.15">
      <c r="I727" s="7"/>
      <c r="J727" s="7"/>
      <c r="K727" s="7"/>
      <c r="L727" s="7"/>
    </row>
    <row r="728" spans="9:12" x14ac:dyDescent="0.15">
      <c r="I728" s="7"/>
      <c r="J728" s="7"/>
      <c r="K728" s="7"/>
      <c r="L728" s="7"/>
    </row>
    <row r="729" spans="9:12" x14ac:dyDescent="0.15">
      <c r="I729" s="7"/>
      <c r="J729" s="7"/>
      <c r="K729" s="7"/>
      <c r="L729" s="7"/>
    </row>
    <row r="730" spans="9:12" x14ac:dyDescent="0.15">
      <c r="I730" s="7"/>
      <c r="J730" s="7"/>
      <c r="K730" s="7"/>
      <c r="L730" s="7"/>
    </row>
    <row r="731" spans="9:12" x14ac:dyDescent="0.15">
      <c r="I731" s="7"/>
      <c r="J731" s="7"/>
      <c r="K731" s="7"/>
      <c r="L731" s="7"/>
    </row>
    <row r="732" spans="9:12" x14ac:dyDescent="0.15">
      <c r="I732" s="7"/>
      <c r="J732" s="7"/>
      <c r="K732" s="7"/>
      <c r="L732" s="7"/>
    </row>
    <row r="733" spans="9:12" x14ac:dyDescent="0.15">
      <c r="I733" s="7"/>
      <c r="J733" s="7"/>
      <c r="K733" s="7"/>
      <c r="L733" s="7"/>
    </row>
    <row r="734" spans="9:12" x14ac:dyDescent="0.15">
      <c r="I734" s="7"/>
      <c r="J734" s="7"/>
      <c r="K734" s="7"/>
      <c r="L734" s="7"/>
    </row>
    <row r="735" spans="9:12" x14ac:dyDescent="0.15">
      <c r="I735" s="7"/>
      <c r="J735" s="7"/>
      <c r="K735" s="7"/>
      <c r="L735" s="7"/>
    </row>
    <row r="736" spans="9:12" x14ac:dyDescent="0.15">
      <c r="I736" s="7"/>
      <c r="J736" s="7"/>
      <c r="K736" s="7"/>
      <c r="L736" s="7"/>
    </row>
    <row r="737" spans="9:12" x14ac:dyDescent="0.15">
      <c r="I737" s="7"/>
      <c r="J737" s="7"/>
      <c r="K737" s="7"/>
      <c r="L737" s="7"/>
    </row>
    <row r="738" spans="9:12" x14ac:dyDescent="0.15">
      <c r="I738" s="7"/>
      <c r="J738" s="7"/>
      <c r="K738" s="7"/>
      <c r="L738" s="7"/>
    </row>
    <row r="739" spans="9:12" x14ac:dyDescent="0.15">
      <c r="I739" s="7"/>
      <c r="J739" s="7"/>
      <c r="K739" s="7"/>
      <c r="L739" s="7"/>
    </row>
    <row r="740" spans="9:12" x14ac:dyDescent="0.15">
      <c r="I740" s="7"/>
      <c r="J740" s="7"/>
      <c r="K740" s="7"/>
      <c r="L740" s="7"/>
    </row>
    <row r="741" spans="9:12" x14ac:dyDescent="0.15">
      <c r="I741" s="7"/>
      <c r="J741" s="7"/>
      <c r="K741" s="7"/>
      <c r="L741" s="7"/>
    </row>
    <row r="742" spans="9:12" x14ac:dyDescent="0.15">
      <c r="I742" s="7"/>
      <c r="J742" s="7"/>
      <c r="K742" s="7"/>
      <c r="L742" s="7"/>
    </row>
    <row r="743" spans="9:12" x14ac:dyDescent="0.15">
      <c r="I743" s="7"/>
      <c r="J743" s="7"/>
      <c r="K743" s="7"/>
      <c r="L743" s="7"/>
    </row>
    <row r="744" spans="9:12" x14ac:dyDescent="0.15">
      <c r="I744" s="7"/>
      <c r="J744" s="7"/>
      <c r="K744" s="7"/>
      <c r="L744" s="7"/>
    </row>
    <row r="745" spans="9:12" x14ac:dyDescent="0.15">
      <c r="I745" s="7"/>
      <c r="J745" s="7"/>
      <c r="K745" s="7"/>
      <c r="L745" s="7"/>
    </row>
    <row r="746" spans="9:12" x14ac:dyDescent="0.15">
      <c r="I746" s="7"/>
      <c r="J746" s="7"/>
      <c r="K746" s="7"/>
      <c r="L746" s="7"/>
    </row>
    <row r="747" spans="9:12" x14ac:dyDescent="0.15">
      <c r="I747" s="7"/>
      <c r="J747" s="7"/>
      <c r="K747" s="7"/>
      <c r="L747" s="7"/>
    </row>
    <row r="748" spans="9:12" x14ac:dyDescent="0.15">
      <c r="I748" s="7"/>
      <c r="J748" s="7"/>
      <c r="K748" s="7"/>
      <c r="L748" s="7"/>
    </row>
    <row r="749" spans="9:12" x14ac:dyDescent="0.15">
      <c r="I749" s="7"/>
      <c r="J749" s="7"/>
      <c r="K749" s="7"/>
      <c r="L749" s="7"/>
    </row>
    <row r="750" spans="9:12" x14ac:dyDescent="0.15">
      <c r="I750" s="7"/>
      <c r="J750" s="7"/>
      <c r="K750" s="7"/>
      <c r="L750" s="7"/>
    </row>
    <row r="751" spans="9:12" x14ac:dyDescent="0.15">
      <c r="I751" s="7"/>
      <c r="J751" s="7"/>
      <c r="K751" s="7"/>
      <c r="L751" s="7"/>
    </row>
    <row r="752" spans="9:12" x14ac:dyDescent="0.15">
      <c r="I752" s="7"/>
      <c r="J752" s="7"/>
      <c r="K752" s="7"/>
      <c r="L752" s="7"/>
    </row>
    <row r="753" spans="9:12" x14ac:dyDescent="0.15">
      <c r="I753" s="7"/>
      <c r="J753" s="7"/>
      <c r="K753" s="7"/>
      <c r="L753" s="7"/>
    </row>
    <row r="754" spans="9:12" x14ac:dyDescent="0.15">
      <c r="I754" s="7"/>
      <c r="J754" s="7"/>
      <c r="K754" s="7"/>
      <c r="L754" s="7"/>
    </row>
    <row r="755" spans="9:12" x14ac:dyDescent="0.15">
      <c r="I755" s="7"/>
      <c r="J755" s="7"/>
      <c r="K755" s="7"/>
      <c r="L755" s="7"/>
    </row>
    <row r="756" spans="9:12" x14ac:dyDescent="0.15">
      <c r="I756" s="7"/>
      <c r="J756" s="7"/>
      <c r="K756" s="7"/>
      <c r="L756" s="7"/>
    </row>
    <row r="757" spans="9:12" x14ac:dyDescent="0.15">
      <c r="I757" s="7"/>
      <c r="J757" s="7"/>
      <c r="K757" s="7"/>
      <c r="L757" s="7"/>
    </row>
    <row r="758" spans="9:12" x14ac:dyDescent="0.15">
      <c r="I758" s="7"/>
      <c r="J758" s="7"/>
      <c r="K758" s="7"/>
      <c r="L758" s="7"/>
    </row>
    <row r="759" spans="9:12" x14ac:dyDescent="0.15">
      <c r="I759" s="7"/>
      <c r="J759" s="7"/>
      <c r="K759" s="7"/>
      <c r="L759" s="7"/>
    </row>
    <row r="760" spans="9:12" x14ac:dyDescent="0.15">
      <c r="I760" s="7"/>
      <c r="J760" s="7"/>
      <c r="K760" s="7"/>
      <c r="L760" s="7"/>
    </row>
    <row r="761" spans="9:12" x14ac:dyDescent="0.15">
      <c r="I761" s="7"/>
      <c r="J761" s="7"/>
      <c r="K761" s="7"/>
      <c r="L761" s="7"/>
    </row>
    <row r="762" spans="9:12" x14ac:dyDescent="0.15">
      <c r="I762" s="7"/>
      <c r="J762" s="7"/>
      <c r="K762" s="7"/>
      <c r="L762" s="7"/>
    </row>
    <row r="763" spans="9:12" x14ac:dyDescent="0.15">
      <c r="I763" s="7"/>
      <c r="J763" s="7"/>
      <c r="K763" s="7"/>
      <c r="L763" s="7"/>
    </row>
    <row r="764" spans="9:12" x14ac:dyDescent="0.15">
      <c r="I764" s="7"/>
      <c r="J764" s="7"/>
      <c r="K764" s="7"/>
      <c r="L764" s="7"/>
    </row>
    <row r="765" spans="9:12" x14ac:dyDescent="0.15">
      <c r="I765" s="7"/>
      <c r="J765" s="7"/>
      <c r="K765" s="7"/>
      <c r="L765" s="7"/>
    </row>
    <row r="766" spans="9:12" x14ac:dyDescent="0.15">
      <c r="I766" s="7"/>
      <c r="J766" s="7"/>
      <c r="K766" s="7"/>
      <c r="L766" s="7"/>
    </row>
    <row r="767" spans="9:12" x14ac:dyDescent="0.15">
      <c r="I767" s="7"/>
      <c r="J767" s="7"/>
      <c r="K767" s="7"/>
      <c r="L767" s="7"/>
    </row>
    <row r="768" spans="9:12" x14ac:dyDescent="0.15">
      <c r="I768" s="7"/>
      <c r="J768" s="7"/>
      <c r="K768" s="7"/>
      <c r="L768" s="7"/>
    </row>
    <row r="769" spans="9:12" x14ac:dyDescent="0.15">
      <c r="I769" s="7"/>
      <c r="J769" s="7"/>
      <c r="K769" s="7"/>
      <c r="L769" s="7"/>
    </row>
    <row r="770" spans="9:12" x14ac:dyDescent="0.15">
      <c r="I770" s="7"/>
      <c r="J770" s="7"/>
      <c r="K770" s="7"/>
      <c r="L770" s="7"/>
    </row>
    <row r="771" spans="9:12" x14ac:dyDescent="0.15">
      <c r="I771" s="7"/>
      <c r="J771" s="7"/>
      <c r="K771" s="7"/>
      <c r="L771" s="7"/>
    </row>
    <row r="772" spans="9:12" x14ac:dyDescent="0.15">
      <c r="I772" s="7"/>
      <c r="J772" s="7"/>
      <c r="K772" s="7"/>
      <c r="L772" s="7"/>
    </row>
    <row r="773" spans="9:12" x14ac:dyDescent="0.15">
      <c r="I773" s="7"/>
      <c r="J773" s="7"/>
      <c r="K773" s="7"/>
      <c r="L773" s="7"/>
    </row>
    <row r="774" spans="9:12" x14ac:dyDescent="0.15">
      <c r="I774" s="7"/>
      <c r="J774" s="7"/>
      <c r="K774" s="7"/>
      <c r="L774" s="7"/>
    </row>
    <row r="775" spans="9:12" x14ac:dyDescent="0.15">
      <c r="I775" s="7"/>
      <c r="J775" s="7"/>
      <c r="K775" s="7"/>
      <c r="L775" s="7"/>
    </row>
    <row r="776" spans="9:12" x14ac:dyDescent="0.15">
      <c r="I776" s="7"/>
      <c r="J776" s="7"/>
      <c r="K776" s="7"/>
      <c r="L776" s="7"/>
    </row>
    <row r="777" spans="9:12" x14ac:dyDescent="0.15">
      <c r="I777" s="7"/>
      <c r="J777" s="7"/>
      <c r="K777" s="7"/>
      <c r="L777" s="7"/>
    </row>
    <row r="778" spans="9:12" x14ac:dyDescent="0.15">
      <c r="I778" s="7"/>
      <c r="J778" s="7"/>
      <c r="K778" s="7"/>
      <c r="L778" s="7"/>
    </row>
    <row r="779" spans="9:12" x14ac:dyDescent="0.15">
      <c r="I779" s="7"/>
      <c r="J779" s="7"/>
      <c r="K779" s="7"/>
      <c r="L779" s="7"/>
    </row>
    <row r="780" spans="9:12" x14ac:dyDescent="0.15">
      <c r="I780" s="7"/>
      <c r="J780" s="7"/>
      <c r="K780" s="7"/>
      <c r="L780" s="7"/>
    </row>
    <row r="781" spans="9:12" x14ac:dyDescent="0.15">
      <c r="I781" s="7"/>
      <c r="J781" s="7"/>
      <c r="K781" s="7"/>
      <c r="L781" s="7"/>
    </row>
    <row r="782" spans="9:12" x14ac:dyDescent="0.15">
      <c r="I782" s="7"/>
      <c r="J782" s="7"/>
      <c r="K782" s="7"/>
      <c r="L782" s="7"/>
    </row>
    <row r="783" spans="9:12" x14ac:dyDescent="0.15">
      <c r="I783" s="7"/>
      <c r="J783" s="7"/>
      <c r="K783" s="7"/>
      <c r="L783" s="7"/>
    </row>
    <row r="784" spans="9:12" x14ac:dyDescent="0.15">
      <c r="I784" s="7"/>
      <c r="J784" s="7"/>
      <c r="K784" s="7"/>
      <c r="L784" s="7"/>
    </row>
    <row r="785" spans="9:12" x14ac:dyDescent="0.15">
      <c r="I785" s="7"/>
      <c r="J785" s="7"/>
      <c r="K785" s="7"/>
      <c r="L785" s="7"/>
    </row>
    <row r="786" spans="9:12" x14ac:dyDescent="0.15">
      <c r="I786" s="7"/>
      <c r="J786" s="7"/>
      <c r="K786" s="7"/>
      <c r="L786" s="7"/>
    </row>
    <row r="787" spans="9:12" x14ac:dyDescent="0.15">
      <c r="I787" s="7"/>
      <c r="J787" s="7"/>
      <c r="K787" s="7"/>
      <c r="L787" s="7"/>
    </row>
    <row r="788" spans="9:12" x14ac:dyDescent="0.15">
      <c r="I788" s="7"/>
      <c r="J788" s="7"/>
      <c r="K788" s="7"/>
      <c r="L788" s="7"/>
    </row>
    <row r="789" spans="9:12" x14ac:dyDescent="0.15">
      <c r="I789" s="7"/>
      <c r="J789" s="7"/>
      <c r="K789" s="7"/>
      <c r="L789" s="7"/>
    </row>
    <row r="790" spans="9:12" x14ac:dyDescent="0.15">
      <c r="I790" s="7"/>
      <c r="J790" s="7"/>
      <c r="K790" s="7"/>
      <c r="L790" s="7"/>
    </row>
    <row r="791" spans="9:12" x14ac:dyDescent="0.15">
      <c r="I791" s="7"/>
      <c r="J791" s="7"/>
      <c r="K791" s="7"/>
      <c r="L791" s="7"/>
    </row>
    <row r="792" spans="9:12" x14ac:dyDescent="0.15">
      <c r="I792" s="7"/>
      <c r="J792" s="7"/>
      <c r="K792" s="7"/>
      <c r="L792" s="7"/>
    </row>
    <row r="793" spans="9:12" x14ac:dyDescent="0.15">
      <c r="I793" s="7"/>
      <c r="J793" s="7"/>
      <c r="K793" s="7"/>
      <c r="L793" s="7"/>
    </row>
    <row r="794" spans="9:12" x14ac:dyDescent="0.15">
      <c r="I794" s="7"/>
      <c r="J794" s="7"/>
      <c r="K794" s="7"/>
      <c r="L794" s="7"/>
    </row>
    <row r="795" spans="9:12" x14ac:dyDescent="0.15">
      <c r="I795" s="7"/>
      <c r="J795" s="7"/>
      <c r="K795" s="7"/>
      <c r="L795" s="7"/>
    </row>
    <row r="796" spans="9:12" x14ac:dyDescent="0.15">
      <c r="I796" s="7"/>
      <c r="J796" s="7"/>
      <c r="K796" s="7"/>
      <c r="L796" s="7"/>
    </row>
    <row r="797" spans="9:12" x14ac:dyDescent="0.15">
      <c r="I797" s="7"/>
      <c r="J797" s="7"/>
      <c r="K797" s="7"/>
      <c r="L797" s="7"/>
    </row>
    <row r="798" spans="9:12" x14ac:dyDescent="0.15">
      <c r="I798" s="7"/>
      <c r="J798" s="7"/>
      <c r="K798" s="7"/>
      <c r="L798" s="7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V798"/>
  <sheetViews>
    <sheetView topLeftCell="A3" zoomScale="75" zoomScaleNormal="75" zoomScalePageLayoutView="75" workbookViewId="0">
      <selection activeCell="D22" sqref="D1:G1048576"/>
    </sheetView>
  </sheetViews>
  <sheetFormatPr baseColWidth="10" defaultColWidth="11.5" defaultRowHeight="13" x14ac:dyDescent="0.15"/>
  <cols>
    <col min="1" max="2" width="11.5" style="6"/>
    <col min="3" max="3" width="13.5" style="6" customWidth="1"/>
    <col min="8" max="8" width="4.5" style="6" customWidth="1"/>
    <col min="9" max="10" width="8.5" style="6" customWidth="1"/>
    <col min="11" max="11" width="13.5" style="6" customWidth="1"/>
    <col min="12" max="12" width="17.5" style="6" customWidth="1"/>
    <col min="13" max="13" width="12.5" style="6" customWidth="1"/>
    <col min="14" max="14" width="11.5" style="6"/>
    <col min="15" max="15" width="6.5" style="6" customWidth="1"/>
    <col min="16" max="16" width="9.5" style="6" customWidth="1"/>
    <col min="17" max="16384" width="11.5" style="6"/>
  </cols>
  <sheetData>
    <row r="1" spans="1:16" s="4" customFormat="1" ht="55.5" customHeight="1" x14ac:dyDescent="0.2">
      <c r="A1" s="4" t="s">
        <v>11</v>
      </c>
      <c r="B1" s="4" t="s">
        <v>6</v>
      </c>
      <c r="C1" s="4" t="s">
        <v>4</v>
      </c>
      <c r="D1" t="s">
        <v>37</v>
      </c>
      <c r="E1" t="s">
        <v>38</v>
      </c>
      <c r="F1" t="s">
        <v>39</v>
      </c>
      <c r="G1" t="s">
        <v>40</v>
      </c>
      <c r="I1" s="4" t="s">
        <v>0</v>
      </c>
      <c r="J1" s="4" t="s">
        <v>1</v>
      </c>
      <c r="K1" s="4" t="s">
        <v>2</v>
      </c>
      <c r="L1" s="4" t="s">
        <v>3</v>
      </c>
      <c r="M1" s="5" t="s">
        <v>12</v>
      </c>
      <c r="N1" s="5" t="s">
        <v>15</v>
      </c>
      <c r="O1" s="4" t="s">
        <v>13</v>
      </c>
      <c r="P1" s="4" t="s">
        <v>14</v>
      </c>
    </row>
    <row r="2" spans="1:16" x14ac:dyDescent="0.15">
      <c r="A2" s="6">
        <v>0.5</v>
      </c>
      <c r="B2" s="6">
        <v>0</v>
      </c>
      <c r="C2" s="6" t="s">
        <v>9</v>
      </c>
      <c r="D2">
        <v>834.85632324218795</v>
      </c>
      <c r="E2">
        <v>608.55126953125</v>
      </c>
      <c r="F2">
        <v>469.208251953125</v>
      </c>
      <c r="G2">
        <v>467.01199340820301</v>
      </c>
      <c r="I2" s="7">
        <f t="shared" ref="I2:I33" si="0">D2-F2</f>
        <v>365.64807128906295</v>
      </c>
      <c r="J2" s="7">
        <f t="shared" ref="J2:J33" si="1">E2-G2</f>
        <v>141.53927612304699</v>
      </c>
      <c r="K2" s="7">
        <f t="shared" ref="K2:K65" si="2">I2-0.7*J2</f>
        <v>266.57057800293006</v>
      </c>
      <c r="L2" s="8">
        <f t="shared" ref="L2:L65" si="3">K2/J2</f>
        <v>1.8833682445230768</v>
      </c>
      <c r="M2" s="8"/>
      <c r="N2" s="18">
        <f>LINEST(V64:V104,U64:U104)</f>
        <v>-6.4692182923596414E-3</v>
      </c>
      <c r="O2" s="9">
        <f>AVERAGE(M38:M45)</f>
        <v>1.9690370747768005</v>
      </c>
    </row>
    <row r="3" spans="1:16" x14ac:dyDescent="0.15">
      <c r="A3" s="6">
        <v>1</v>
      </c>
      <c r="B3" s="6">
        <v>1</v>
      </c>
      <c r="C3" s="6" t="s">
        <v>7</v>
      </c>
      <c r="D3">
        <v>828.97424316406295</v>
      </c>
      <c r="E3">
        <v>604.239013671875</v>
      </c>
      <c r="F3">
        <v>468.97097778320301</v>
      </c>
      <c r="G3">
        <v>466.875</v>
      </c>
      <c r="I3" s="7">
        <f t="shared" si="0"/>
        <v>360.00326538085994</v>
      </c>
      <c r="J3" s="7">
        <f t="shared" si="1"/>
        <v>137.364013671875</v>
      </c>
      <c r="K3" s="7">
        <f t="shared" si="2"/>
        <v>263.84845581054742</v>
      </c>
      <c r="L3" s="8">
        <f t="shared" si="3"/>
        <v>1.9207975128100807</v>
      </c>
      <c r="M3" s="8"/>
      <c r="N3" s="18"/>
    </row>
    <row r="4" spans="1:16" ht="15" x14ac:dyDescent="0.15">
      <c r="A4" s="6">
        <v>1.5</v>
      </c>
      <c r="B4" s="6">
        <v>2</v>
      </c>
      <c r="D4">
        <v>831.685791015625</v>
      </c>
      <c r="E4">
        <v>605.63525390625</v>
      </c>
      <c r="F4">
        <v>469.54895019531301</v>
      </c>
      <c r="G4">
        <v>467.32534790039102</v>
      </c>
      <c r="I4" s="7">
        <f t="shared" si="0"/>
        <v>362.13684082031199</v>
      </c>
      <c r="J4" s="7">
        <f t="shared" si="1"/>
        <v>138.30990600585898</v>
      </c>
      <c r="K4" s="7">
        <f t="shared" si="2"/>
        <v>265.31990661621069</v>
      </c>
      <c r="L4" s="8">
        <f t="shared" si="3"/>
        <v>1.9183001006809404</v>
      </c>
      <c r="M4" s="8"/>
      <c r="N4" s="16" t="s">
        <v>16</v>
      </c>
    </row>
    <row r="5" spans="1:16" x14ac:dyDescent="0.15">
      <c r="A5" s="6">
        <v>2</v>
      </c>
      <c r="B5" s="6">
        <v>3</v>
      </c>
      <c r="D5">
        <v>833.33465576171898</v>
      </c>
      <c r="E5">
        <v>606.244140625</v>
      </c>
      <c r="F5">
        <v>469.50241088867199</v>
      </c>
      <c r="G5">
        <v>467.17800903320301</v>
      </c>
      <c r="I5" s="7">
        <f t="shared" si="0"/>
        <v>363.83224487304699</v>
      </c>
      <c r="J5" s="7">
        <f t="shared" si="1"/>
        <v>139.06613159179699</v>
      </c>
      <c r="K5" s="7">
        <f t="shared" si="2"/>
        <v>266.4859527587891</v>
      </c>
      <c r="L5" s="8">
        <f t="shared" si="3"/>
        <v>1.9162534379039859</v>
      </c>
      <c r="M5" s="8"/>
      <c r="N5" s="18">
        <f>RSQ(V64:V104,U64:U104)</f>
        <v>0.99549136455952481</v>
      </c>
    </row>
    <row r="6" spans="1:16" x14ac:dyDescent="0.15">
      <c r="A6" s="6">
        <v>2.5</v>
      </c>
      <c r="B6" s="6">
        <v>4</v>
      </c>
      <c r="C6" s="6" t="s">
        <v>5</v>
      </c>
      <c r="D6">
        <v>825.36395263671898</v>
      </c>
      <c r="E6">
        <v>602.92687988281295</v>
      </c>
      <c r="F6">
        <v>469.08853149414102</v>
      </c>
      <c r="G6">
        <v>467.09381103515602</v>
      </c>
      <c r="I6" s="7">
        <f t="shared" si="0"/>
        <v>356.27542114257795</v>
      </c>
      <c r="J6" s="7">
        <f t="shared" si="1"/>
        <v>135.83306884765693</v>
      </c>
      <c r="K6" s="7">
        <f t="shared" si="2"/>
        <v>261.19227294921814</v>
      </c>
      <c r="L6" s="8">
        <f t="shared" si="3"/>
        <v>1.9228916431399878</v>
      </c>
      <c r="M6" s="8">
        <f t="shared" ref="M6:M37" si="4">L6+ABS($N$2)*A6</f>
        <v>1.9390646888708869</v>
      </c>
      <c r="P6" s="6">
        <f t="shared" ref="P6:P69" si="5">(M6-$O$2)/$O$2*100</f>
        <v>-1.522184944603497</v>
      </c>
    </row>
    <row r="7" spans="1:16" x14ac:dyDescent="0.15">
      <c r="A7" s="6">
        <v>3</v>
      </c>
      <c r="B7" s="6">
        <v>5</v>
      </c>
      <c r="C7" s="6" t="s">
        <v>8</v>
      </c>
      <c r="D7">
        <v>832.98303222656295</v>
      </c>
      <c r="E7">
        <v>605.95715332031295</v>
      </c>
      <c r="F7">
        <v>468.40377807617199</v>
      </c>
      <c r="G7">
        <v>466.59622192382801</v>
      </c>
      <c r="I7" s="7">
        <f t="shared" si="0"/>
        <v>364.57925415039097</v>
      </c>
      <c r="J7" s="7">
        <f t="shared" si="1"/>
        <v>139.36093139648494</v>
      </c>
      <c r="K7" s="7">
        <f t="shared" si="2"/>
        <v>267.02660217285154</v>
      </c>
      <c r="L7" s="8">
        <f t="shared" si="3"/>
        <v>1.9160793451728226</v>
      </c>
      <c r="M7" s="8">
        <f t="shared" si="4"/>
        <v>1.9354870000499016</v>
      </c>
      <c r="P7" s="6">
        <f t="shared" si="5"/>
        <v>-1.70388232688315</v>
      </c>
    </row>
    <row r="8" spans="1:16" x14ac:dyDescent="0.15">
      <c r="A8" s="6">
        <v>3.5</v>
      </c>
      <c r="B8" s="6">
        <v>6</v>
      </c>
      <c r="D8">
        <v>835.77233886718795</v>
      </c>
      <c r="E8">
        <v>607.04815673828102</v>
      </c>
      <c r="F8">
        <v>468.76486206054699</v>
      </c>
      <c r="G8">
        <v>466.79006958007801</v>
      </c>
      <c r="I8" s="7">
        <f t="shared" si="0"/>
        <v>367.00747680664097</v>
      </c>
      <c r="J8" s="7">
        <f t="shared" si="1"/>
        <v>140.25808715820301</v>
      </c>
      <c r="K8" s="7">
        <f t="shared" si="2"/>
        <v>268.82681579589888</v>
      </c>
      <c r="L8" s="8">
        <f t="shared" si="3"/>
        <v>1.9166582208744782</v>
      </c>
      <c r="M8" s="8">
        <f t="shared" si="4"/>
        <v>1.9393004848977369</v>
      </c>
      <c r="P8" s="6">
        <f t="shared" si="5"/>
        <v>-1.5102097497292863</v>
      </c>
    </row>
    <row r="9" spans="1:16" x14ac:dyDescent="0.15">
      <c r="A9" s="6">
        <v>4</v>
      </c>
      <c r="B9" s="6">
        <v>7</v>
      </c>
      <c r="D9">
        <v>832.25115966796898</v>
      </c>
      <c r="E9">
        <v>605.473388671875</v>
      </c>
      <c r="F9">
        <v>468.69674682617199</v>
      </c>
      <c r="G9">
        <v>466.51632690429699</v>
      </c>
      <c r="I9" s="7">
        <f t="shared" si="0"/>
        <v>363.55441284179699</v>
      </c>
      <c r="J9" s="7">
        <f t="shared" si="1"/>
        <v>138.95706176757801</v>
      </c>
      <c r="K9" s="7">
        <f t="shared" si="2"/>
        <v>266.28446960449241</v>
      </c>
      <c r="L9" s="8">
        <f t="shared" si="3"/>
        <v>1.9163075716863129</v>
      </c>
      <c r="M9" s="8">
        <f t="shared" si="4"/>
        <v>1.9421844448557515</v>
      </c>
      <c r="P9" s="6">
        <f t="shared" si="5"/>
        <v>-1.3637442516968781</v>
      </c>
    </row>
    <row r="10" spans="1:16" x14ac:dyDescent="0.15">
      <c r="A10" s="6">
        <v>4.5</v>
      </c>
      <c r="B10" s="6">
        <v>8</v>
      </c>
      <c r="D10">
        <v>830.59991455078102</v>
      </c>
      <c r="E10">
        <v>604.61590576171898</v>
      </c>
      <c r="F10">
        <v>468.62811279296898</v>
      </c>
      <c r="G10">
        <v>466.42419433593801</v>
      </c>
      <c r="I10" s="7">
        <f t="shared" si="0"/>
        <v>361.97180175781205</v>
      </c>
      <c r="J10" s="7">
        <f t="shared" si="1"/>
        <v>138.19171142578097</v>
      </c>
      <c r="K10" s="7">
        <f t="shared" si="2"/>
        <v>265.23760375976536</v>
      </c>
      <c r="L10" s="8">
        <f t="shared" si="3"/>
        <v>1.9193452416443755</v>
      </c>
      <c r="M10" s="8">
        <f t="shared" si="4"/>
        <v>1.9484567239599939</v>
      </c>
      <c r="P10" s="6">
        <f t="shared" si="5"/>
        <v>-1.0451987461505476</v>
      </c>
    </row>
    <row r="11" spans="1:16" x14ac:dyDescent="0.15">
      <c r="A11" s="6">
        <v>5</v>
      </c>
      <c r="B11" s="6">
        <v>9</v>
      </c>
      <c r="D11">
        <v>828.66711425781295</v>
      </c>
      <c r="E11">
        <v>604.58776855468795</v>
      </c>
      <c r="F11">
        <v>468.820068359375</v>
      </c>
      <c r="G11">
        <v>466.64370727539102</v>
      </c>
      <c r="I11" s="7">
        <f t="shared" si="0"/>
        <v>359.84704589843795</v>
      </c>
      <c r="J11" s="7">
        <f t="shared" si="1"/>
        <v>137.94406127929693</v>
      </c>
      <c r="K11" s="7">
        <f t="shared" si="2"/>
        <v>263.28620300293011</v>
      </c>
      <c r="L11" s="8">
        <f t="shared" si="3"/>
        <v>1.9086447112054465</v>
      </c>
      <c r="M11" s="8">
        <f t="shared" si="4"/>
        <v>1.9409908026672447</v>
      </c>
      <c r="P11" s="6">
        <f t="shared" si="5"/>
        <v>-1.4243648567528859</v>
      </c>
    </row>
    <row r="12" spans="1:16" x14ac:dyDescent="0.15">
      <c r="A12" s="6">
        <v>5.5</v>
      </c>
      <c r="B12" s="6">
        <v>10</v>
      </c>
      <c r="D12">
        <v>827.81475830078102</v>
      </c>
      <c r="E12">
        <v>603.82849121093795</v>
      </c>
      <c r="F12">
        <v>469.03646850585898</v>
      </c>
      <c r="G12">
        <v>466.54055786132801</v>
      </c>
      <c r="I12" s="7">
        <f t="shared" si="0"/>
        <v>358.77828979492205</v>
      </c>
      <c r="J12" s="7">
        <f t="shared" si="1"/>
        <v>137.28793334960994</v>
      </c>
      <c r="K12" s="7">
        <f t="shared" si="2"/>
        <v>262.67673645019511</v>
      </c>
      <c r="L12" s="8">
        <f t="shared" si="3"/>
        <v>1.9133271951969508</v>
      </c>
      <c r="M12" s="8">
        <f t="shared" si="4"/>
        <v>1.9489078958049288</v>
      </c>
      <c r="P12" s="6">
        <f t="shared" si="5"/>
        <v>-1.022285422134743</v>
      </c>
    </row>
    <row r="13" spans="1:16" x14ac:dyDescent="0.15">
      <c r="A13" s="6">
        <v>6</v>
      </c>
      <c r="B13" s="6">
        <v>11</v>
      </c>
      <c r="D13">
        <v>826.87249755859398</v>
      </c>
      <c r="E13">
        <v>603.931396484375</v>
      </c>
      <c r="F13">
        <v>468.77542114257801</v>
      </c>
      <c r="G13">
        <v>466.65017700195301</v>
      </c>
      <c r="I13" s="7">
        <f t="shared" si="0"/>
        <v>358.09707641601597</v>
      </c>
      <c r="J13" s="7">
        <f t="shared" si="1"/>
        <v>137.28121948242199</v>
      </c>
      <c r="K13" s="7">
        <f t="shared" si="2"/>
        <v>262.00022277832056</v>
      </c>
      <c r="L13" s="8">
        <f t="shared" si="3"/>
        <v>1.9084928278326379</v>
      </c>
      <c r="M13" s="8">
        <f t="shared" si="4"/>
        <v>1.9473081375867958</v>
      </c>
      <c r="P13" s="6">
        <f t="shared" si="5"/>
        <v>-1.1035311355154529</v>
      </c>
    </row>
    <row r="14" spans="1:16" x14ac:dyDescent="0.15">
      <c r="A14" s="6">
        <v>6.5</v>
      </c>
      <c r="B14" s="6">
        <v>12</v>
      </c>
      <c r="D14">
        <v>831.54248046875</v>
      </c>
      <c r="E14">
        <v>606.23547363281295</v>
      </c>
      <c r="F14">
        <v>469.02926635742199</v>
      </c>
      <c r="G14">
        <v>466.96594238281301</v>
      </c>
      <c r="I14" s="7">
        <f t="shared" si="0"/>
        <v>362.51321411132801</v>
      </c>
      <c r="J14" s="7">
        <f t="shared" si="1"/>
        <v>139.26953124999994</v>
      </c>
      <c r="K14" s="7">
        <f t="shared" si="2"/>
        <v>265.02454223632805</v>
      </c>
      <c r="L14" s="8">
        <f t="shared" si="3"/>
        <v>1.9029614005132809</v>
      </c>
      <c r="M14" s="8">
        <f t="shared" si="4"/>
        <v>1.9450113194136185</v>
      </c>
      <c r="P14" s="6">
        <f t="shared" si="5"/>
        <v>-1.2201779068027654</v>
      </c>
    </row>
    <row r="15" spans="1:16" x14ac:dyDescent="0.15">
      <c r="A15" s="6">
        <v>7</v>
      </c>
      <c r="B15" s="6">
        <v>13</v>
      </c>
      <c r="D15">
        <v>829.11437988281295</v>
      </c>
      <c r="E15">
        <v>606.28717041015602</v>
      </c>
      <c r="F15">
        <v>469.25479125976602</v>
      </c>
      <c r="G15">
        <v>466.63458251953102</v>
      </c>
      <c r="I15" s="7">
        <f t="shared" si="0"/>
        <v>359.85958862304693</v>
      </c>
      <c r="J15" s="7">
        <f t="shared" si="1"/>
        <v>139.652587890625</v>
      </c>
      <c r="K15" s="7">
        <f t="shared" si="2"/>
        <v>262.10277709960945</v>
      </c>
      <c r="L15" s="8">
        <f t="shared" si="3"/>
        <v>1.8768200508026864</v>
      </c>
      <c r="M15" s="8">
        <f t="shared" si="4"/>
        <v>1.9221045788492039</v>
      </c>
      <c r="P15" s="6">
        <f t="shared" si="5"/>
        <v>-2.3835252534753075</v>
      </c>
    </row>
    <row r="16" spans="1:16" x14ac:dyDescent="0.15">
      <c r="A16" s="6">
        <v>7.5</v>
      </c>
      <c r="B16" s="6">
        <v>14</v>
      </c>
      <c r="D16">
        <v>832.900146484375</v>
      </c>
      <c r="E16">
        <v>608.94494628906295</v>
      </c>
      <c r="F16">
        <v>468.9443359375</v>
      </c>
      <c r="G16">
        <v>466.85772705078102</v>
      </c>
      <c r="I16" s="7">
        <f t="shared" si="0"/>
        <v>363.955810546875</v>
      </c>
      <c r="J16" s="7">
        <f t="shared" si="1"/>
        <v>142.08721923828193</v>
      </c>
      <c r="K16" s="7">
        <f t="shared" si="2"/>
        <v>264.49475708007765</v>
      </c>
      <c r="L16" s="8">
        <f t="shared" si="3"/>
        <v>1.8614957664595915</v>
      </c>
      <c r="M16" s="8">
        <f t="shared" si="4"/>
        <v>1.9100149036522889</v>
      </c>
      <c r="P16" s="6">
        <f t="shared" si="5"/>
        <v>-2.9975144643328782</v>
      </c>
    </row>
    <row r="17" spans="1:16" x14ac:dyDescent="0.15">
      <c r="A17" s="6">
        <v>8</v>
      </c>
      <c r="B17" s="6">
        <v>15</v>
      </c>
      <c r="D17">
        <v>829.58740234375</v>
      </c>
      <c r="E17">
        <v>608.046875</v>
      </c>
      <c r="F17">
        <v>468.51223754882801</v>
      </c>
      <c r="G17">
        <v>466.41961669921898</v>
      </c>
      <c r="I17" s="7">
        <f t="shared" si="0"/>
        <v>361.07516479492199</v>
      </c>
      <c r="J17" s="7">
        <f t="shared" si="1"/>
        <v>141.62725830078102</v>
      </c>
      <c r="K17" s="7">
        <f t="shared" si="2"/>
        <v>261.93608398437527</v>
      </c>
      <c r="L17" s="8">
        <f t="shared" si="3"/>
        <v>1.8494750737043024</v>
      </c>
      <c r="M17" s="8">
        <f t="shared" si="4"/>
        <v>1.9012288200431795</v>
      </c>
      <c r="P17" s="6">
        <f t="shared" si="5"/>
        <v>-3.4437266622471969</v>
      </c>
    </row>
    <row r="18" spans="1:16" x14ac:dyDescent="0.15">
      <c r="A18" s="6">
        <v>8.5</v>
      </c>
      <c r="B18" s="6">
        <v>16</v>
      </c>
      <c r="D18">
        <v>824.05999755859398</v>
      </c>
      <c r="E18">
        <v>606.36492919921898</v>
      </c>
      <c r="F18">
        <v>468.24905395507801</v>
      </c>
      <c r="G18">
        <v>466.33419799804699</v>
      </c>
      <c r="I18" s="7">
        <f t="shared" si="0"/>
        <v>355.81094360351597</v>
      </c>
      <c r="J18" s="7">
        <f t="shared" si="1"/>
        <v>140.03073120117199</v>
      </c>
      <c r="K18" s="7">
        <f t="shared" si="2"/>
        <v>257.78943176269559</v>
      </c>
      <c r="L18" s="8">
        <f t="shared" si="3"/>
        <v>1.8409489799231871</v>
      </c>
      <c r="M18" s="8">
        <f t="shared" si="4"/>
        <v>1.8959373354082441</v>
      </c>
      <c r="P18" s="6">
        <f t="shared" si="5"/>
        <v>-3.7124612992288428</v>
      </c>
    </row>
    <row r="19" spans="1:16" x14ac:dyDescent="0.15">
      <c r="A19" s="6">
        <v>9</v>
      </c>
      <c r="B19" s="6">
        <v>17</v>
      </c>
      <c r="D19">
        <v>829.78387451171898</v>
      </c>
      <c r="E19">
        <v>609.20617675781295</v>
      </c>
      <c r="F19">
        <v>468.068603515625</v>
      </c>
      <c r="G19">
        <v>465.81286621093801</v>
      </c>
      <c r="I19" s="7">
        <f t="shared" si="0"/>
        <v>361.71527099609398</v>
      </c>
      <c r="J19" s="7">
        <f t="shared" si="1"/>
        <v>143.39331054687494</v>
      </c>
      <c r="K19" s="7">
        <f t="shared" si="2"/>
        <v>261.33995361328152</v>
      </c>
      <c r="L19" s="8">
        <f t="shared" si="3"/>
        <v>1.822539368235383</v>
      </c>
      <c r="M19" s="8">
        <f t="shared" si="4"/>
        <v>1.8807623328666199</v>
      </c>
      <c r="P19" s="6">
        <f t="shared" si="5"/>
        <v>-4.48314270162673</v>
      </c>
    </row>
    <row r="20" spans="1:16" x14ac:dyDescent="0.15">
      <c r="A20" s="6">
        <v>9.5</v>
      </c>
      <c r="B20" s="6">
        <v>18</v>
      </c>
      <c r="D20">
        <v>831.16766357421898</v>
      </c>
      <c r="E20">
        <v>609.80517578125</v>
      </c>
      <c r="F20">
        <v>468.52255249023398</v>
      </c>
      <c r="G20">
        <v>466.49304199218801</v>
      </c>
      <c r="I20" s="7">
        <f t="shared" si="0"/>
        <v>362.645111083985</v>
      </c>
      <c r="J20" s="7">
        <f t="shared" si="1"/>
        <v>143.31213378906199</v>
      </c>
      <c r="K20" s="7">
        <f t="shared" si="2"/>
        <v>262.32661743164158</v>
      </c>
      <c r="L20" s="8">
        <f t="shared" si="3"/>
        <v>1.8304564344687968</v>
      </c>
      <c r="M20" s="8">
        <f t="shared" si="4"/>
        <v>1.8919140082462134</v>
      </c>
      <c r="P20" s="6">
        <f t="shared" si="5"/>
        <v>-3.9167909796380727</v>
      </c>
    </row>
    <row r="21" spans="1:16" x14ac:dyDescent="0.15">
      <c r="A21" s="6">
        <v>10</v>
      </c>
      <c r="B21" s="6">
        <v>19</v>
      </c>
      <c r="D21">
        <v>844.36236572265602</v>
      </c>
      <c r="E21">
        <v>615.65124511718795</v>
      </c>
      <c r="F21">
        <v>468.96041870117199</v>
      </c>
      <c r="G21">
        <v>466.71737670898398</v>
      </c>
      <c r="I21" s="7">
        <f t="shared" si="0"/>
        <v>375.40194702148403</v>
      </c>
      <c r="J21" s="7">
        <f t="shared" si="1"/>
        <v>148.93386840820398</v>
      </c>
      <c r="K21" s="7">
        <f t="shared" si="2"/>
        <v>271.14823913574128</v>
      </c>
      <c r="L21" s="8">
        <f t="shared" si="3"/>
        <v>1.8205948857285248</v>
      </c>
      <c r="M21" s="8">
        <f t="shared" si="4"/>
        <v>1.8852870686521213</v>
      </c>
      <c r="P21" s="6">
        <f t="shared" si="5"/>
        <v>-4.2533483598409463</v>
      </c>
    </row>
    <row r="22" spans="1:16" x14ac:dyDescent="0.15">
      <c r="A22" s="6">
        <v>10.5</v>
      </c>
      <c r="B22" s="6">
        <v>20</v>
      </c>
      <c r="D22">
        <v>847.51623535156295</v>
      </c>
      <c r="E22">
        <v>615.48553466796898</v>
      </c>
      <c r="F22">
        <v>468.92611694335898</v>
      </c>
      <c r="G22">
        <v>466.805419921875</v>
      </c>
      <c r="I22" s="7">
        <f t="shared" si="0"/>
        <v>378.59011840820398</v>
      </c>
      <c r="J22" s="7">
        <f t="shared" si="1"/>
        <v>148.68011474609398</v>
      </c>
      <c r="K22" s="7">
        <f t="shared" si="2"/>
        <v>274.51403808593818</v>
      </c>
      <c r="L22" s="8">
        <f t="shared" si="3"/>
        <v>1.8463399665431723</v>
      </c>
      <c r="M22" s="8">
        <f t="shared" si="4"/>
        <v>1.9142667586129485</v>
      </c>
      <c r="P22" s="6">
        <f t="shared" si="5"/>
        <v>-2.7815787150711953</v>
      </c>
    </row>
    <row r="23" spans="1:16" x14ac:dyDescent="0.15">
      <c r="A23" s="6">
        <v>11</v>
      </c>
      <c r="B23" s="6">
        <v>21</v>
      </c>
      <c r="D23">
        <v>846.38568115234398</v>
      </c>
      <c r="E23">
        <v>616.04205322265602</v>
      </c>
      <c r="F23">
        <v>468.59094238281301</v>
      </c>
      <c r="G23">
        <v>466.42419433593801</v>
      </c>
      <c r="I23" s="7">
        <f t="shared" si="0"/>
        <v>377.79473876953097</v>
      </c>
      <c r="J23" s="7">
        <f t="shared" si="1"/>
        <v>149.61785888671801</v>
      </c>
      <c r="K23" s="7">
        <f t="shared" si="2"/>
        <v>273.06223754882836</v>
      </c>
      <c r="L23" s="8">
        <f t="shared" si="3"/>
        <v>1.8250644647680414</v>
      </c>
      <c r="M23" s="8">
        <f t="shared" si="4"/>
        <v>1.8962258659839974</v>
      </c>
      <c r="P23" s="6">
        <f t="shared" si="5"/>
        <v>-3.6978079146151419</v>
      </c>
    </row>
    <row r="24" spans="1:16" x14ac:dyDescent="0.15">
      <c r="A24" s="6">
        <v>11.5</v>
      </c>
      <c r="B24" s="6">
        <v>22</v>
      </c>
      <c r="D24">
        <v>846.12829589843795</v>
      </c>
      <c r="E24">
        <v>615.948486328125</v>
      </c>
      <c r="F24">
        <v>468.45321655273398</v>
      </c>
      <c r="G24">
        <v>466.41986083984398</v>
      </c>
      <c r="I24" s="7">
        <f t="shared" si="0"/>
        <v>377.67507934570398</v>
      </c>
      <c r="J24" s="7">
        <f t="shared" si="1"/>
        <v>149.52862548828102</v>
      </c>
      <c r="K24" s="7">
        <f t="shared" si="2"/>
        <v>273.00504150390725</v>
      </c>
      <c r="L24" s="8">
        <f t="shared" si="3"/>
        <v>1.8257710897322694</v>
      </c>
      <c r="M24" s="8">
        <f t="shared" si="4"/>
        <v>1.9001671000944054</v>
      </c>
      <c r="P24" s="6">
        <f t="shared" si="5"/>
        <v>-3.4976474320678705</v>
      </c>
    </row>
    <row r="25" spans="1:16" x14ac:dyDescent="0.15">
      <c r="A25" s="6">
        <v>12</v>
      </c>
      <c r="B25" s="6">
        <v>23</v>
      </c>
      <c r="D25">
        <v>848.10461425781295</v>
      </c>
      <c r="E25">
        <v>615.99133300781295</v>
      </c>
      <c r="F25">
        <v>468.26846313476602</v>
      </c>
      <c r="G25">
        <v>466.01751708984398</v>
      </c>
      <c r="I25" s="7">
        <f t="shared" si="0"/>
        <v>379.83615112304693</v>
      </c>
      <c r="J25" s="7">
        <f t="shared" si="1"/>
        <v>149.97381591796898</v>
      </c>
      <c r="K25" s="7">
        <f t="shared" si="2"/>
        <v>274.85447998046868</v>
      </c>
      <c r="L25" s="8">
        <f t="shared" si="3"/>
        <v>1.8326831140364233</v>
      </c>
      <c r="M25" s="8">
        <f t="shared" si="4"/>
        <v>1.9103137335447389</v>
      </c>
      <c r="P25" s="6">
        <f t="shared" si="5"/>
        <v>-2.9823380160943969</v>
      </c>
    </row>
    <row r="26" spans="1:16" x14ac:dyDescent="0.15">
      <c r="A26" s="6">
        <v>12.5</v>
      </c>
      <c r="B26" s="6">
        <v>24</v>
      </c>
      <c r="D26">
        <v>844.453369140625</v>
      </c>
      <c r="E26">
        <v>613.67028808593795</v>
      </c>
      <c r="F26">
        <v>467.638671875</v>
      </c>
      <c r="G26">
        <v>465.47769165039102</v>
      </c>
      <c r="I26" s="7">
        <f t="shared" si="0"/>
        <v>376.814697265625</v>
      </c>
      <c r="J26" s="7">
        <f t="shared" si="1"/>
        <v>148.19259643554693</v>
      </c>
      <c r="K26" s="7">
        <f t="shared" si="2"/>
        <v>273.07987976074219</v>
      </c>
      <c r="L26" s="8">
        <f t="shared" si="3"/>
        <v>1.8427363196886304</v>
      </c>
      <c r="M26" s="8">
        <f t="shared" si="4"/>
        <v>1.9236015483431259</v>
      </c>
      <c r="P26" s="6">
        <f t="shared" si="5"/>
        <v>-2.3074997934624908</v>
      </c>
    </row>
    <row r="27" spans="1:16" x14ac:dyDescent="0.15">
      <c r="A27" s="6">
        <v>13</v>
      </c>
      <c r="B27" s="6">
        <v>25</v>
      </c>
      <c r="D27">
        <v>843.38555908203102</v>
      </c>
      <c r="E27">
        <v>612.26153564453102</v>
      </c>
      <c r="F27">
        <v>467.48345947265602</v>
      </c>
      <c r="G27">
        <v>465.26223754882801</v>
      </c>
      <c r="I27" s="7">
        <f t="shared" si="0"/>
        <v>375.902099609375</v>
      </c>
      <c r="J27" s="7">
        <f t="shared" si="1"/>
        <v>146.99929809570301</v>
      </c>
      <c r="K27" s="7">
        <f t="shared" si="2"/>
        <v>273.00259094238288</v>
      </c>
      <c r="L27" s="8">
        <f t="shared" si="3"/>
        <v>1.857169350323334</v>
      </c>
      <c r="M27" s="8">
        <f t="shared" si="4"/>
        <v>1.9412691881240094</v>
      </c>
      <c r="P27" s="6">
        <f t="shared" si="5"/>
        <v>-1.4102267046413375</v>
      </c>
    </row>
    <row r="28" spans="1:16" x14ac:dyDescent="0.15">
      <c r="A28" s="6">
        <v>13.5</v>
      </c>
      <c r="B28" s="6">
        <v>26</v>
      </c>
      <c r="D28">
        <v>845.153564453125</v>
      </c>
      <c r="E28">
        <v>613.33001708984398</v>
      </c>
      <c r="F28">
        <v>467.94888305664102</v>
      </c>
      <c r="G28">
        <v>465.96279907226602</v>
      </c>
      <c r="I28" s="7">
        <f t="shared" si="0"/>
        <v>377.20468139648398</v>
      </c>
      <c r="J28" s="7">
        <f t="shared" si="1"/>
        <v>147.36721801757795</v>
      </c>
      <c r="K28" s="7">
        <f t="shared" si="2"/>
        <v>274.04762878417944</v>
      </c>
      <c r="L28" s="8">
        <f t="shared" si="3"/>
        <v>1.8596240905592114</v>
      </c>
      <c r="M28" s="8">
        <f t="shared" si="4"/>
        <v>1.9469585375060665</v>
      </c>
      <c r="P28" s="6">
        <f t="shared" si="5"/>
        <v>-1.121286010992792</v>
      </c>
    </row>
    <row r="29" spans="1:16" x14ac:dyDescent="0.15">
      <c r="A29" s="6">
        <v>14</v>
      </c>
      <c r="B29" s="6">
        <v>27</v>
      </c>
      <c r="D29">
        <v>844.32489013671898</v>
      </c>
      <c r="E29">
        <v>612.528076171875</v>
      </c>
      <c r="F29">
        <v>468.18786621093801</v>
      </c>
      <c r="G29">
        <v>465.96160888671898</v>
      </c>
      <c r="I29" s="7">
        <f t="shared" si="0"/>
        <v>376.13702392578097</v>
      </c>
      <c r="J29" s="7">
        <f t="shared" si="1"/>
        <v>146.56646728515602</v>
      </c>
      <c r="K29" s="7">
        <f t="shared" si="2"/>
        <v>273.54049682617176</v>
      </c>
      <c r="L29" s="8">
        <f t="shared" si="3"/>
        <v>1.8663238726630305</v>
      </c>
      <c r="M29" s="8">
        <f t="shared" si="4"/>
        <v>1.9568929287560655</v>
      </c>
      <c r="P29" s="6">
        <f t="shared" si="5"/>
        <v>-0.61675557948097992</v>
      </c>
    </row>
    <row r="30" spans="1:16" x14ac:dyDescent="0.15">
      <c r="A30" s="6">
        <v>14.5</v>
      </c>
      <c r="B30" s="6">
        <v>28</v>
      </c>
      <c r="D30">
        <v>843.90032958984398</v>
      </c>
      <c r="E30">
        <v>611.78869628906295</v>
      </c>
      <c r="F30">
        <v>468.49209594726602</v>
      </c>
      <c r="G30">
        <v>466.27615356445301</v>
      </c>
      <c r="I30" s="7">
        <f t="shared" si="0"/>
        <v>375.40823364257795</v>
      </c>
      <c r="J30" s="7">
        <f t="shared" si="1"/>
        <v>145.51254272460994</v>
      </c>
      <c r="K30" s="7">
        <f t="shared" si="2"/>
        <v>273.54945373535099</v>
      </c>
      <c r="L30" s="8">
        <f t="shared" si="3"/>
        <v>1.8799029184244107</v>
      </c>
      <c r="M30" s="8">
        <f t="shared" si="4"/>
        <v>1.9737065836636254</v>
      </c>
      <c r="P30" s="6">
        <f t="shared" si="5"/>
        <v>0.23714682403094145</v>
      </c>
    </row>
    <row r="31" spans="1:16" x14ac:dyDescent="0.15">
      <c r="A31" s="6">
        <v>15</v>
      </c>
      <c r="B31" s="6">
        <v>29</v>
      </c>
      <c r="D31">
        <v>845.526611328125</v>
      </c>
      <c r="E31">
        <v>612.40924072265602</v>
      </c>
      <c r="F31">
        <v>468.99880981445301</v>
      </c>
      <c r="G31">
        <v>466.71954345703102</v>
      </c>
      <c r="I31" s="7">
        <f t="shared" si="0"/>
        <v>376.52780151367199</v>
      </c>
      <c r="J31" s="7">
        <f t="shared" si="1"/>
        <v>145.689697265625</v>
      </c>
      <c r="K31" s="7">
        <f t="shared" si="2"/>
        <v>274.54501342773449</v>
      </c>
      <c r="L31" s="8">
        <f t="shared" si="3"/>
        <v>1.8844504352780509</v>
      </c>
      <c r="M31" s="8">
        <f t="shared" si="4"/>
        <v>1.9814887096634455</v>
      </c>
      <c r="P31" s="6">
        <f t="shared" si="5"/>
        <v>0.63237178447015663</v>
      </c>
    </row>
    <row r="32" spans="1:16" x14ac:dyDescent="0.15">
      <c r="A32" s="6">
        <v>15.5</v>
      </c>
      <c r="B32" s="6">
        <v>30</v>
      </c>
      <c r="D32">
        <v>846.91998291015602</v>
      </c>
      <c r="E32">
        <v>612.165283203125</v>
      </c>
      <c r="F32">
        <v>468.76943969726602</v>
      </c>
      <c r="G32">
        <v>466.23223876953102</v>
      </c>
      <c r="I32" s="7">
        <f t="shared" si="0"/>
        <v>378.15054321289</v>
      </c>
      <c r="J32" s="7">
        <f t="shared" si="1"/>
        <v>145.93304443359398</v>
      </c>
      <c r="K32" s="7">
        <f t="shared" si="2"/>
        <v>275.99741210937424</v>
      </c>
      <c r="L32" s="8">
        <f t="shared" si="3"/>
        <v>1.89126056528592</v>
      </c>
      <c r="M32" s="8">
        <f t="shared" si="4"/>
        <v>1.9915334488174945</v>
      </c>
      <c r="P32" s="6">
        <f t="shared" si="5"/>
        <v>1.1425063717118742</v>
      </c>
    </row>
    <row r="33" spans="1:16" x14ac:dyDescent="0.15">
      <c r="A33" s="6">
        <v>16</v>
      </c>
      <c r="B33" s="6">
        <v>31</v>
      </c>
      <c r="D33">
        <v>845.88385009765602</v>
      </c>
      <c r="E33">
        <v>612.84112548828102</v>
      </c>
      <c r="F33">
        <v>468.70056152343801</v>
      </c>
      <c r="G33">
        <v>466.28765869140602</v>
      </c>
      <c r="I33" s="7">
        <f t="shared" si="0"/>
        <v>377.18328857421801</v>
      </c>
      <c r="J33" s="7">
        <f t="shared" si="1"/>
        <v>146.553466796875</v>
      </c>
      <c r="K33" s="7">
        <f t="shared" si="2"/>
        <v>274.59586181640555</v>
      </c>
      <c r="L33" s="8">
        <f t="shared" si="3"/>
        <v>1.8736906592390541</v>
      </c>
      <c r="M33" s="8">
        <f t="shared" si="4"/>
        <v>1.9771981519168083</v>
      </c>
      <c r="P33" s="6">
        <f t="shared" si="5"/>
        <v>0.41447046602374898</v>
      </c>
    </row>
    <row r="34" spans="1:16" x14ac:dyDescent="0.15">
      <c r="A34" s="6">
        <v>16.5</v>
      </c>
      <c r="B34" s="6">
        <v>32</v>
      </c>
      <c r="D34">
        <v>840.71697998046898</v>
      </c>
      <c r="E34">
        <v>611.218994140625</v>
      </c>
      <c r="F34">
        <v>468.42800903320301</v>
      </c>
      <c r="G34">
        <v>466.29269409179699</v>
      </c>
      <c r="I34" s="7">
        <f t="shared" ref="I34:I65" si="6">D34-F34</f>
        <v>372.28897094726597</v>
      </c>
      <c r="J34" s="7">
        <f t="shared" ref="J34:J65" si="7">E34-G34</f>
        <v>144.92630004882801</v>
      </c>
      <c r="K34" s="7">
        <f t="shared" si="2"/>
        <v>270.84056091308639</v>
      </c>
      <c r="L34" s="8">
        <f t="shared" si="3"/>
        <v>1.8688158106695323</v>
      </c>
      <c r="M34" s="8">
        <f t="shared" si="4"/>
        <v>1.9755579124934664</v>
      </c>
      <c r="P34" s="6">
        <f t="shared" si="5"/>
        <v>0.33116886422288733</v>
      </c>
    </row>
    <row r="35" spans="1:16" x14ac:dyDescent="0.15">
      <c r="A35" s="6">
        <v>17</v>
      </c>
      <c r="B35" s="6">
        <v>33</v>
      </c>
      <c r="D35">
        <v>841.92755126953102</v>
      </c>
      <c r="E35">
        <v>611.948486328125</v>
      </c>
      <c r="F35">
        <v>467.56573486328102</v>
      </c>
      <c r="G35">
        <v>465.56143188476602</v>
      </c>
      <c r="I35" s="7">
        <f t="shared" si="6"/>
        <v>374.36181640625</v>
      </c>
      <c r="J35" s="7">
        <f t="shared" si="7"/>
        <v>146.38705444335898</v>
      </c>
      <c r="K35" s="7">
        <f t="shared" si="2"/>
        <v>271.89087829589869</v>
      </c>
      <c r="L35" s="8">
        <f t="shared" si="3"/>
        <v>1.8573423676688601</v>
      </c>
      <c r="M35" s="8">
        <f t="shared" si="4"/>
        <v>1.967319078638974</v>
      </c>
      <c r="P35" s="6">
        <f t="shared" si="5"/>
        <v>-8.7250573380958776E-2</v>
      </c>
    </row>
    <row r="36" spans="1:16" x14ac:dyDescent="0.15">
      <c r="A36" s="6">
        <v>17.5</v>
      </c>
      <c r="B36" s="6">
        <v>34</v>
      </c>
      <c r="D36">
        <v>842.86883544921898</v>
      </c>
      <c r="E36">
        <v>612.79412841796898</v>
      </c>
      <c r="F36">
        <v>467.60891723632801</v>
      </c>
      <c r="G36">
        <v>465.153076171875</v>
      </c>
      <c r="I36" s="7">
        <f t="shared" si="6"/>
        <v>375.25991821289097</v>
      </c>
      <c r="J36" s="7">
        <f t="shared" si="7"/>
        <v>147.64105224609398</v>
      </c>
      <c r="K36" s="7">
        <f t="shared" si="2"/>
        <v>271.91118164062516</v>
      </c>
      <c r="L36" s="8">
        <f t="shared" si="3"/>
        <v>1.8417044413053409</v>
      </c>
      <c r="M36" s="8">
        <f t="shared" si="4"/>
        <v>1.9549157614216346</v>
      </c>
      <c r="P36" s="6">
        <f t="shared" si="5"/>
        <v>-0.71716848484260165</v>
      </c>
    </row>
    <row r="37" spans="1:16" x14ac:dyDescent="0.15">
      <c r="A37" s="6">
        <v>18</v>
      </c>
      <c r="B37" s="6">
        <v>35</v>
      </c>
      <c r="D37">
        <v>837.11614990234398</v>
      </c>
      <c r="E37">
        <v>609.88610839843795</v>
      </c>
      <c r="F37">
        <v>467.57052612304699</v>
      </c>
      <c r="G37">
        <v>465.29437255859398</v>
      </c>
      <c r="I37" s="7">
        <f t="shared" si="6"/>
        <v>369.54562377929699</v>
      </c>
      <c r="J37" s="7">
        <f t="shared" si="7"/>
        <v>144.59173583984398</v>
      </c>
      <c r="K37" s="7">
        <f t="shared" si="2"/>
        <v>268.33140869140618</v>
      </c>
      <c r="L37" s="8">
        <f t="shared" si="3"/>
        <v>1.8557866197043349</v>
      </c>
      <c r="M37" s="8">
        <f t="shared" si="4"/>
        <v>1.9722325489668084</v>
      </c>
      <c r="P37" s="6">
        <f t="shared" si="5"/>
        <v>0.16228613625115246</v>
      </c>
    </row>
    <row r="38" spans="1:16" x14ac:dyDescent="0.15">
      <c r="A38" s="6">
        <v>18.5</v>
      </c>
      <c r="B38" s="6">
        <v>36</v>
      </c>
      <c r="D38">
        <v>839.83508300781295</v>
      </c>
      <c r="E38">
        <v>611.27850341796898</v>
      </c>
      <c r="F38">
        <v>467.52374267578102</v>
      </c>
      <c r="G38">
        <v>465.61300659179699</v>
      </c>
      <c r="I38" s="7">
        <f t="shared" si="6"/>
        <v>372.31134033203193</v>
      </c>
      <c r="J38" s="7">
        <f t="shared" si="7"/>
        <v>145.66549682617199</v>
      </c>
      <c r="K38" s="7">
        <f t="shared" si="2"/>
        <v>270.34549255371155</v>
      </c>
      <c r="L38" s="8">
        <f t="shared" si="3"/>
        <v>1.8559336180778954</v>
      </c>
      <c r="M38" s="8">
        <f t="shared" ref="M38:M69" si="8">L38+ABS($N$2)*A38</f>
        <v>1.9756141564865488</v>
      </c>
      <c r="P38" s="6">
        <f t="shared" si="5"/>
        <v>0.33402528545552646</v>
      </c>
    </row>
    <row r="39" spans="1:16" x14ac:dyDescent="0.15">
      <c r="A39" s="6">
        <v>19</v>
      </c>
      <c r="B39" s="6">
        <v>37</v>
      </c>
      <c r="D39">
        <v>837.85235595703102</v>
      </c>
      <c r="E39">
        <v>610.59924316406295</v>
      </c>
      <c r="F39">
        <v>467.71160888671898</v>
      </c>
      <c r="G39">
        <v>465.46594238281301</v>
      </c>
      <c r="I39" s="7">
        <f t="shared" si="6"/>
        <v>370.14074707031205</v>
      </c>
      <c r="J39" s="7">
        <f t="shared" si="7"/>
        <v>145.13330078124994</v>
      </c>
      <c r="K39" s="7">
        <f t="shared" si="2"/>
        <v>268.54743652343711</v>
      </c>
      <c r="L39" s="8">
        <f t="shared" si="3"/>
        <v>1.8503502302907127</v>
      </c>
      <c r="M39" s="8">
        <f t="shared" si="8"/>
        <v>1.9732653778455458</v>
      </c>
      <c r="P39" s="6">
        <f t="shared" si="5"/>
        <v>0.21473963710026281</v>
      </c>
    </row>
    <row r="40" spans="1:16" x14ac:dyDescent="0.15">
      <c r="A40" s="6">
        <v>19.5</v>
      </c>
      <c r="B40" s="6">
        <v>38</v>
      </c>
      <c r="D40">
        <v>835.67541503906295</v>
      </c>
      <c r="E40">
        <v>610.40588378906295</v>
      </c>
      <c r="F40">
        <v>468.27304077148398</v>
      </c>
      <c r="G40">
        <v>466.24832153320301</v>
      </c>
      <c r="I40" s="7">
        <f t="shared" si="6"/>
        <v>367.40237426757898</v>
      </c>
      <c r="J40" s="7">
        <f t="shared" si="7"/>
        <v>144.15756225585994</v>
      </c>
      <c r="K40" s="7">
        <f t="shared" si="2"/>
        <v>266.49208068847702</v>
      </c>
      <c r="L40" s="8">
        <f t="shared" si="3"/>
        <v>1.8486167254652244</v>
      </c>
      <c r="M40" s="8">
        <f t="shared" si="8"/>
        <v>1.9747664821662374</v>
      </c>
      <c r="P40" s="6">
        <f t="shared" si="5"/>
        <v>0.29097508943991834</v>
      </c>
    </row>
    <row r="41" spans="1:16" x14ac:dyDescent="0.15">
      <c r="A41" s="6">
        <v>20</v>
      </c>
      <c r="B41" s="6">
        <v>39</v>
      </c>
      <c r="D41">
        <v>838.35369873046898</v>
      </c>
      <c r="E41">
        <v>612.28826904296898</v>
      </c>
      <c r="F41">
        <v>468.16290283203102</v>
      </c>
      <c r="G41">
        <v>466.24472045898398</v>
      </c>
      <c r="I41" s="7">
        <f t="shared" si="6"/>
        <v>370.19079589843795</v>
      </c>
      <c r="J41" s="7">
        <f t="shared" si="7"/>
        <v>146.043548583985</v>
      </c>
      <c r="K41" s="7">
        <f t="shared" si="2"/>
        <v>267.96031188964844</v>
      </c>
      <c r="L41" s="8">
        <f t="shared" si="3"/>
        <v>1.8347973223586318</v>
      </c>
      <c r="M41" s="8">
        <f t="shared" si="8"/>
        <v>1.9641816882058247</v>
      </c>
      <c r="P41" s="6">
        <f t="shared" si="5"/>
        <v>-0.24658685370493133</v>
      </c>
    </row>
    <row r="42" spans="1:16" x14ac:dyDescent="0.15">
      <c r="A42" s="6">
        <v>20.5</v>
      </c>
      <c r="B42" s="6">
        <v>40</v>
      </c>
      <c r="D42">
        <v>835.51434326171898</v>
      </c>
      <c r="E42">
        <v>610.90447998046898</v>
      </c>
      <c r="F42">
        <v>468.71496582031301</v>
      </c>
      <c r="G42">
        <v>466.38052368164102</v>
      </c>
      <c r="I42" s="7">
        <f t="shared" si="6"/>
        <v>366.79937744140597</v>
      </c>
      <c r="J42" s="7">
        <f t="shared" si="7"/>
        <v>144.52395629882795</v>
      </c>
      <c r="K42" s="7">
        <f t="shared" si="2"/>
        <v>265.63260803222641</v>
      </c>
      <c r="L42" s="8">
        <f t="shared" si="3"/>
        <v>1.8379832301503403</v>
      </c>
      <c r="M42" s="8">
        <f t="shared" si="8"/>
        <v>1.9706022051437129</v>
      </c>
      <c r="P42" s="6">
        <f t="shared" si="5"/>
        <v>7.9487094832372818E-2</v>
      </c>
    </row>
    <row r="43" spans="1:16" x14ac:dyDescent="0.15">
      <c r="A43" s="6">
        <v>21</v>
      </c>
      <c r="B43" s="6">
        <v>41</v>
      </c>
      <c r="D43">
        <v>837.32409667968795</v>
      </c>
      <c r="E43">
        <v>611.74597167968795</v>
      </c>
      <c r="F43">
        <v>468.46353149414102</v>
      </c>
      <c r="G43">
        <v>465.99353027343801</v>
      </c>
      <c r="I43" s="7">
        <f t="shared" si="6"/>
        <v>368.86056518554693</v>
      </c>
      <c r="J43" s="7">
        <f t="shared" si="7"/>
        <v>145.75244140624994</v>
      </c>
      <c r="K43" s="7">
        <f t="shared" si="2"/>
        <v>266.83385620117201</v>
      </c>
      <c r="L43" s="8">
        <f t="shared" si="3"/>
        <v>1.830733356002159</v>
      </c>
      <c r="M43" s="8">
        <f t="shared" si="8"/>
        <v>1.9665869401417115</v>
      </c>
      <c r="P43" s="6">
        <f t="shared" si="5"/>
        <v>-0.12443313873948528</v>
      </c>
    </row>
    <row r="44" spans="1:16" x14ac:dyDescent="0.15">
      <c r="A44" s="6">
        <v>21.5</v>
      </c>
      <c r="B44" s="6">
        <v>42</v>
      </c>
      <c r="D44">
        <v>833.93981933593795</v>
      </c>
      <c r="E44">
        <v>610.84484863281295</v>
      </c>
      <c r="F44">
        <v>469.14562988281301</v>
      </c>
      <c r="G44">
        <v>466.74783325195301</v>
      </c>
      <c r="I44" s="7">
        <f t="shared" si="6"/>
        <v>364.79418945312494</v>
      </c>
      <c r="J44" s="7">
        <f t="shared" si="7"/>
        <v>144.09701538085994</v>
      </c>
      <c r="K44" s="7">
        <f t="shared" si="2"/>
        <v>263.92627868652301</v>
      </c>
      <c r="L44" s="8">
        <f t="shared" si="3"/>
        <v>1.8315874065048796</v>
      </c>
      <c r="M44" s="8">
        <f t="shared" si="8"/>
        <v>1.9706755997906118</v>
      </c>
      <c r="P44" s="6">
        <f t="shared" si="5"/>
        <v>8.3214533377797217E-2</v>
      </c>
    </row>
    <row r="45" spans="1:16" x14ac:dyDescent="0.15">
      <c r="A45" s="6">
        <v>22</v>
      </c>
      <c r="B45" s="6">
        <v>43</v>
      </c>
      <c r="D45">
        <v>839.22265625</v>
      </c>
      <c r="E45">
        <v>613.58697509765602</v>
      </c>
      <c r="F45">
        <v>468.34597778320301</v>
      </c>
      <c r="G45">
        <v>466.07894897460898</v>
      </c>
      <c r="I45" s="7">
        <f t="shared" si="6"/>
        <v>370.87667846679699</v>
      </c>
      <c r="J45" s="7">
        <f t="shared" si="7"/>
        <v>147.50802612304705</v>
      </c>
      <c r="K45" s="7">
        <f t="shared" si="2"/>
        <v>267.62106018066407</v>
      </c>
      <c r="L45" s="8">
        <f t="shared" si="3"/>
        <v>1.8142813460022991</v>
      </c>
      <c r="M45" s="8">
        <f t="shared" si="8"/>
        <v>1.9566041484342112</v>
      </c>
      <c r="P45" s="6">
        <f t="shared" si="5"/>
        <v>-0.6314216477614385</v>
      </c>
    </row>
    <row r="46" spans="1:16" ht="15" x14ac:dyDescent="0.2">
      <c r="A46" s="6">
        <v>22.5</v>
      </c>
      <c r="B46" s="6">
        <v>44</v>
      </c>
      <c r="C46" s="24" t="s">
        <v>27</v>
      </c>
      <c r="D46">
        <v>839.426513671875</v>
      </c>
      <c r="E46">
        <v>613.59161376953102</v>
      </c>
      <c r="F46">
        <v>468.32748413085898</v>
      </c>
      <c r="G46">
        <v>466.30877685546898</v>
      </c>
      <c r="I46" s="7">
        <f t="shared" si="6"/>
        <v>371.09902954101602</v>
      </c>
      <c r="J46" s="7">
        <f t="shared" si="7"/>
        <v>147.28283691406205</v>
      </c>
      <c r="K46" s="7">
        <f t="shared" si="2"/>
        <v>268.00104370117259</v>
      </c>
      <c r="L46" s="8">
        <f t="shared" si="3"/>
        <v>1.8196352631199542</v>
      </c>
      <c r="M46" s="8">
        <f t="shared" si="8"/>
        <v>1.9651926746980461</v>
      </c>
      <c r="P46" s="6">
        <f t="shared" si="5"/>
        <v>-0.19524264565663838</v>
      </c>
    </row>
    <row r="47" spans="1:16" x14ac:dyDescent="0.15">
      <c r="A47" s="6">
        <v>23</v>
      </c>
      <c r="B47" s="6">
        <v>45</v>
      </c>
      <c r="D47">
        <v>841.09326171875</v>
      </c>
      <c r="E47">
        <v>614.75573730468795</v>
      </c>
      <c r="F47">
        <v>468.36300659179699</v>
      </c>
      <c r="G47">
        <v>466.17587280273398</v>
      </c>
      <c r="I47" s="7">
        <f t="shared" si="6"/>
        <v>372.73025512695301</v>
      </c>
      <c r="J47" s="7">
        <f t="shared" si="7"/>
        <v>148.57986450195398</v>
      </c>
      <c r="K47" s="7">
        <f t="shared" si="2"/>
        <v>268.72434997558526</v>
      </c>
      <c r="L47" s="8">
        <f t="shared" si="3"/>
        <v>1.8086188924479147</v>
      </c>
      <c r="M47" s="8">
        <f t="shared" si="8"/>
        <v>1.9574109131721864</v>
      </c>
      <c r="P47" s="6">
        <f t="shared" si="5"/>
        <v>-0.59044909583187655</v>
      </c>
    </row>
    <row r="48" spans="1:16" x14ac:dyDescent="0.15">
      <c r="A48" s="6">
        <v>23.5</v>
      </c>
      <c r="B48" s="6">
        <v>46</v>
      </c>
      <c r="D48">
        <v>840.52868652343795</v>
      </c>
      <c r="E48">
        <v>614.71795654296898</v>
      </c>
      <c r="F48">
        <v>467.83206176757801</v>
      </c>
      <c r="G48">
        <v>465.71353149414102</v>
      </c>
      <c r="I48" s="7">
        <f t="shared" si="6"/>
        <v>372.69662475585994</v>
      </c>
      <c r="J48" s="7">
        <f t="shared" si="7"/>
        <v>149.00442504882795</v>
      </c>
      <c r="K48" s="7">
        <f t="shared" si="2"/>
        <v>268.39352722168042</v>
      </c>
      <c r="L48" s="8">
        <f t="shared" si="3"/>
        <v>1.8012453464635649</v>
      </c>
      <c r="M48" s="8">
        <f t="shared" si="8"/>
        <v>1.9532719763340165</v>
      </c>
      <c r="P48" s="6">
        <f t="shared" si="5"/>
        <v>-0.8006501576193531</v>
      </c>
    </row>
    <row r="49" spans="1:22" x14ac:dyDescent="0.15">
      <c r="A49" s="6">
        <v>24</v>
      </c>
      <c r="B49" s="6">
        <v>47</v>
      </c>
      <c r="D49">
        <v>838.18029785156295</v>
      </c>
      <c r="E49">
        <v>613.23309326171898</v>
      </c>
      <c r="F49">
        <v>467.74639892578102</v>
      </c>
      <c r="G49">
        <v>465.34094238281301</v>
      </c>
      <c r="I49" s="7">
        <f t="shared" si="6"/>
        <v>370.43389892578193</v>
      </c>
      <c r="J49" s="7">
        <f t="shared" si="7"/>
        <v>147.89215087890597</v>
      </c>
      <c r="K49" s="7">
        <f t="shared" si="2"/>
        <v>266.90939331054778</v>
      </c>
      <c r="L49" s="8">
        <f t="shared" si="3"/>
        <v>1.8047569916613972</v>
      </c>
      <c r="M49" s="8">
        <f t="shared" si="8"/>
        <v>1.9600182306780287</v>
      </c>
      <c r="P49" s="6">
        <f t="shared" si="5"/>
        <v>-0.45803322925212403</v>
      </c>
    </row>
    <row r="50" spans="1:22" x14ac:dyDescent="0.15">
      <c r="A50" s="6">
        <v>24.5</v>
      </c>
      <c r="B50" s="6">
        <v>48</v>
      </c>
      <c r="D50">
        <v>841.378662109375</v>
      </c>
      <c r="E50">
        <v>614.704833984375</v>
      </c>
      <c r="F50">
        <v>467.45608520507801</v>
      </c>
      <c r="G50">
        <v>465.29031372070301</v>
      </c>
      <c r="I50" s="7">
        <f t="shared" si="6"/>
        <v>373.92257690429699</v>
      </c>
      <c r="J50" s="7">
        <f t="shared" si="7"/>
        <v>149.41452026367199</v>
      </c>
      <c r="K50" s="7">
        <f t="shared" si="2"/>
        <v>269.33241271972662</v>
      </c>
      <c r="L50" s="8">
        <f t="shared" si="3"/>
        <v>1.8025852657722647</v>
      </c>
      <c r="M50" s="8">
        <f t="shared" si="8"/>
        <v>1.9610811139350759</v>
      </c>
      <c r="P50" s="6">
        <f t="shared" si="5"/>
        <v>-0.40405337937206731</v>
      </c>
    </row>
    <row r="51" spans="1:22" x14ac:dyDescent="0.15">
      <c r="A51" s="6">
        <v>25</v>
      </c>
      <c r="B51" s="6">
        <v>49</v>
      </c>
      <c r="D51">
        <v>840.07678222656295</v>
      </c>
      <c r="E51">
        <v>613.92034912109398</v>
      </c>
      <c r="F51">
        <v>467.62332153320301</v>
      </c>
      <c r="G51">
        <v>465.51943969726602</v>
      </c>
      <c r="I51" s="7">
        <f t="shared" si="6"/>
        <v>372.45346069335994</v>
      </c>
      <c r="J51" s="7">
        <f t="shared" si="7"/>
        <v>148.40090942382795</v>
      </c>
      <c r="K51" s="7">
        <f t="shared" si="2"/>
        <v>268.57282409668039</v>
      </c>
      <c r="L51" s="8">
        <f t="shared" si="3"/>
        <v>1.8097788291151609</v>
      </c>
      <c r="M51" s="8">
        <f t="shared" si="8"/>
        <v>1.9715092864241519</v>
      </c>
      <c r="P51" s="6">
        <f t="shared" si="5"/>
        <v>0.12555434730103743</v>
      </c>
    </row>
    <row r="52" spans="1:22" x14ac:dyDescent="0.15">
      <c r="A52" s="6">
        <v>25.5</v>
      </c>
      <c r="B52" s="6">
        <v>50</v>
      </c>
      <c r="D52">
        <v>838.29821777343795</v>
      </c>
      <c r="E52">
        <v>613.03662109375</v>
      </c>
      <c r="F52">
        <v>467.67346191406301</v>
      </c>
      <c r="G52">
        <v>465.48727416992199</v>
      </c>
      <c r="I52" s="7">
        <f t="shared" si="6"/>
        <v>370.62475585937494</v>
      </c>
      <c r="J52" s="7">
        <f t="shared" si="7"/>
        <v>147.54934692382801</v>
      </c>
      <c r="K52" s="7">
        <f t="shared" si="2"/>
        <v>267.34021301269536</v>
      </c>
      <c r="L52" s="8">
        <f t="shared" si="3"/>
        <v>1.8118698495541907</v>
      </c>
      <c r="M52" s="8">
        <f t="shared" si="8"/>
        <v>1.9768349160093617</v>
      </c>
      <c r="P52" s="6">
        <f t="shared" si="5"/>
        <v>0.39602307810507542</v>
      </c>
      <c r="R52" s="29"/>
      <c r="S52" s="29"/>
      <c r="T52" s="29"/>
    </row>
    <row r="53" spans="1:22" x14ac:dyDescent="0.15">
      <c r="A53" s="6">
        <v>26</v>
      </c>
      <c r="B53" s="6">
        <v>51</v>
      </c>
      <c r="D53">
        <v>841.78771972656295</v>
      </c>
      <c r="E53">
        <v>614.93695068359398</v>
      </c>
      <c r="F53">
        <v>467.33541870117199</v>
      </c>
      <c r="G53">
        <v>465.18209838867199</v>
      </c>
      <c r="I53" s="7">
        <f t="shared" si="6"/>
        <v>374.45230102539097</v>
      </c>
      <c r="J53" s="7">
        <f t="shared" si="7"/>
        <v>149.75485229492199</v>
      </c>
      <c r="K53" s="7">
        <f t="shared" si="2"/>
        <v>269.62390441894559</v>
      </c>
      <c r="L53" s="8">
        <f t="shared" si="3"/>
        <v>1.8004351798094507</v>
      </c>
      <c r="M53" s="8">
        <f t="shared" si="8"/>
        <v>1.9686348554108013</v>
      </c>
      <c r="P53" s="6">
        <f t="shared" si="5"/>
        <v>-2.0427211409655671E-2</v>
      </c>
      <c r="R53" s="29"/>
      <c r="S53" s="34"/>
      <c r="T53" s="29"/>
    </row>
    <row r="54" spans="1:22" x14ac:dyDescent="0.15">
      <c r="A54" s="6">
        <v>26.5</v>
      </c>
      <c r="B54" s="6">
        <v>52</v>
      </c>
      <c r="D54">
        <v>839.65478515625</v>
      </c>
      <c r="E54">
        <v>614.1298828125</v>
      </c>
      <c r="F54">
        <v>467.58636474609398</v>
      </c>
      <c r="G54">
        <v>465.4716796875</v>
      </c>
      <c r="I54" s="7">
        <f t="shared" si="6"/>
        <v>372.06842041015602</v>
      </c>
      <c r="J54" s="7">
        <f t="shared" si="7"/>
        <v>148.658203125</v>
      </c>
      <c r="K54" s="7">
        <f t="shared" si="2"/>
        <v>268.00767822265601</v>
      </c>
      <c r="L54" s="8">
        <f t="shared" si="3"/>
        <v>1.8028448655288831</v>
      </c>
      <c r="M54" s="8">
        <f t="shared" si="8"/>
        <v>1.9742791502764137</v>
      </c>
      <c r="P54" s="6">
        <f t="shared" si="5"/>
        <v>0.26622533251220831</v>
      </c>
      <c r="R54" s="29"/>
      <c r="S54" s="34"/>
      <c r="T54" s="29"/>
    </row>
    <row r="55" spans="1:22" x14ac:dyDescent="0.15">
      <c r="A55" s="6">
        <v>27</v>
      </c>
      <c r="B55" s="6">
        <v>53</v>
      </c>
      <c r="D55">
        <v>840.04046630859398</v>
      </c>
      <c r="E55">
        <v>615.03265380859398</v>
      </c>
      <c r="F55">
        <v>467.73849487304699</v>
      </c>
      <c r="G55">
        <v>466.082763671875</v>
      </c>
      <c r="I55" s="7">
        <f t="shared" si="6"/>
        <v>372.30197143554699</v>
      </c>
      <c r="J55" s="7">
        <f t="shared" si="7"/>
        <v>148.94989013671898</v>
      </c>
      <c r="K55" s="7">
        <f t="shared" si="2"/>
        <v>268.03704833984369</v>
      </c>
      <c r="L55" s="8">
        <f t="shared" si="3"/>
        <v>1.7995115544819558</v>
      </c>
      <c r="M55" s="8">
        <f t="shared" si="8"/>
        <v>1.974180448375666</v>
      </c>
      <c r="P55" s="6">
        <f t="shared" si="5"/>
        <v>0.26121263356346625</v>
      </c>
      <c r="R55" s="35"/>
      <c r="S55" s="34"/>
      <c r="T55" s="29"/>
    </row>
    <row r="56" spans="1:22" x14ac:dyDescent="0.15">
      <c r="A56" s="6">
        <v>27.5</v>
      </c>
      <c r="B56" s="6">
        <v>54</v>
      </c>
      <c r="D56">
        <v>840.00622558593795</v>
      </c>
      <c r="E56">
        <v>614.53717041015602</v>
      </c>
      <c r="F56">
        <v>467.49520874023398</v>
      </c>
      <c r="G56">
        <v>465.18475341796898</v>
      </c>
      <c r="I56" s="7">
        <f t="shared" si="6"/>
        <v>372.51101684570398</v>
      </c>
      <c r="J56" s="7">
        <f t="shared" si="7"/>
        <v>149.35241699218705</v>
      </c>
      <c r="K56" s="7">
        <f t="shared" si="2"/>
        <v>267.96432495117307</v>
      </c>
      <c r="L56" s="8">
        <f t="shared" si="3"/>
        <v>1.7941746799128859</v>
      </c>
      <c r="M56" s="8">
        <f t="shared" si="8"/>
        <v>1.972078182952776</v>
      </c>
      <c r="P56" s="6">
        <f t="shared" si="5"/>
        <v>0.15444646598745765</v>
      </c>
      <c r="R56" s="35"/>
      <c r="S56" s="34"/>
      <c r="T56" s="29"/>
    </row>
    <row r="57" spans="1:22" x14ac:dyDescent="0.15">
      <c r="A57" s="6">
        <v>28</v>
      </c>
      <c r="B57" s="6">
        <v>55</v>
      </c>
      <c r="D57">
        <v>835.88018798828102</v>
      </c>
      <c r="E57">
        <v>613.16778564453102</v>
      </c>
      <c r="F57">
        <v>466.98919677734398</v>
      </c>
      <c r="G57">
        <v>465.19290161132801</v>
      </c>
      <c r="I57" s="7">
        <f t="shared" si="6"/>
        <v>368.89099121093705</v>
      </c>
      <c r="J57" s="7">
        <f t="shared" si="7"/>
        <v>147.97488403320301</v>
      </c>
      <c r="K57" s="7">
        <f t="shared" si="2"/>
        <v>265.30857238769494</v>
      </c>
      <c r="L57" s="8">
        <f t="shared" si="3"/>
        <v>1.7929297537287765</v>
      </c>
      <c r="M57" s="8">
        <f t="shared" si="8"/>
        <v>1.9740678659148465</v>
      </c>
      <c r="P57" s="6">
        <f t="shared" si="5"/>
        <v>0.25549499308520218</v>
      </c>
      <c r="R57" s="29"/>
      <c r="S57" s="34"/>
      <c r="T57" s="29"/>
    </row>
    <row r="58" spans="1:22" x14ac:dyDescent="0.15">
      <c r="A58" s="6">
        <v>28.5</v>
      </c>
      <c r="B58" s="6">
        <v>56</v>
      </c>
      <c r="D58">
        <v>837.424072265625</v>
      </c>
      <c r="E58">
        <v>613.67395019531295</v>
      </c>
      <c r="F58">
        <v>467.666259765625</v>
      </c>
      <c r="G58">
        <v>465.513916015625</v>
      </c>
      <c r="I58" s="7">
        <f t="shared" si="6"/>
        <v>369.7578125</v>
      </c>
      <c r="J58" s="7">
        <f t="shared" si="7"/>
        <v>148.16003417968795</v>
      </c>
      <c r="K58" s="7">
        <f t="shared" si="2"/>
        <v>266.04578857421842</v>
      </c>
      <c r="L58" s="8">
        <f t="shared" si="3"/>
        <v>1.7956650053924734</v>
      </c>
      <c r="M58" s="8">
        <f t="shared" si="8"/>
        <v>1.9800377267247231</v>
      </c>
      <c r="P58" s="6">
        <f t="shared" si="5"/>
        <v>0.55868180893290864</v>
      </c>
      <c r="R58" s="29"/>
      <c r="S58" s="34"/>
      <c r="T58" s="29"/>
    </row>
    <row r="59" spans="1:22" x14ac:dyDescent="0.15">
      <c r="A59" s="6">
        <v>29</v>
      </c>
      <c r="B59" s="6">
        <v>57</v>
      </c>
      <c r="D59">
        <v>834.94830322265602</v>
      </c>
      <c r="E59">
        <v>613.51898193359398</v>
      </c>
      <c r="F59">
        <v>467.99063110351602</v>
      </c>
      <c r="G59">
        <v>465.985595703125</v>
      </c>
      <c r="I59" s="7">
        <f t="shared" si="6"/>
        <v>366.95767211914</v>
      </c>
      <c r="J59" s="7">
        <f t="shared" si="7"/>
        <v>147.53338623046898</v>
      </c>
      <c r="K59" s="7">
        <f t="shared" si="2"/>
        <v>263.68430175781174</v>
      </c>
      <c r="L59" s="8">
        <f t="shared" si="3"/>
        <v>1.7872856340862253</v>
      </c>
      <c r="M59" s="8">
        <f t="shared" si="8"/>
        <v>1.9748929645646549</v>
      </c>
      <c r="P59" s="6">
        <f t="shared" si="5"/>
        <v>0.29739865555950712</v>
      </c>
      <c r="R59" s="36"/>
      <c r="S59" s="34"/>
      <c r="T59" s="29"/>
    </row>
    <row r="60" spans="1:22" x14ac:dyDescent="0.15">
      <c r="A60" s="6">
        <v>29.5</v>
      </c>
      <c r="B60" s="6">
        <v>58</v>
      </c>
      <c r="D60">
        <v>836.93280029296898</v>
      </c>
      <c r="E60">
        <v>613.82098388671898</v>
      </c>
      <c r="F60">
        <v>467.54510498046898</v>
      </c>
      <c r="G60">
        <v>465.555908203125</v>
      </c>
      <c r="I60" s="7">
        <f t="shared" si="6"/>
        <v>369.3876953125</v>
      </c>
      <c r="J60" s="7">
        <f t="shared" si="7"/>
        <v>148.26507568359398</v>
      </c>
      <c r="K60" s="7">
        <f t="shared" si="2"/>
        <v>265.6021423339842</v>
      </c>
      <c r="L60" s="8">
        <f t="shared" si="3"/>
        <v>1.7914005783856619</v>
      </c>
      <c r="M60" s="8">
        <f t="shared" si="8"/>
        <v>1.9822425180102714</v>
      </c>
      <c r="P60" s="6">
        <f t="shared" si="5"/>
        <v>0.67065488012549723</v>
      </c>
      <c r="R60" s="35"/>
      <c r="S60" s="34"/>
      <c r="T60" s="29"/>
    </row>
    <row r="61" spans="1:22" x14ac:dyDescent="0.15">
      <c r="A61" s="6">
        <v>30</v>
      </c>
      <c r="B61" s="6">
        <v>59</v>
      </c>
      <c r="D61">
        <v>833.06109619140602</v>
      </c>
      <c r="E61">
        <v>613.24285888671898</v>
      </c>
      <c r="F61">
        <v>468.52014160156301</v>
      </c>
      <c r="G61">
        <v>466.22793579101602</v>
      </c>
      <c r="I61" s="7">
        <f t="shared" si="6"/>
        <v>364.54095458984301</v>
      </c>
      <c r="J61" s="7">
        <f t="shared" si="7"/>
        <v>147.01492309570295</v>
      </c>
      <c r="K61" s="7">
        <f t="shared" si="2"/>
        <v>261.63050842285094</v>
      </c>
      <c r="L61" s="8">
        <f t="shared" si="3"/>
        <v>1.7796187143024669</v>
      </c>
      <c r="M61" s="8">
        <f t="shared" si="8"/>
        <v>1.973695263073256</v>
      </c>
      <c r="P61" s="6">
        <f t="shared" si="5"/>
        <v>0.23657189375083845</v>
      </c>
      <c r="R61" s="35"/>
      <c r="S61" s="34"/>
      <c r="T61" s="29"/>
    </row>
    <row r="62" spans="1:22" x14ac:dyDescent="0.15">
      <c r="A62" s="6">
        <v>30.5</v>
      </c>
      <c r="B62" s="6">
        <v>60</v>
      </c>
      <c r="D62">
        <v>831.31689453125</v>
      </c>
      <c r="E62">
        <v>612.84948730468795</v>
      </c>
      <c r="F62">
        <v>468.24447631835898</v>
      </c>
      <c r="G62">
        <v>466.18737792968801</v>
      </c>
      <c r="I62" s="7">
        <f t="shared" si="6"/>
        <v>363.07241821289102</v>
      </c>
      <c r="J62" s="7">
        <f t="shared" si="7"/>
        <v>146.66210937499994</v>
      </c>
      <c r="K62" s="7">
        <f t="shared" si="2"/>
        <v>260.40894165039106</v>
      </c>
      <c r="L62" s="8">
        <f t="shared" si="3"/>
        <v>1.7755706825718165</v>
      </c>
      <c r="M62" s="8">
        <f t="shared" si="8"/>
        <v>1.9728818404887856</v>
      </c>
      <c r="P62" s="6">
        <f t="shared" si="5"/>
        <v>0.19526121479560926</v>
      </c>
      <c r="R62" s="29"/>
      <c r="S62" s="29"/>
      <c r="T62" s="29"/>
      <c r="U62" s="4" t="s">
        <v>17</v>
      </c>
    </row>
    <row r="63" spans="1:22" x14ac:dyDescent="0.15">
      <c r="A63" s="6">
        <v>31</v>
      </c>
      <c r="B63" s="6">
        <v>61</v>
      </c>
      <c r="D63">
        <v>834.99645996093795</v>
      </c>
      <c r="E63">
        <v>614.77618408203102</v>
      </c>
      <c r="F63">
        <v>468.33947753906301</v>
      </c>
      <c r="G63">
        <v>466.47601318359398</v>
      </c>
      <c r="I63" s="7">
        <f t="shared" si="6"/>
        <v>366.65698242187494</v>
      </c>
      <c r="J63" s="7">
        <f t="shared" si="7"/>
        <v>148.30017089843705</v>
      </c>
      <c r="K63" s="7">
        <f t="shared" si="2"/>
        <v>262.84686279296903</v>
      </c>
      <c r="L63" s="8">
        <f t="shared" si="3"/>
        <v>1.77239757176665</v>
      </c>
      <c r="M63" s="8">
        <f t="shared" si="8"/>
        <v>1.972943338829799</v>
      </c>
      <c r="P63" s="6">
        <f t="shared" si="5"/>
        <v>0.19838448463147074</v>
      </c>
      <c r="R63" s="29"/>
      <c r="S63" s="29"/>
      <c r="T63" s="29"/>
    </row>
    <row r="64" spans="1:22" x14ac:dyDescent="0.15">
      <c r="A64" s="6">
        <v>31.5</v>
      </c>
      <c r="B64" s="6">
        <v>62</v>
      </c>
      <c r="D64">
        <v>835.51623535156295</v>
      </c>
      <c r="E64">
        <v>615.93487548828102</v>
      </c>
      <c r="F64">
        <v>468.25262451171898</v>
      </c>
      <c r="G64">
        <v>465.90618896484398</v>
      </c>
      <c r="I64" s="7">
        <f t="shared" si="6"/>
        <v>367.26361083984398</v>
      </c>
      <c r="J64" s="7">
        <f t="shared" si="7"/>
        <v>150.02868652343705</v>
      </c>
      <c r="K64" s="7">
        <f t="shared" si="2"/>
        <v>262.24353027343807</v>
      </c>
      <c r="L64" s="8">
        <f t="shared" si="3"/>
        <v>1.7479559166337908</v>
      </c>
      <c r="M64" s="8">
        <f t="shared" si="8"/>
        <v>1.9517362928431194</v>
      </c>
      <c r="P64" s="6">
        <f t="shared" si="5"/>
        <v>-0.87864175618136264</v>
      </c>
      <c r="U64" s="18">
        <v>12.5</v>
      </c>
      <c r="V64" s="20">
        <f t="shared" ref="V64:V83" si="9">L26</f>
        <v>1.8427363196886304</v>
      </c>
    </row>
    <row r="65" spans="1:22" x14ac:dyDescent="0.15">
      <c r="A65" s="6">
        <v>32</v>
      </c>
      <c r="B65" s="6">
        <v>63</v>
      </c>
      <c r="D65">
        <v>834.91534423828102</v>
      </c>
      <c r="E65">
        <v>616.01678466796898</v>
      </c>
      <c r="F65">
        <v>467.71234130859398</v>
      </c>
      <c r="G65">
        <v>465.54727172851602</v>
      </c>
      <c r="I65" s="7">
        <f t="shared" si="6"/>
        <v>367.20300292968705</v>
      </c>
      <c r="J65" s="7">
        <f t="shared" si="7"/>
        <v>150.46951293945295</v>
      </c>
      <c r="K65" s="7">
        <f t="shared" si="2"/>
        <v>261.87434387206997</v>
      </c>
      <c r="L65" s="8">
        <f t="shared" si="3"/>
        <v>1.7403814151870414</v>
      </c>
      <c r="M65" s="8">
        <f t="shared" si="8"/>
        <v>1.9473964005425499</v>
      </c>
      <c r="P65" s="6">
        <f t="shared" si="5"/>
        <v>-1.0990485913884382</v>
      </c>
      <c r="U65" s="18">
        <v>13</v>
      </c>
      <c r="V65" s="20">
        <f t="shared" si="9"/>
        <v>1.857169350323334</v>
      </c>
    </row>
    <row r="66" spans="1:22" x14ac:dyDescent="0.15">
      <c r="A66" s="6">
        <v>32.5</v>
      </c>
      <c r="B66" s="6">
        <v>64</v>
      </c>
      <c r="D66">
        <v>831.95233154296898</v>
      </c>
      <c r="E66">
        <v>614.04736328125</v>
      </c>
      <c r="F66">
        <v>467.72839355468801</v>
      </c>
      <c r="G66">
        <v>465.71737670898398</v>
      </c>
      <c r="I66" s="7">
        <f t="shared" ref="I66:I97" si="10">D66-F66</f>
        <v>364.22393798828097</v>
      </c>
      <c r="J66" s="7">
        <f t="shared" ref="J66:J97" si="11">E66-G66</f>
        <v>148.32998657226602</v>
      </c>
      <c r="K66" s="7">
        <f t="shared" ref="K66:K129" si="12">I66-0.7*J66</f>
        <v>260.39294738769479</v>
      </c>
      <c r="L66" s="8">
        <f t="shared" ref="L66:L129" si="13">K66/J66</f>
        <v>1.7554976805774329</v>
      </c>
      <c r="M66" s="8">
        <f t="shared" si="8"/>
        <v>1.9657472750791212</v>
      </c>
      <c r="P66" s="6">
        <f t="shared" si="5"/>
        <v>-0.16707657462733147</v>
      </c>
      <c r="U66" s="18">
        <v>13.5</v>
      </c>
      <c r="V66" s="20">
        <f t="shared" si="9"/>
        <v>1.8596240905592114</v>
      </c>
    </row>
    <row r="67" spans="1:22" x14ac:dyDescent="0.15">
      <c r="A67" s="6">
        <v>33</v>
      </c>
      <c r="B67" s="6">
        <v>65</v>
      </c>
      <c r="D67">
        <v>823.67266845703102</v>
      </c>
      <c r="E67">
        <v>610.443603515625</v>
      </c>
      <c r="F67">
        <v>467.08828735351602</v>
      </c>
      <c r="G67">
        <v>465.01510620117199</v>
      </c>
      <c r="I67" s="7">
        <f t="shared" si="10"/>
        <v>356.584381103515</v>
      </c>
      <c r="J67" s="7">
        <f t="shared" si="11"/>
        <v>145.42849731445301</v>
      </c>
      <c r="K67" s="7">
        <f t="shared" si="12"/>
        <v>254.78443298339789</v>
      </c>
      <c r="L67" s="8">
        <f t="shared" si="13"/>
        <v>1.7519567188574452</v>
      </c>
      <c r="M67" s="8">
        <f t="shared" si="8"/>
        <v>1.9654409225053133</v>
      </c>
      <c r="P67" s="6">
        <f t="shared" si="5"/>
        <v>-0.1826350716070072</v>
      </c>
      <c r="U67" s="18">
        <v>14</v>
      </c>
      <c r="V67" s="20">
        <f t="shared" si="9"/>
        <v>1.8663238726630305</v>
      </c>
    </row>
    <row r="68" spans="1:22" x14ac:dyDescent="0.15">
      <c r="A68" s="6">
        <v>33.5</v>
      </c>
      <c r="B68" s="6">
        <v>66</v>
      </c>
      <c r="D68">
        <v>824.31146240234398</v>
      </c>
      <c r="E68">
        <v>611.183349609375</v>
      </c>
      <c r="F68">
        <v>467.63388061523398</v>
      </c>
      <c r="G68">
        <v>464.99353027343801</v>
      </c>
      <c r="I68" s="7">
        <f t="shared" si="10"/>
        <v>356.67758178711</v>
      </c>
      <c r="J68" s="7">
        <f t="shared" si="11"/>
        <v>146.18981933593699</v>
      </c>
      <c r="K68" s="7">
        <f t="shared" si="12"/>
        <v>254.3447082519541</v>
      </c>
      <c r="L68" s="8">
        <f t="shared" si="13"/>
        <v>1.7398250398509798</v>
      </c>
      <c r="M68" s="8">
        <f t="shared" si="8"/>
        <v>1.9565438526450278</v>
      </c>
      <c r="P68" s="6">
        <f t="shared" si="5"/>
        <v>-0.63448384450499917</v>
      </c>
      <c r="U68" s="18">
        <v>14.5</v>
      </c>
      <c r="V68" s="20">
        <f t="shared" si="9"/>
        <v>1.8799029184244107</v>
      </c>
    </row>
    <row r="69" spans="1:22" x14ac:dyDescent="0.15">
      <c r="A69" s="6">
        <v>34</v>
      </c>
      <c r="B69" s="6">
        <v>67</v>
      </c>
      <c r="D69">
        <v>819.82849121093795</v>
      </c>
      <c r="E69">
        <v>609.040283203125</v>
      </c>
      <c r="F69">
        <v>467.84884643554699</v>
      </c>
      <c r="G69">
        <v>465.74230957031301</v>
      </c>
      <c r="I69" s="7">
        <f t="shared" si="10"/>
        <v>351.97964477539097</v>
      </c>
      <c r="J69" s="7">
        <f t="shared" si="11"/>
        <v>143.29797363281199</v>
      </c>
      <c r="K69" s="7">
        <f t="shared" si="12"/>
        <v>251.67106323242257</v>
      </c>
      <c r="L69" s="8">
        <f t="shared" si="13"/>
        <v>1.7562778932052923</v>
      </c>
      <c r="M69" s="8">
        <f t="shared" si="8"/>
        <v>1.97623131514552</v>
      </c>
      <c r="P69" s="6">
        <f t="shared" si="5"/>
        <v>0.36536845653528482</v>
      </c>
      <c r="U69" s="18">
        <v>15</v>
      </c>
      <c r="V69" s="20">
        <f t="shared" si="9"/>
        <v>1.8844504352780509</v>
      </c>
    </row>
    <row r="70" spans="1:22" x14ac:dyDescent="0.15">
      <c r="A70" s="6">
        <v>34.5</v>
      </c>
      <c r="B70" s="6">
        <v>68</v>
      </c>
      <c r="D70">
        <v>819.396240234375</v>
      </c>
      <c r="E70">
        <v>609.39739990234398</v>
      </c>
      <c r="F70">
        <v>468.09405517578102</v>
      </c>
      <c r="G70">
        <v>465.92922973632801</v>
      </c>
      <c r="I70" s="7">
        <f t="shared" si="10"/>
        <v>351.30218505859398</v>
      </c>
      <c r="J70" s="7">
        <f t="shared" si="11"/>
        <v>143.46817016601597</v>
      </c>
      <c r="K70" s="7">
        <f t="shared" si="12"/>
        <v>250.87446594238281</v>
      </c>
      <c r="L70" s="8">
        <f t="shared" si="13"/>
        <v>1.7486419855503861</v>
      </c>
      <c r="M70" s="8">
        <f t="shared" ref="M70:M101" si="14">L70+ABS($N$2)*A70</f>
        <v>1.9718300166367937</v>
      </c>
      <c r="P70" s="6">
        <f t="shared" ref="P70:P133" si="15">(M70-$O$2)/$O$2*100</f>
        <v>0.14184303057421249</v>
      </c>
      <c r="U70" s="18">
        <v>15.5</v>
      </c>
      <c r="V70" s="20">
        <f t="shared" si="9"/>
        <v>1.89126056528592</v>
      </c>
    </row>
    <row r="71" spans="1:22" x14ac:dyDescent="0.15">
      <c r="A71" s="6">
        <v>35</v>
      </c>
      <c r="B71" s="6">
        <v>69</v>
      </c>
      <c r="D71">
        <v>826.6357421875</v>
      </c>
      <c r="E71">
        <v>613.54010009765602</v>
      </c>
      <c r="F71">
        <v>468.02206420898398</v>
      </c>
      <c r="G71">
        <v>466.14755249023398</v>
      </c>
      <c r="I71" s="7">
        <f t="shared" si="10"/>
        <v>358.61367797851602</v>
      </c>
      <c r="J71" s="7">
        <f t="shared" si="11"/>
        <v>147.39254760742205</v>
      </c>
      <c r="K71" s="7">
        <f t="shared" si="12"/>
        <v>255.4388946533206</v>
      </c>
      <c r="L71" s="8">
        <f t="shared" si="13"/>
        <v>1.7330516284559954</v>
      </c>
      <c r="M71" s="8">
        <f t="shared" si="14"/>
        <v>1.9594742686885829</v>
      </c>
      <c r="P71" s="6">
        <f t="shared" si="15"/>
        <v>-0.48565901631392938</v>
      </c>
      <c r="U71" s="18">
        <v>16</v>
      </c>
      <c r="V71" s="20">
        <f t="shared" si="9"/>
        <v>1.8736906592390541</v>
      </c>
    </row>
    <row r="72" spans="1:22" x14ac:dyDescent="0.15">
      <c r="A72" s="6">
        <v>35.5</v>
      </c>
      <c r="B72" s="6">
        <v>70</v>
      </c>
      <c r="D72">
        <v>825.685302734375</v>
      </c>
      <c r="E72">
        <v>613.97344970703102</v>
      </c>
      <c r="F72">
        <v>468.20632934570301</v>
      </c>
      <c r="G72">
        <v>466.15884399414102</v>
      </c>
      <c r="I72" s="7">
        <f t="shared" si="10"/>
        <v>357.47897338867199</v>
      </c>
      <c r="J72" s="7">
        <f t="shared" si="11"/>
        <v>147.81460571289</v>
      </c>
      <c r="K72" s="7">
        <f t="shared" si="12"/>
        <v>254.00874938964898</v>
      </c>
      <c r="L72" s="8">
        <f t="shared" si="13"/>
        <v>1.7184279467147301</v>
      </c>
      <c r="M72" s="8">
        <f t="shared" si="14"/>
        <v>1.9480851960934973</v>
      </c>
      <c r="P72" s="6">
        <f t="shared" si="15"/>
        <v>-1.0640672515360414</v>
      </c>
      <c r="U72" s="18">
        <v>16.5</v>
      </c>
      <c r="V72" s="20">
        <f t="shared" si="9"/>
        <v>1.8688158106695323</v>
      </c>
    </row>
    <row r="73" spans="1:22" x14ac:dyDescent="0.15">
      <c r="A73" s="6">
        <v>36</v>
      </c>
      <c r="B73" s="6">
        <v>71</v>
      </c>
      <c r="D73">
        <v>824.453857421875</v>
      </c>
      <c r="E73">
        <v>613.19982910156295</v>
      </c>
      <c r="F73">
        <v>467.611572265625</v>
      </c>
      <c r="G73">
        <v>465.61300659179699</v>
      </c>
      <c r="I73" s="7">
        <f t="shared" si="10"/>
        <v>356.84228515625</v>
      </c>
      <c r="J73" s="7">
        <f t="shared" si="11"/>
        <v>147.58682250976597</v>
      </c>
      <c r="K73" s="7">
        <f t="shared" si="12"/>
        <v>253.53150939941384</v>
      </c>
      <c r="L73" s="8">
        <f t="shared" si="13"/>
        <v>1.7178465196825916</v>
      </c>
      <c r="M73" s="8">
        <f t="shared" si="14"/>
        <v>1.9507383782075387</v>
      </c>
      <c r="P73" s="6">
        <f t="shared" si="15"/>
        <v>-0.92932209371100816</v>
      </c>
      <c r="U73" s="18">
        <v>17</v>
      </c>
      <c r="V73" s="20">
        <f t="shared" si="9"/>
        <v>1.8573423676688601</v>
      </c>
    </row>
    <row r="74" spans="1:22" x14ac:dyDescent="0.15">
      <c r="A74" s="6">
        <v>36.5</v>
      </c>
      <c r="B74" s="6">
        <v>72</v>
      </c>
      <c r="D74">
        <v>826.98498535156295</v>
      </c>
      <c r="E74">
        <v>615.0361328125</v>
      </c>
      <c r="F74">
        <v>467.94290161132801</v>
      </c>
      <c r="G74">
        <v>465.610595703125</v>
      </c>
      <c r="I74" s="7">
        <f t="shared" si="10"/>
        <v>359.04208374023494</v>
      </c>
      <c r="J74" s="7">
        <f t="shared" si="11"/>
        <v>149.425537109375</v>
      </c>
      <c r="K74" s="7">
        <f t="shared" si="12"/>
        <v>254.44420776367247</v>
      </c>
      <c r="L74" s="8">
        <f t="shared" si="13"/>
        <v>1.7028160827518188</v>
      </c>
      <c r="M74" s="8">
        <f t="shared" si="14"/>
        <v>1.9389425504229458</v>
      </c>
      <c r="P74" s="6">
        <f t="shared" si="15"/>
        <v>-1.5283878977883631</v>
      </c>
      <c r="U74" s="18">
        <v>17.5</v>
      </c>
      <c r="V74" s="20">
        <f t="shared" si="9"/>
        <v>1.8417044413053409</v>
      </c>
    </row>
    <row r="75" spans="1:22" x14ac:dyDescent="0.15">
      <c r="A75" s="6">
        <v>37</v>
      </c>
      <c r="B75" s="6">
        <v>73</v>
      </c>
      <c r="D75">
        <v>821.03137207031295</v>
      </c>
      <c r="E75">
        <v>611.49816894531295</v>
      </c>
      <c r="F75">
        <v>467.25863647460898</v>
      </c>
      <c r="G75">
        <v>464.92849731445301</v>
      </c>
      <c r="I75" s="7">
        <f t="shared" si="10"/>
        <v>353.77273559570398</v>
      </c>
      <c r="J75" s="7">
        <f t="shared" si="11"/>
        <v>146.56967163085994</v>
      </c>
      <c r="K75" s="7">
        <f t="shared" si="12"/>
        <v>251.17396545410202</v>
      </c>
      <c r="L75" s="8">
        <f t="shared" si="13"/>
        <v>1.7136830741266249</v>
      </c>
      <c r="M75" s="8">
        <f t="shared" si="14"/>
        <v>1.9530441509439316</v>
      </c>
      <c r="P75" s="6">
        <f t="shared" si="15"/>
        <v>-0.81222055377914848</v>
      </c>
      <c r="U75" s="18">
        <v>18</v>
      </c>
      <c r="V75" s="20">
        <f t="shared" si="9"/>
        <v>1.8557866197043349</v>
      </c>
    </row>
    <row r="76" spans="1:22" x14ac:dyDescent="0.15">
      <c r="A76" s="6">
        <v>37.5</v>
      </c>
      <c r="B76" s="6">
        <v>74</v>
      </c>
      <c r="D76">
        <v>821.791259765625</v>
      </c>
      <c r="E76">
        <v>612.49176025390602</v>
      </c>
      <c r="F76">
        <v>467.07797241210898</v>
      </c>
      <c r="G76">
        <v>465.03118896484398</v>
      </c>
      <c r="I76" s="7">
        <f t="shared" si="10"/>
        <v>354.71328735351602</v>
      </c>
      <c r="J76" s="7">
        <f t="shared" si="11"/>
        <v>147.46057128906205</v>
      </c>
      <c r="K76" s="7">
        <f t="shared" si="12"/>
        <v>251.4908874511726</v>
      </c>
      <c r="L76" s="8">
        <f t="shared" si="13"/>
        <v>1.7054788629442061</v>
      </c>
      <c r="M76" s="8">
        <f t="shared" si="14"/>
        <v>1.9480745489076927</v>
      </c>
      <c r="P76" s="6">
        <f t="shared" si="15"/>
        <v>-1.0646079821266921</v>
      </c>
      <c r="U76" s="18">
        <v>18.5</v>
      </c>
      <c r="V76" s="20">
        <f t="shared" si="9"/>
        <v>1.8559336180778954</v>
      </c>
    </row>
    <row r="77" spans="1:22" x14ac:dyDescent="0.15">
      <c r="A77" s="6">
        <v>38</v>
      </c>
      <c r="B77" s="6">
        <v>75</v>
      </c>
      <c r="D77">
        <v>822.91217041015602</v>
      </c>
      <c r="E77">
        <v>613.004638671875</v>
      </c>
      <c r="F77">
        <v>467.1953125</v>
      </c>
      <c r="G77">
        <v>465.31982421875</v>
      </c>
      <c r="I77" s="7">
        <f t="shared" si="10"/>
        <v>355.71685791015602</v>
      </c>
      <c r="J77" s="7">
        <f t="shared" si="11"/>
        <v>147.684814453125</v>
      </c>
      <c r="K77" s="7">
        <f t="shared" si="12"/>
        <v>252.33748779296855</v>
      </c>
      <c r="L77" s="8">
        <f t="shared" si="13"/>
        <v>1.708621761332545</v>
      </c>
      <c r="M77" s="8">
        <f t="shared" si="14"/>
        <v>1.9544520564422112</v>
      </c>
      <c r="P77" s="6">
        <f t="shared" si="15"/>
        <v>-0.74071831970165058</v>
      </c>
      <c r="U77" s="18">
        <v>19</v>
      </c>
      <c r="V77" s="20">
        <f t="shared" si="9"/>
        <v>1.8503502302907127</v>
      </c>
    </row>
    <row r="78" spans="1:22" x14ac:dyDescent="0.15">
      <c r="A78" s="6">
        <v>38.5</v>
      </c>
      <c r="B78" s="6">
        <v>76</v>
      </c>
      <c r="D78">
        <v>826.28125</v>
      </c>
      <c r="E78">
        <v>614.69030761718795</v>
      </c>
      <c r="F78">
        <v>467.2646484375</v>
      </c>
      <c r="G78">
        <v>464.91146850585898</v>
      </c>
      <c r="I78" s="7">
        <f t="shared" si="10"/>
        <v>359.0166015625</v>
      </c>
      <c r="J78" s="7">
        <f t="shared" si="11"/>
        <v>149.77883911132898</v>
      </c>
      <c r="K78" s="7">
        <f t="shared" si="12"/>
        <v>254.17141418456973</v>
      </c>
      <c r="L78" s="8">
        <f t="shared" si="13"/>
        <v>1.6969781291711501</v>
      </c>
      <c r="M78" s="8">
        <f t="shared" si="14"/>
        <v>1.9460430334269962</v>
      </c>
      <c r="P78" s="6">
        <f t="shared" si="15"/>
        <v>-1.1677810257793491</v>
      </c>
      <c r="U78" s="18">
        <v>19.5</v>
      </c>
      <c r="V78" s="20">
        <f t="shared" si="9"/>
        <v>1.8486167254652244</v>
      </c>
    </row>
    <row r="79" spans="1:22" x14ac:dyDescent="0.15">
      <c r="A79" s="6">
        <v>39</v>
      </c>
      <c r="B79" s="6">
        <v>77</v>
      </c>
      <c r="D79">
        <v>822.81921386718795</v>
      </c>
      <c r="E79">
        <v>613.51849365234398</v>
      </c>
      <c r="F79">
        <v>467.42395019531301</v>
      </c>
      <c r="G79">
        <v>465.63314819335898</v>
      </c>
      <c r="I79" s="7">
        <f t="shared" si="10"/>
        <v>355.39526367187494</v>
      </c>
      <c r="J79" s="7">
        <f t="shared" si="11"/>
        <v>147.885345458985</v>
      </c>
      <c r="K79" s="7">
        <f t="shared" si="12"/>
        <v>251.87552185058544</v>
      </c>
      <c r="L79" s="8">
        <f t="shared" si="13"/>
        <v>1.7031810763186228</v>
      </c>
      <c r="M79" s="8">
        <f t="shared" si="14"/>
        <v>1.9554805897206489</v>
      </c>
      <c r="P79" s="6">
        <f t="shared" si="15"/>
        <v>-0.68848297626332311</v>
      </c>
      <c r="U79" s="18">
        <v>20</v>
      </c>
      <c r="V79" s="20">
        <f t="shared" si="9"/>
        <v>1.8347973223586318</v>
      </c>
    </row>
    <row r="80" spans="1:22" x14ac:dyDescent="0.15">
      <c r="A80" s="6">
        <v>39.5</v>
      </c>
      <c r="B80" s="6">
        <v>78</v>
      </c>
      <c r="D80">
        <v>828.47845458984398</v>
      </c>
      <c r="E80">
        <v>616.78259277343795</v>
      </c>
      <c r="F80">
        <v>467.55279541015602</v>
      </c>
      <c r="G80">
        <v>465.63003540039102</v>
      </c>
      <c r="I80" s="7">
        <f t="shared" si="10"/>
        <v>360.92565917968795</v>
      </c>
      <c r="J80" s="7">
        <f t="shared" si="11"/>
        <v>151.15255737304693</v>
      </c>
      <c r="K80" s="7">
        <f t="shared" si="12"/>
        <v>255.1188690185551</v>
      </c>
      <c r="L80" s="8">
        <f t="shared" si="13"/>
        <v>1.6878237024393683</v>
      </c>
      <c r="M80" s="8">
        <f t="shared" si="14"/>
        <v>1.943357824987574</v>
      </c>
      <c r="P80" s="6">
        <f t="shared" si="15"/>
        <v>-1.3041526804231092</v>
      </c>
      <c r="U80" s="18">
        <v>20.5</v>
      </c>
      <c r="V80" s="20">
        <f t="shared" si="9"/>
        <v>1.8379832301503403</v>
      </c>
    </row>
    <row r="81" spans="1:22" x14ac:dyDescent="0.15">
      <c r="A81" s="6">
        <v>40</v>
      </c>
      <c r="B81" s="6">
        <v>79</v>
      </c>
      <c r="D81">
        <v>831.39385986328102</v>
      </c>
      <c r="E81">
        <v>618.345703125</v>
      </c>
      <c r="F81">
        <v>468.17202758789102</v>
      </c>
      <c r="G81">
        <v>465.638427734375</v>
      </c>
      <c r="I81" s="7">
        <f t="shared" si="10"/>
        <v>363.22183227539</v>
      </c>
      <c r="J81" s="7">
        <f t="shared" si="11"/>
        <v>152.707275390625</v>
      </c>
      <c r="K81" s="7">
        <f t="shared" si="12"/>
        <v>256.32673950195249</v>
      </c>
      <c r="L81" s="8">
        <f t="shared" si="13"/>
        <v>1.6785496227751366</v>
      </c>
      <c r="M81" s="8">
        <f t="shared" si="14"/>
        <v>1.9373183544695223</v>
      </c>
      <c r="P81" s="6">
        <f t="shared" si="15"/>
        <v>-1.6108747119895468</v>
      </c>
      <c r="U81" s="18">
        <v>21</v>
      </c>
      <c r="V81" s="20">
        <f t="shared" si="9"/>
        <v>1.830733356002159</v>
      </c>
    </row>
    <row r="82" spans="1:22" x14ac:dyDescent="0.15">
      <c r="A82" s="6">
        <v>40.5</v>
      </c>
      <c r="B82" s="6">
        <v>80</v>
      </c>
      <c r="D82">
        <v>829.83459472656295</v>
      </c>
      <c r="E82">
        <v>617.47735595703102</v>
      </c>
      <c r="F82">
        <v>468.23464965820301</v>
      </c>
      <c r="G82">
        <v>466.04461669921898</v>
      </c>
      <c r="I82" s="7">
        <f t="shared" si="10"/>
        <v>361.59994506835994</v>
      </c>
      <c r="J82" s="7">
        <f t="shared" si="11"/>
        <v>151.43273925781205</v>
      </c>
      <c r="K82" s="7">
        <f t="shared" si="12"/>
        <v>255.59702758789152</v>
      </c>
      <c r="L82" s="8">
        <f t="shared" si="13"/>
        <v>1.6878584435611461</v>
      </c>
      <c r="M82" s="8">
        <f t="shared" si="14"/>
        <v>1.9498617844017117</v>
      </c>
      <c r="P82" s="6">
        <f t="shared" si="15"/>
        <v>-0.97384100181366129</v>
      </c>
      <c r="U82" s="18">
        <v>21.5</v>
      </c>
      <c r="V82" s="20">
        <f t="shared" si="9"/>
        <v>1.8315874065048796</v>
      </c>
    </row>
    <row r="83" spans="1:22" x14ac:dyDescent="0.15">
      <c r="A83" s="6">
        <v>41</v>
      </c>
      <c r="B83" s="6">
        <v>81</v>
      </c>
      <c r="D83">
        <v>831.30328369140602</v>
      </c>
      <c r="E83">
        <v>618.377685546875</v>
      </c>
      <c r="F83">
        <v>468.01895141601602</v>
      </c>
      <c r="G83">
        <v>466.14108276367199</v>
      </c>
      <c r="I83" s="7">
        <f t="shared" si="10"/>
        <v>363.28433227539</v>
      </c>
      <c r="J83" s="7">
        <f t="shared" si="11"/>
        <v>152.23660278320301</v>
      </c>
      <c r="K83" s="7">
        <f t="shared" si="12"/>
        <v>256.7187103271479</v>
      </c>
      <c r="L83" s="8">
        <f t="shared" si="13"/>
        <v>1.6863139720263969</v>
      </c>
      <c r="M83" s="8">
        <f t="shared" si="14"/>
        <v>1.9515519220131421</v>
      </c>
      <c r="P83" s="6">
        <f t="shared" si="15"/>
        <v>-0.88800525838958044</v>
      </c>
      <c r="U83" s="18">
        <v>22</v>
      </c>
      <c r="V83" s="20">
        <f t="shared" si="9"/>
        <v>1.8142813460022991</v>
      </c>
    </row>
    <row r="84" spans="1:22" x14ac:dyDescent="0.15">
      <c r="A84" s="6">
        <v>41.5</v>
      </c>
      <c r="B84" s="6">
        <v>82</v>
      </c>
      <c r="D84">
        <v>829.70245361328102</v>
      </c>
      <c r="E84">
        <v>617.87359619140602</v>
      </c>
      <c r="F84">
        <v>467.97671508789102</v>
      </c>
      <c r="G84">
        <v>465.87954711914102</v>
      </c>
      <c r="I84" s="7">
        <f t="shared" si="10"/>
        <v>361.72573852539</v>
      </c>
      <c r="J84" s="7">
        <f t="shared" si="11"/>
        <v>151.994049072265</v>
      </c>
      <c r="K84" s="7">
        <f t="shared" si="12"/>
        <v>255.32990417480451</v>
      </c>
      <c r="L84" s="8">
        <f t="shared" si="13"/>
        <v>1.6798677693848978</v>
      </c>
      <c r="M84" s="8">
        <f t="shared" si="14"/>
        <v>1.9483403285178229</v>
      </c>
      <c r="P84" s="6">
        <f t="shared" si="15"/>
        <v>-1.0511100336352794</v>
      </c>
      <c r="U84" s="18">
        <v>65</v>
      </c>
      <c r="V84" s="20">
        <f t="shared" ref="V84:V104" si="16">L131</f>
        <v>1.5383344594167068</v>
      </c>
    </row>
    <row r="85" spans="1:22" x14ac:dyDescent="0.15">
      <c r="A85" s="6">
        <v>42</v>
      </c>
      <c r="B85" s="6">
        <v>83</v>
      </c>
      <c r="D85">
        <v>830.23785400390602</v>
      </c>
      <c r="E85">
        <v>618.72119140625</v>
      </c>
      <c r="F85">
        <v>467.55734252929699</v>
      </c>
      <c r="G85">
        <v>465.50814819335898</v>
      </c>
      <c r="I85" s="7">
        <f t="shared" si="10"/>
        <v>362.68051147460903</v>
      </c>
      <c r="J85" s="7">
        <f t="shared" si="11"/>
        <v>153.21304321289102</v>
      </c>
      <c r="K85" s="7">
        <f t="shared" si="12"/>
        <v>255.43138122558531</v>
      </c>
      <c r="L85" s="8">
        <f t="shared" si="13"/>
        <v>1.6671647261170899</v>
      </c>
      <c r="M85" s="8">
        <f t="shared" si="14"/>
        <v>1.9388718943961949</v>
      </c>
      <c r="P85" s="6">
        <f t="shared" si="15"/>
        <v>-1.5319762520990077</v>
      </c>
      <c r="U85" s="18">
        <v>65.5</v>
      </c>
      <c r="V85" s="20">
        <f t="shared" si="16"/>
        <v>1.5407296431699387</v>
      </c>
    </row>
    <row r="86" spans="1:22" x14ac:dyDescent="0.15">
      <c r="A86" s="6">
        <v>42.5</v>
      </c>
      <c r="B86" s="6">
        <v>84</v>
      </c>
      <c r="D86">
        <v>827.56726074218795</v>
      </c>
      <c r="E86">
        <v>617.37432861328102</v>
      </c>
      <c r="F86">
        <v>467.38916015625</v>
      </c>
      <c r="G86">
        <v>464.98727416992199</v>
      </c>
      <c r="I86" s="7">
        <f t="shared" si="10"/>
        <v>360.17810058593795</v>
      </c>
      <c r="J86" s="7">
        <f t="shared" si="11"/>
        <v>152.38705444335903</v>
      </c>
      <c r="K86" s="7">
        <f t="shared" si="12"/>
        <v>253.50716247558665</v>
      </c>
      <c r="L86" s="8">
        <f t="shared" si="13"/>
        <v>1.6635741362781777</v>
      </c>
      <c r="M86" s="8">
        <f t="shared" si="14"/>
        <v>1.9385159137034624</v>
      </c>
      <c r="P86" s="6">
        <f t="shared" si="15"/>
        <v>-1.55005517490308</v>
      </c>
      <c r="U86" s="18">
        <v>66</v>
      </c>
      <c r="V86" s="20">
        <f t="shared" si="16"/>
        <v>1.5289033852428275</v>
      </c>
    </row>
    <row r="87" spans="1:22" ht="15" x14ac:dyDescent="0.2">
      <c r="A87" s="6">
        <v>43</v>
      </c>
      <c r="B87" s="6">
        <v>85</v>
      </c>
      <c r="C87" s="26" t="s">
        <v>28</v>
      </c>
      <c r="D87">
        <v>823.802734375</v>
      </c>
      <c r="E87">
        <v>616.26123046875</v>
      </c>
      <c r="F87">
        <v>467.874755859375</v>
      </c>
      <c r="G87">
        <v>465.73321533203102</v>
      </c>
      <c r="I87" s="7">
        <f t="shared" si="10"/>
        <v>355.927978515625</v>
      </c>
      <c r="J87" s="7">
        <f t="shared" si="11"/>
        <v>150.52801513671898</v>
      </c>
      <c r="K87" s="7">
        <f t="shared" si="12"/>
        <v>250.55836791992172</v>
      </c>
      <c r="L87" s="8">
        <f t="shared" si="13"/>
        <v>1.6645298065768614</v>
      </c>
      <c r="M87" s="8">
        <f t="shared" si="14"/>
        <v>1.942706193148326</v>
      </c>
      <c r="P87" s="6">
        <f t="shared" si="15"/>
        <v>-1.3372466148947013</v>
      </c>
      <c r="U87" s="18">
        <v>66.5</v>
      </c>
      <c r="V87" s="20">
        <f t="shared" si="16"/>
        <v>1.5349586633687875</v>
      </c>
    </row>
    <row r="88" spans="1:22" x14ac:dyDescent="0.15">
      <c r="A88" s="6">
        <v>43.5</v>
      </c>
      <c r="B88" s="6">
        <v>86</v>
      </c>
      <c r="D88">
        <v>828.472900390625</v>
      </c>
      <c r="E88">
        <v>618.39959716796898</v>
      </c>
      <c r="F88">
        <v>467.99255371093801</v>
      </c>
      <c r="G88">
        <v>465.87908935546898</v>
      </c>
      <c r="I88" s="7">
        <f t="shared" si="10"/>
        <v>360.48034667968699</v>
      </c>
      <c r="J88" s="7">
        <f t="shared" si="11"/>
        <v>152.5205078125</v>
      </c>
      <c r="K88" s="7">
        <f t="shared" si="12"/>
        <v>253.71599121093698</v>
      </c>
      <c r="L88" s="8">
        <f t="shared" si="13"/>
        <v>1.6634877161754598</v>
      </c>
      <c r="M88" s="8">
        <f t="shared" si="14"/>
        <v>1.9448987118931043</v>
      </c>
      <c r="P88" s="6">
        <f t="shared" si="15"/>
        <v>-1.2258968199688363</v>
      </c>
      <c r="U88" s="18">
        <v>67</v>
      </c>
      <c r="V88" s="20">
        <f t="shared" si="16"/>
        <v>1.5347609104868287</v>
      </c>
    </row>
    <row r="89" spans="1:22" x14ac:dyDescent="0.15">
      <c r="A89" s="6">
        <v>44</v>
      </c>
      <c r="B89" s="6">
        <v>87</v>
      </c>
      <c r="D89">
        <v>830.45513916015602</v>
      </c>
      <c r="E89">
        <v>619.07904052734398</v>
      </c>
      <c r="F89">
        <v>467.735595703125</v>
      </c>
      <c r="G89">
        <v>465.89202880859398</v>
      </c>
      <c r="I89" s="7">
        <f t="shared" si="10"/>
        <v>362.71954345703102</v>
      </c>
      <c r="J89" s="7">
        <f t="shared" si="11"/>
        <v>153.18701171875</v>
      </c>
      <c r="K89" s="7">
        <f t="shared" si="12"/>
        <v>255.48863525390601</v>
      </c>
      <c r="L89" s="8">
        <f t="shared" si="13"/>
        <v>1.6678217845451604</v>
      </c>
      <c r="M89" s="8">
        <f t="shared" si="14"/>
        <v>1.9524673894089846</v>
      </c>
      <c r="P89" s="6">
        <f t="shared" si="15"/>
        <v>-0.84151210660643039</v>
      </c>
      <c r="U89" s="18">
        <v>67.5</v>
      </c>
      <c r="V89" s="20">
        <f t="shared" si="16"/>
        <v>1.5212552884509505</v>
      </c>
    </row>
    <row r="90" spans="1:22" x14ac:dyDescent="0.15">
      <c r="A90" s="6">
        <v>44.5</v>
      </c>
      <c r="B90" s="6">
        <v>88</v>
      </c>
      <c r="D90">
        <v>831.051025390625</v>
      </c>
      <c r="E90">
        <v>619.85827636718795</v>
      </c>
      <c r="F90">
        <v>467.65188598632801</v>
      </c>
      <c r="G90">
        <v>465.50695800781301</v>
      </c>
      <c r="I90" s="7">
        <f t="shared" si="10"/>
        <v>363.39913940429699</v>
      </c>
      <c r="J90" s="7">
        <f t="shared" si="11"/>
        <v>154.35131835937494</v>
      </c>
      <c r="K90" s="7">
        <f t="shared" si="12"/>
        <v>255.35321655273452</v>
      </c>
      <c r="L90" s="8">
        <f t="shared" si="13"/>
        <v>1.6543636897107523</v>
      </c>
      <c r="M90" s="8">
        <f t="shared" si="14"/>
        <v>1.9422439037207564</v>
      </c>
      <c r="P90" s="6">
        <f t="shared" si="15"/>
        <v>-1.3607245591899886</v>
      </c>
      <c r="U90" s="18">
        <v>68</v>
      </c>
      <c r="V90" s="20">
        <f t="shared" si="16"/>
        <v>1.5138420005525399</v>
      </c>
    </row>
    <row r="91" spans="1:22" x14ac:dyDescent="0.15">
      <c r="A91" s="6">
        <v>45</v>
      </c>
      <c r="B91" s="6">
        <v>89</v>
      </c>
      <c r="D91">
        <v>830.78643798828102</v>
      </c>
      <c r="E91">
        <v>619.40283203125</v>
      </c>
      <c r="F91">
        <v>467.40524291992199</v>
      </c>
      <c r="G91">
        <v>465.042236328125</v>
      </c>
      <c r="I91" s="7">
        <f t="shared" si="10"/>
        <v>363.38119506835903</v>
      </c>
      <c r="J91" s="7">
        <f t="shared" si="11"/>
        <v>154.360595703125</v>
      </c>
      <c r="K91" s="7">
        <f t="shared" si="12"/>
        <v>255.32877807617155</v>
      </c>
      <c r="L91" s="8">
        <f t="shared" si="13"/>
        <v>1.6541059388448736</v>
      </c>
      <c r="M91" s="8">
        <f t="shared" si="14"/>
        <v>1.9452207620010573</v>
      </c>
      <c r="P91" s="6">
        <f t="shared" si="15"/>
        <v>-1.2095411041685353</v>
      </c>
      <c r="U91" s="18">
        <v>68.5</v>
      </c>
      <c r="V91" s="20">
        <f t="shared" si="16"/>
        <v>1.5161388009832673</v>
      </c>
    </row>
    <row r="92" spans="1:22" x14ac:dyDescent="0.15">
      <c r="A92" s="6">
        <v>45.5</v>
      </c>
      <c r="B92" s="6">
        <v>90</v>
      </c>
      <c r="D92">
        <v>833.331298828125</v>
      </c>
      <c r="E92">
        <v>620.78961181640602</v>
      </c>
      <c r="F92">
        <v>467.40090942382801</v>
      </c>
      <c r="G92">
        <v>465.14132690429699</v>
      </c>
      <c r="I92" s="7">
        <f t="shared" si="10"/>
        <v>365.93038940429699</v>
      </c>
      <c r="J92" s="7">
        <f t="shared" si="11"/>
        <v>155.64828491210903</v>
      </c>
      <c r="K92" s="7">
        <f t="shared" si="12"/>
        <v>256.97658996582066</v>
      </c>
      <c r="L92" s="8">
        <f t="shared" si="13"/>
        <v>1.6510081695466761</v>
      </c>
      <c r="M92" s="8">
        <f t="shared" si="14"/>
        <v>1.9453576018490397</v>
      </c>
      <c r="P92" s="6">
        <f t="shared" si="15"/>
        <v>-1.2025915220740531</v>
      </c>
      <c r="U92" s="18">
        <v>69</v>
      </c>
      <c r="V92" s="20">
        <f t="shared" si="16"/>
        <v>1.5188014462829549</v>
      </c>
    </row>
    <row r="93" spans="1:22" x14ac:dyDescent="0.15">
      <c r="A93" s="6">
        <v>46</v>
      </c>
      <c r="B93" s="6">
        <v>91</v>
      </c>
      <c r="D93">
        <v>833.66644287109398</v>
      </c>
      <c r="E93">
        <v>622.16717529296898</v>
      </c>
      <c r="F93">
        <v>467.18954467773398</v>
      </c>
      <c r="G93">
        <v>465.14346313476602</v>
      </c>
      <c r="I93" s="7">
        <f t="shared" si="10"/>
        <v>366.47689819336</v>
      </c>
      <c r="J93" s="7">
        <f t="shared" si="11"/>
        <v>157.02371215820295</v>
      </c>
      <c r="K93" s="7">
        <f t="shared" si="12"/>
        <v>256.56029968261794</v>
      </c>
      <c r="L93" s="8">
        <f t="shared" si="13"/>
        <v>1.6338952643288096</v>
      </c>
      <c r="M93" s="8">
        <f t="shared" si="14"/>
        <v>1.9314793057773532</v>
      </c>
      <c r="P93" s="6">
        <f t="shared" si="15"/>
        <v>-1.9074180715314688</v>
      </c>
      <c r="U93" s="18">
        <v>69.5</v>
      </c>
      <c r="V93" s="20">
        <f t="shared" si="16"/>
        <v>1.5121981129974071</v>
      </c>
    </row>
    <row r="94" spans="1:22" x14ac:dyDescent="0.15">
      <c r="A94" s="6">
        <v>46.5</v>
      </c>
      <c r="B94" s="6">
        <v>92</v>
      </c>
      <c r="D94">
        <v>835.26873779296898</v>
      </c>
      <c r="E94">
        <v>622.67572021484398</v>
      </c>
      <c r="F94">
        <v>467.04821777343801</v>
      </c>
      <c r="G94">
        <v>464.929931640625</v>
      </c>
      <c r="I94" s="7">
        <f t="shared" si="10"/>
        <v>368.22052001953097</v>
      </c>
      <c r="J94" s="7">
        <f t="shared" si="11"/>
        <v>157.74578857421898</v>
      </c>
      <c r="K94" s="7">
        <f t="shared" si="12"/>
        <v>257.7984680175777</v>
      </c>
      <c r="L94" s="8">
        <f t="shared" si="13"/>
        <v>1.6342652970179563</v>
      </c>
      <c r="M94" s="8">
        <f t="shared" si="14"/>
        <v>1.9350839476126795</v>
      </c>
      <c r="P94" s="6">
        <f t="shared" si="15"/>
        <v>-1.7243518468523331</v>
      </c>
      <c r="U94" s="18">
        <v>70</v>
      </c>
      <c r="V94" s="20">
        <f t="shared" si="16"/>
        <v>1.5111519379062617</v>
      </c>
    </row>
    <row r="95" spans="1:22" x14ac:dyDescent="0.15">
      <c r="A95" s="6">
        <v>47</v>
      </c>
      <c r="B95" s="6">
        <v>93</v>
      </c>
      <c r="D95">
        <v>835.36346435546898</v>
      </c>
      <c r="E95">
        <v>622.68786621093795</v>
      </c>
      <c r="F95">
        <v>467.20513916015602</v>
      </c>
      <c r="G95">
        <v>465.25384521484398</v>
      </c>
      <c r="I95" s="7">
        <f t="shared" si="10"/>
        <v>368.15832519531295</v>
      </c>
      <c r="J95" s="7">
        <f t="shared" si="11"/>
        <v>157.43402099609398</v>
      </c>
      <c r="K95" s="7">
        <f t="shared" si="12"/>
        <v>257.95451049804717</v>
      </c>
      <c r="L95" s="8">
        <f t="shared" si="13"/>
        <v>1.638492803943864</v>
      </c>
      <c r="M95" s="8">
        <f t="shared" si="14"/>
        <v>1.9425460636847671</v>
      </c>
      <c r="P95" s="6">
        <f t="shared" si="15"/>
        <v>-1.3453789891201624</v>
      </c>
      <c r="U95" s="18">
        <v>70.5</v>
      </c>
      <c r="V95" s="20">
        <f t="shared" si="16"/>
        <v>1.5117117821042527</v>
      </c>
    </row>
    <row r="96" spans="1:22" x14ac:dyDescent="0.15">
      <c r="A96" s="6">
        <v>47.5</v>
      </c>
      <c r="B96" s="6">
        <v>94</v>
      </c>
      <c r="D96">
        <v>834.79443359375</v>
      </c>
      <c r="E96">
        <v>622.444580078125</v>
      </c>
      <c r="F96">
        <v>467.55783081054699</v>
      </c>
      <c r="G96">
        <v>465.555908203125</v>
      </c>
      <c r="I96" s="7">
        <f t="shared" si="10"/>
        <v>367.23660278320301</v>
      </c>
      <c r="J96" s="7">
        <f t="shared" si="11"/>
        <v>156.888671875</v>
      </c>
      <c r="K96" s="7">
        <f t="shared" si="12"/>
        <v>257.41453247070302</v>
      </c>
      <c r="L96" s="8">
        <f t="shared" si="13"/>
        <v>1.6407464566708572</v>
      </c>
      <c r="M96" s="8">
        <f t="shared" si="14"/>
        <v>1.9480343255579402</v>
      </c>
      <c r="P96" s="6">
        <f t="shared" si="15"/>
        <v>-1.0666507750363721</v>
      </c>
      <c r="U96" s="18">
        <v>71</v>
      </c>
      <c r="V96" s="20">
        <f t="shared" si="16"/>
        <v>1.5039610832276997</v>
      </c>
    </row>
    <row r="97" spans="1:22" x14ac:dyDescent="0.15">
      <c r="A97" s="6">
        <v>48</v>
      </c>
      <c r="B97" s="6">
        <v>95</v>
      </c>
      <c r="D97">
        <v>835.02813720703102</v>
      </c>
      <c r="E97">
        <v>622.49285888671898</v>
      </c>
      <c r="F97">
        <v>466.86419677734398</v>
      </c>
      <c r="G97">
        <v>465.05447387695301</v>
      </c>
      <c r="I97" s="7">
        <f t="shared" si="10"/>
        <v>368.16394042968705</v>
      </c>
      <c r="J97" s="7">
        <f t="shared" si="11"/>
        <v>157.43838500976597</v>
      </c>
      <c r="K97" s="7">
        <f t="shared" si="12"/>
        <v>257.9570709228509</v>
      </c>
      <c r="L97" s="8">
        <f t="shared" si="13"/>
        <v>1.6384636498071912</v>
      </c>
      <c r="M97" s="8">
        <f t="shared" si="14"/>
        <v>1.9489861278404539</v>
      </c>
      <c r="P97" s="6">
        <f t="shared" si="15"/>
        <v>-1.0183123107836576</v>
      </c>
      <c r="U97" s="18">
        <v>71.5</v>
      </c>
      <c r="V97" s="20">
        <f t="shared" si="16"/>
        <v>1.5107183985391763</v>
      </c>
    </row>
    <row r="98" spans="1:22" x14ac:dyDescent="0.15">
      <c r="A98" s="6">
        <v>48.5</v>
      </c>
      <c r="B98" s="6">
        <v>96</v>
      </c>
      <c r="D98">
        <v>831.69299316406295</v>
      </c>
      <c r="E98">
        <v>621.35272216796898</v>
      </c>
      <c r="F98">
        <v>467.13339233398398</v>
      </c>
      <c r="G98">
        <v>465.11779785156301</v>
      </c>
      <c r="I98" s="7">
        <f t="shared" ref="I98:I129" si="17">D98-F98</f>
        <v>364.55960083007898</v>
      </c>
      <c r="J98" s="7">
        <f t="shared" ref="J98:J129" si="18">E98-G98</f>
        <v>156.23492431640597</v>
      </c>
      <c r="K98" s="7">
        <f t="shared" si="12"/>
        <v>255.1951538085948</v>
      </c>
      <c r="L98" s="8">
        <f t="shared" si="13"/>
        <v>1.6334065825882516</v>
      </c>
      <c r="M98" s="8">
        <f t="shared" si="14"/>
        <v>1.9471636697676942</v>
      </c>
      <c r="P98" s="6">
        <f t="shared" si="15"/>
        <v>-1.1108681136227836</v>
      </c>
      <c r="U98" s="18">
        <v>72</v>
      </c>
      <c r="V98" s="20">
        <f t="shared" si="16"/>
        <v>1.4936828244397446</v>
      </c>
    </row>
    <row r="99" spans="1:22" x14ac:dyDescent="0.15">
      <c r="A99" s="6">
        <v>49</v>
      </c>
      <c r="B99" s="6">
        <v>97</v>
      </c>
      <c r="D99">
        <v>833.27020263671898</v>
      </c>
      <c r="E99">
        <v>621.70135498046898</v>
      </c>
      <c r="F99">
        <v>467.22912597656301</v>
      </c>
      <c r="G99">
        <v>465.46353149414102</v>
      </c>
      <c r="I99" s="7">
        <f t="shared" si="17"/>
        <v>366.04107666015597</v>
      </c>
      <c r="J99" s="7">
        <f t="shared" si="18"/>
        <v>156.23782348632795</v>
      </c>
      <c r="K99" s="7">
        <f t="shared" si="12"/>
        <v>256.67460021972641</v>
      </c>
      <c r="L99" s="8">
        <f t="shared" si="13"/>
        <v>1.6428454678401705</v>
      </c>
      <c r="M99" s="8">
        <f t="shared" si="14"/>
        <v>1.9598371641657928</v>
      </c>
      <c r="P99" s="6">
        <f t="shared" si="15"/>
        <v>-0.46722891756878265</v>
      </c>
      <c r="U99" s="18">
        <v>72.5</v>
      </c>
      <c r="V99" s="20">
        <f t="shared" si="16"/>
        <v>1.497978923005804</v>
      </c>
    </row>
    <row r="100" spans="1:22" x14ac:dyDescent="0.15">
      <c r="A100" s="6">
        <v>49.5</v>
      </c>
      <c r="B100" s="6">
        <v>98</v>
      </c>
      <c r="D100">
        <v>838.02734375</v>
      </c>
      <c r="E100">
        <v>624.54345703125</v>
      </c>
      <c r="F100">
        <v>467.40692138671898</v>
      </c>
      <c r="G100">
        <v>465.28143310546898</v>
      </c>
      <c r="I100" s="7">
        <f t="shared" si="17"/>
        <v>370.62042236328102</v>
      </c>
      <c r="J100" s="7">
        <f t="shared" si="18"/>
        <v>159.26202392578102</v>
      </c>
      <c r="K100" s="7">
        <f t="shared" si="12"/>
        <v>259.13700561523433</v>
      </c>
      <c r="L100" s="8">
        <f t="shared" si="13"/>
        <v>1.6271110916937539</v>
      </c>
      <c r="M100" s="8">
        <f t="shared" si="14"/>
        <v>1.9473373971655561</v>
      </c>
      <c r="P100" s="6">
        <f t="shared" si="15"/>
        <v>-1.1020451513694387</v>
      </c>
      <c r="U100" s="18">
        <v>73</v>
      </c>
      <c r="V100" s="20">
        <f t="shared" si="16"/>
        <v>1.4903799559979036</v>
      </c>
    </row>
    <row r="101" spans="1:22" x14ac:dyDescent="0.15">
      <c r="A101" s="6">
        <v>50</v>
      </c>
      <c r="B101" s="6">
        <v>99</v>
      </c>
      <c r="D101">
        <v>837.65972900390602</v>
      </c>
      <c r="E101">
        <v>624.76324462890602</v>
      </c>
      <c r="F101">
        <v>467.68115234375</v>
      </c>
      <c r="G101">
        <v>465.88220214843801</v>
      </c>
      <c r="I101" s="7">
        <f t="shared" si="17"/>
        <v>369.97857666015602</v>
      </c>
      <c r="J101" s="7">
        <f t="shared" si="18"/>
        <v>158.88104248046801</v>
      </c>
      <c r="K101" s="7">
        <f t="shared" si="12"/>
        <v>258.76184692382844</v>
      </c>
      <c r="L101" s="8">
        <f t="shared" si="13"/>
        <v>1.6286514922360182</v>
      </c>
      <c r="M101" s="8">
        <f t="shared" si="14"/>
        <v>1.9521124068540003</v>
      </c>
      <c r="P101" s="6">
        <f t="shared" si="15"/>
        <v>-0.85954033774191929</v>
      </c>
      <c r="U101" s="18">
        <v>73.5</v>
      </c>
      <c r="V101" s="20">
        <f t="shared" si="16"/>
        <v>1.4907212889460042</v>
      </c>
    </row>
    <row r="102" spans="1:22" x14ac:dyDescent="0.15">
      <c r="A102" s="6">
        <v>50.5</v>
      </c>
      <c r="B102" s="6">
        <v>100</v>
      </c>
      <c r="D102">
        <v>836.295654296875</v>
      </c>
      <c r="E102">
        <v>624.93762207031295</v>
      </c>
      <c r="F102">
        <v>468.61395263671898</v>
      </c>
      <c r="G102">
        <v>466.17083740234398</v>
      </c>
      <c r="I102" s="7">
        <f t="shared" si="17"/>
        <v>367.68170166015602</v>
      </c>
      <c r="J102" s="7">
        <f t="shared" si="18"/>
        <v>158.76678466796898</v>
      </c>
      <c r="K102" s="7">
        <f t="shared" si="12"/>
        <v>256.54495239257773</v>
      </c>
      <c r="L102" s="8">
        <f t="shared" si="13"/>
        <v>1.6158603509486791</v>
      </c>
      <c r="M102" s="8">
        <f t="shared" ref="M102:M133" si="19">L102+ABS($N$2)*A102</f>
        <v>1.9425558747128409</v>
      </c>
      <c r="P102" s="6">
        <f t="shared" si="15"/>
        <v>-1.3448807238411884</v>
      </c>
      <c r="U102" s="18">
        <v>74</v>
      </c>
      <c r="V102" s="20">
        <f t="shared" si="16"/>
        <v>1.5013952564913859</v>
      </c>
    </row>
    <row r="103" spans="1:22" x14ac:dyDescent="0.15">
      <c r="A103" s="6">
        <v>51</v>
      </c>
      <c r="B103" s="6">
        <v>101</v>
      </c>
      <c r="D103">
        <v>836.20684814453102</v>
      </c>
      <c r="E103">
        <v>626.05902099609398</v>
      </c>
      <c r="F103">
        <v>468.47409057617199</v>
      </c>
      <c r="G103">
        <v>466.28286743164102</v>
      </c>
      <c r="I103" s="7">
        <f t="shared" si="17"/>
        <v>367.73275756835903</v>
      </c>
      <c r="J103" s="7">
        <f t="shared" si="18"/>
        <v>159.77615356445295</v>
      </c>
      <c r="K103" s="7">
        <f t="shared" si="12"/>
        <v>255.88945007324196</v>
      </c>
      <c r="L103" s="8">
        <f t="shared" si="13"/>
        <v>1.6015496953994286</v>
      </c>
      <c r="M103" s="8">
        <f t="shared" si="19"/>
        <v>1.9314798283097703</v>
      </c>
      <c r="P103" s="6">
        <f t="shared" si="15"/>
        <v>-1.9073915340719254</v>
      </c>
      <c r="U103" s="18">
        <v>74.5</v>
      </c>
      <c r="V103" s="20">
        <f t="shared" si="16"/>
        <v>1.4828176882758133</v>
      </c>
    </row>
    <row r="104" spans="1:22" x14ac:dyDescent="0.15">
      <c r="A104" s="6">
        <v>51.5</v>
      </c>
      <c r="B104" s="6">
        <v>102</v>
      </c>
      <c r="D104">
        <v>829.94384765625</v>
      </c>
      <c r="E104">
        <v>622.6650390625</v>
      </c>
      <c r="F104">
        <v>467.59933471679699</v>
      </c>
      <c r="G104">
        <v>465.59262084960898</v>
      </c>
      <c r="I104" s="7">
        <f t="shared" si="17"/>
        <v>362.34451293945301</v>
      </c>
      <c r="J104" s="7">
        <f t="shared" si="18"/>
        <v>157.07241821289102</v>
      </c>
      <c r="K104" s="7">
        <f t="shared" si="12"/>
        <v>252.3938201904293</v>
      </c>
      <c r="L104" s="8">
        <f t="shared" si="13"/>
        <v>1.6068627647174989</v>
      </c>
      <c r="M104" s="8">
        <f t="shared" si="19"/>
        <v>1.9400275067740205</v>
      </c>
      <c r="P104" s="6">
        <f t="shared" si="15"/>
        <v>-1.473287038339202</v>
      </c>
      <c r="U104" s="18">
        <v>75</v>
      </c>
      <c r="V104" s="20">
        <f t="shared" si="16"/>
        <v>1.4945627914839792</v>
      </c>
    </row>
    <row r="105" spans="1:22" x14ac:dyDescent="0.15">
      <c r="A105" s="6">
        <v>52</v>
      </c>
      <c r="B105" s="6">
        <v>103</v>
      </c>
      <c r="D105">
        <v>831.34075927734398</v>
      </c>
      <c r="E105">
        <v>622.92095947265602</v>
      </c>
      <c r="F105">
        <v>467.69241333007801</v>
      </c>
      <c r="G105">
        <v>465.26559448242199</v>
      </c>
      <c r="I105" s="7">
        <f t="shared" si="17"/>
        <v>363.64834594726597</v>
      </c>
      <c r="J105" s="7">
        <f t="shared" si="18"/>
        <v>157.65536499023403</v>
      </c>
      <c r="K105" s="7">
        <f t="shared" si="12"/>
        <v>253.28959045410215</v>
      </c>
      <c r="L105" s="8">
        <f t="shared" si="13"/>
        <v>1.6066030513442544</v>
      </c>
      <c r="M105" s="8">
        <f t="shared" si="19"/>
        <v>1.9430024025469557</v>
      </c>
      <c r="P105" s="6">
        <f t="shared" si="15"/>
        <v>-1.3222032516983431</v>
      </c>
      <c r="U105" s="18"/>
      <c r="V105" s="20"/>
    </row>
    <row r="106" spans="1:22" x14ac:dyDescent="0.15">
      <c r="A106" s="6">
        <v>52.5</v>
      </c>
      <c r="B106" s="6">
        <v>104</v>
      </c>
      <c r="D106">
        <v>828.54296875</v>
      </c>
      <c r="E106">
        <v>622.25915527343795</v>
      </c>
      <c r="F106">
        <v>467.38052368164102</v>
      </c>
      <c r="G106">
        <v>465.33804321289102</v>
      </c>
      <c r="I106" s="7">
        <f t="shared" si="17"/>
        <v>361.16244506835898</v>
      </c>
      <c r="J106" s="7">
        <f t="shared" si="18"/>
        <v>156.92111206054693</v>
      </c>
      <c r="K106" s="7">
        <f t="shared" si="12"/>
        <v>251.31766662597613</v>
      </c>
      <c r="L106" s="8">
        <f t="shared" si="13"/>
        <v>1.6015542034204227</v>
      </c>
      <c r="M106" s="8">
        <f t="shared" si="19"/>
        <v>1.9411881637693038</v>
      </c>
      <c r="P106" s="6">
        <f t="shared" si="15"/>
        <v>-1.414341627399446</v>
      </c>
    </row>
    <row r="107" spans="1:22" x14ac:dyDescent="0.15">
      <c r="A107" s="6">
        <v>53</v>
      </c>
      <c r="B107" s="6">
        <v>105</v>
      </c>
      <c r="D107">
        <v>829.9150390625</v>
      </c>
      <c r="E107">
        <v>622.76739501953102</v>
      </c>
      <c r="F107">
        <v>467.60507202148398</v>
      </c>
      <c r="G107">
        <v>465.36779785156301</v>
      </c>
      <c r="I107" s="7">
        <f t="shared" si="17"/>
        <v>362.30996704101602</v>
      </c>
      <c r="J107" s="7">
        <f t="shared" si="18"/>
        <v>157.39959716796801</v>
      </c>
      <c r="K107" s="7">
        <f t="shared" si="12"/>
        <v>252.13024902343841</v>
      </c>
      <c r="L107" s="8">
        <f t="shared" si="13"/>
        <v>1.6018481213416269</v>
      </c>
      <c r="M107" s="8">
        <f t="shared" si="19"/>
        <v>1.944716690836688</v>
      </c>
      <c r="P107" s="6">
        <f t="shared" si="15"/>
        <v>-1.2351409860004448</v>
      </c>
    </row>
    <row r="108" spans="1:22" x14ac:dyDescent="0.15">
      <c r="A108" s="6">
        <v>53.5</v>
      </c>
      <c r="B108" s="6">
        <v>106</v>
      </c>
      <c r="D108">
        <v>828.93603515625</v>
      </c>
      <c r="E108">
        <v>622.57080078125</v>
      </c>
      <c r="F108">
        <v>467.87979125976602</v>
      </c>
      <c r="G108">
        <v>465.73056030273398</v>
      </c>
      <c r="I108" s="7">
        <f t="shared" si="17"/>
        <v>361.05624389648398</v>
      </c>
      <c r="J108" s="7">
        <f t="shared" si="18"/>
        <v>156.84024047851602</v>
      </c>
      <c r="K108" s="7">
        <f t="shared" si="12"/>
        <v>251.26807556152278</v>
      </c>
      <c r="L108" s="8">
        <f t="shared" si="13"/>
        <v>1.6020638249145089</v>
      </c>
      <c r="M108" s="8">
        <f t="shared" si="19"/>
        <v>1.9481670035557497</v>
      </c>
      <c r="P108" s="6">
        <f t="shared" si="15"/>
        <v>-1.0599125576859185</v>
      </c>
    </row>
    <row r="109" spans="1:22" x14ac:dyDescent="0.15">
      <c r="A109" s="6">
        <v>54</v>
      </c>
      <c r="B109" s="6">
        <v>107</v>
      </c>
      <c r="D109">
        <v>831.32635498046898</v>
      </c>
      <c r="E109">
        <v>623.71539306640602</v>
      </c>
      <c r="F109">
        <v>467.82293701171898</v>
      </c>
      <c r="G109">
        <v>465.68954467773398</v>
      </c>
      <c r="I109" s="7">
        <f t="shared" si="17"/>
        <v>363.50341796875</v>
      </c>
      <c r="J109" s="7">
        <f t="shared" si="18"/>
        <v>158.02584838867205</v>
      </c>
      <c r="K109" s="7">
        <f t="shared" si="12"/>
        <v>252.88532409667957</v>
      </c>
      <c r="L109" s="8">
        <f t="shared" si="13"/>
        <v>1.6002782245768816</v>
      </c>
      <c r="M109" s="8">
        <f t="shared" si="19"/>
        <v>1.9496160123643023</v>
      </c>
      <c r="P109" s="6">
        <f t="shared" si="15"/>
        <v>-0.98632284080784305</v>
      </c>
    </row>
    <row r="110" spans="1:22" x14ac:dyDescent="0.15">
      <c r="A110" s="6">
        <v>54.5</v>
      </c>
      <c r="B110" s="6">
        <v>108</v>
      </c>
      <c r="D110">
        <v>830.13275146484398</v>
      </c>
      <c r="E110">
        <v>623.26953125</v>
      </c>
      <c r="F110">
        <v>467.46832275390602</v>
      </c>
      <c r="G110">
        <v>465.59332275390602</v>
      </c>
      <c r="I110" s="7">
        <f t="shared" si="17"/>
        <v>362.66442871093795</v>
      </c>
      <c r="J110" s="7">
        <f t="shared" si="18"/>
        <v>157.67620849609398</v>
      </c>
      <c r="K110" s="7">
        <f t="shared" si="12"/>
        <v>252.29108276367219</v>
      </c>
      <c r="L110" s="8">
        <f t="shared" si="13"/>
        <v>1.6000580250502539</v>
      </c>
      <c r="M110" s="8">
        <f t="shared" si="19"/>
        <v>1.9526304219838542</v>
      </c>
      <c r="P110" s="6">
        <f t="shared" si="15"/>
        <v>-0.83323229425764145</v>
      </c>
    </row>
    <row r="111" spans="1:22" x14ac:dyDescent="0.15">
      <c r="A111" s="6">
        <v>55</v>
      </c>
      <c r="B111" s="6">
        <v>109</v>
      </c>
      <c r="D111">
        <v>833.90179443359398</v>
      </c>
      <c r="E111">
        <v>624.910400390625</v>
      </c>
      <c r="F111">
        <v>467.85125732421898</v>
      </c>
      <c r="G111">
        <v>465.68185424804699</v>
      </c>
      <c r="I111" s="7">
        <f t="shared" si="17"/>
        <v>366.050537109375</v>
      </c>
      <c r="J111" s="7">
        <f t="shared" si="18"/>
        <v>159.22854614257801</v>
      </c>
      <c r="K111" s="7">
        <f t="shared" si="12"/>
        <v>254.59055480957039</v>
      </c>
      <c r="L111" s="8">
        <f t="shared" si="13"/>
        <v>1.5989002033693278</v>
      </c>
      <c r="M111" s="8">
        <f t="shared" si="19"/>
        <v>1.954707209449108</v>
      </c>
      <c r="P111" s="6">
        <f t="shared" si="15"/>
        <v>-0.72776005648937736</v>
      </c>
    </row>
    <row r="112" spans="1:22" x14ac:dyDescent="0.15">
      <c r="A112" s="6">
        <v>55.5</v>
      </c>
      <c r="B112" s="6">
        <v>110</v>
      </c>
      <c r="D112">
        <v>832.56085205078102</v>
      </c>
      <c r="E112">
        <v>625.08801269531295</v>
      </c>
      <c r="F112">
        <v>468.096923828125</v>
      </c>
      <c r="G112">
        <v>465.83758544921898</v>
      </c>
      <c r="I112" s="7">
        <f t="shared" si="17"/>
        <v>364.46392822265602</v>
      </c>
      <c r="J112" s="7">
        <f t="shared" si="18"/>
        <v>159.25042724609398</v>
      </c>
      <c r="K112" s="7">
        <f t="shared" si="12"/>
        <v>252.98862915039024</v>
      </c>
      <c r="L112" s="8">
        <f t="shared" si="13"/>
        <v>1.5886213527040658</v>
      </c>
      <c r="M112" s="8">
        <f t="shared" si="19"/>
        <v>1.9476629679300259</v>
      </c>
      <c r="P112" s="6">
        <f t="shared" si="15"/>
        <v>-1.0855106346434538</v>
      </c>
    </row>
    <row r="113" spans="1:16" x14ac:dyDescent="0.15">
      <c r="A113" s="6">
        <v>56</v>
      </c>
      <c r="B113" s="6">
        <v>111</v>
      </c>
      <c r="D113">
        <v>832.92767333984398</v>
      </c>
      <c r="E113">
        <v>624.7744140625</v>
      </c>
      <c r="F113">
        <v>467.90594482421898</v>
      </c>
      <c r="G113">
        <v>465.59237670898398</v>
      </c>
      <c r="I113" s="7">
        <f t="shared" si="17"/>
        <v>365.021728515625</v>
      </c>
      <c r="J113" s="7">
        <f t="shared" si="18"/>
        <v>159.18203735351602</v>
      </c>
      <c r="K113" s="7">
        <f t="shared" si="12"/>
        <v>253.5943023681638</v>
      </c>
      <c r="L113" s="8">
        <f t="shared" si="13"/>
        <v>1.5931087865458984</v>
      </c>
      <c r="M113" s="8">
        <f t="shared" si="19"/>
        <v>1.9553850109180382</v>
      </c>
      <c r="P113" s="6">
        <f t="shared" si="15"/>
        <v>-0.69333706478380053</v>
      </c>
    </row>
    <row r="114" spans="1:16" x14ac:dyDescent="0.15">
      <c r="A114" s="6">
        <v>56.5</v>
      </c>
      <c r="B114" s="6">
        <v>112</v>
      </c>
      <c r="D114">
        <v>833.545654296875</v>
      </c>
      <c r="E114">
        <v>626.09228515625</v>
      </c>
      <c r="F114">
        <v>467.87188720703102</v>
      </c>
      <c r="G114">
        <v>465.82342529296898</v>
      </c>
      <c r="I114" s="7">
        <f t="shared" si="17"/>
        <v>365.67376708984398</v>
      </c>
      <c r="J114" s="7">
        <f t="shared" si="18"/>
        <v>160.26885986328102</v>
      </c>
      <c r="K114" s="7">
        <f t="shared" si="12"/>
        <v>253.48556518554727</v>
      </c>
      <c r="L114" s="8">
        <f t="shared" si="13"/>
        <v>1.5816270571949267</v>
      </c>
      <c r="M114" s="8">
        <f t="shared" si="19"/>
        <v>1.9471378907132464</v>
      </c>
      <c r="P114" s="6">
        <f t="shared" si="15"/>
        <v>-1.1121773350070843</v>
      </c>
    </row>
    <row r="115" spans="1:16" x14ac:dyDescent="0.15">
      <c r="A115" s="6">
        <v>57</v>
      </c>
      <c r="B115" s="6">
        <v>113</v>
      </c>
      <c r="D115">
        <v>832.46038818359398</v>
      </c>
      <c r="E115">
        <v>624.67254638671898</v>
      </c>
      <c r="F115">
        <v>468.00311279296898</v>
      </c>
      <c r="G115">
        <v>466.06597900390602</v>
      </c>
      <c r="I115" s="7">
        <f t="shared" si="17"/>
        <v>364.457275390625</v>
      </c>
      <c r="J115" s="7">
        <f t="shared" si="18"/>
        <v>158.60656738281295</v>
      </c>
      <c r="K115" s="7">
        <f t="shared" si="12"/>
        <v>253.43267822265594</v>
      </c>
      <c r="L115" s="8">
        <f t="shared" si="13"/>
        <v>1.5978700151234633</v>
      </c>
      <c r="M115" s="8">
        <f t="shared" si="19"/>
        <v>1.9666154577879629</v>
      </c>
      <c r="P115" s="6">
        <f t="shared" si="15"/>
        <v>-0.1229848345599122</v>
      </c>
    </row>
    <row r="116" spans="1:16" x14ac:dyDescent="0.15">
      <c r="A116" s="6">
        <v>57.5</v>
      </c>
      <c r="B116" s="6">
        <v>114</v>
      </c>
      <c r="D116">
        <v>832.29547119140602</v>
      </c>
      <c r="E116">
        <v>624.50360107421898</v>
      </c>
      <c r="F116">
        <v>468.05447387695301</v>
      </c>
      <c r="G116">
        <v>465.72744750976602</v>
      </c>
      <c r="I116" s="7">
        <f t="shared" si="17"/>
        <v>364.24099731445301</v>
      </c>
      <c r="J116" s="7">
        <f t="shared" si="18"/>
        <v>158.77615356445295</v>
      </c>
      <c r="K116" s="7">
        <f t="shared" si="12"/>
        <v>253.09768981933595</v>
      </c>
      <c r="L116" s="8">
        <f t="shared" si="13"/>
        <v>1.5940535410224212</v>
      </c>
      <c r="M116" s="8">
        <f t="shared" si="19"/>
        <v>1.9660335928331008</v>
      </c>
      <c r="P116" s="6">
        <f t="shared" si="15"/>
        <v>-0.1525355709231713</v>
      </c>
    </row>
    <row r="117" spans="1:16" x14ac:dyDescent="0.15">
      <c r="A117" s="6">
        <v>58</v>
      </c>
      <c r="B117" s="6">
        <v>115</v>
      </c>
      <c r="D117">
        <v>830.248291015625</v>
      </c>
      <c r="E117">
        <v>624.930419921875</v>
      </c>
      <c r="F117">
        <v>468.10507202148398</v>
      </c>
      <c r="G117">
        <v>466.02926635742199</v>
      </c>
      <c r="I117" s="7">
        <f t="shared" si="17"/>
        <v>362.14321899414102</v>
      </c>
      <c r="J117" s="7">
        <f t="shared" si="18"/>
        <v>158.90115356445301</v>
      </c>
      <c r="K117" s="7">
        <f t="shared" si="12"/>
        <v>250.9124114990239</v>
      </c>
      <c r="L117" s="8">
        <f t="shared" si="13"/>
        <v>1.5790471363522831</v>
      </c>
      <c r="M117" s="8">
        <f t="shared" si="19"/>
        <v>1.9542617973091423</v>
      </c>
      <c r="P117" s="6">
        <f t="shared" si="15"/>
        <v>-0.75038086671542292</v>
      </c>
    </row>
    <row r="118" spans="1:16" x14ac:dyDescent="0.15">
      <c r="A118" s="6">
        <v>58.5</v>
      </c>
      <c r="B118" s="6">
        <v>116</v>
      </c>
      <c r="D118">
        <v>832.025146484375</v>
      </c>
      <c r="E118">
        <v>625.64935302734398</v>
      </c>
      <c r="F118">
        <v>468.17562866210898</v>
      </c>
      <c r="G118">
        <v>466.32366943359398</v>
      </c>
      <c r="I118" s="7">
        <f t="shared" si="17"/>
        <v>363.84951782226602</v>
      </c>
      <c r="J118" s="7">
        <f t="shared" si="18"/>
        <v>159.32568359375</v>
      </c>
      <c r="K118" s="7">
        <f t="shared" si="12"/>
        <v>252.32153930664103</v>
      </c>
      <c r="L118" s="8">
        <f t="shared" si="13"/>
        <v>1.5836840214036845</v>
      </c>
      <c r="M118" s="8">
        <f t="shared" si="19"/>
        <v>1.9621332915067236</v>
      </c>
      <c r="P118" s="6">
        <f t="shared" si="15"/>
        <v>-0.35061723105744358</v>
      </c>
    </row>
    <row r="119" spans="1:16" x14ac:dyDescent="0.15">
      <c r="A119" s="6">
        <v>59</v>
      </c>
      <c r="B119" s="6">
        <v>117</v>
      </c>
      <c r="D119">
        <v>832.15051269531295</v>
      </c>
      <c r="E119">
        <v>626.26110839843795</v>
      </c>
      <c r="F119">
        <v>468.25576782226602</v>
      </c>
      <c r="G119">
        <v>466.48895263671898</v>
      </c>
      <c r="I119" s="7">
        <f t="shared" si="17"/>
        <v>363.89474487304693</v>
      </c>
      <c r="J119" s="7">
        <f t="shared" si="18"/>
        <v>159.77215576171898</v>
      </c>
      <c r="K119" s="7">
        <f t="shared" si="12"/>
        <v>252.05423583984367</v>
      </c>
      <c r="L119" s="8">
        <f t="shared" si="13"/>
        <v>1.5775854975365817</v>
      </c>
      <c r="M119" s="8">
        <f t="shared" si="19"/>
        <v>1.9592693767858005</v>
      </c>
      <c r="P119" s="6">
        <f t="shared" si="15"/>
        <v>-0.49606470676064762</v>
      </c>
    </row>
    <row r="120" spans="1:16" x14ac:dyDescent="0.15">
      <c r="A120" s="6">
        <v>59.5</v>
      </c>
      <c r="B120" s="6">
        <v>118</v>
      </c>
      <c r="D120">
        <v>831.27770996093795</v>
      </c>
      <c r="E120">
        <v>625.63446044921898</v>
      </c>
      <c r="F120">
        <v>468.01150512695301</v>
      </c>
      <c r="G120">
        <v>465.916015625</v>
      </c>
      <c r="I120" s="7">
        <f t="shared" si="17"/>
        <v>363.26620483398494</v>
      </c>
      <c r="J120" s="7">
        <f t="shared" si="18"/>
        <v>159.71844482421898</v>
      </c>
      <c r="K120" s="7">
        <f t="shared" si="12"/>
        <v>251.46329345703168</v>
      </c>
      <c r="L120" s="8">
        <f t="shared" si="13"/>
        <v>1.5744161153947132</v>
      </c>
      <c r="M120" s="8">
        <f t="shared" si="19"/>
        <v>1.9593346037901118</v>
      </c>
      <c r="P120" s="6">
        <f t="shared" si="15"/>
        <v>-0.49275207211567906</v>
      </c>
    </row>
    <row r="121" spans="1:16" x14ac:dyDescent="0.15">
      <c r="A121" s="6">
        <v>60</v>
      </c>
      <c r="B121" s="6">
        <v>119</v>
      </c>
      <c r="D121">
        <v>828.79876708984398</v>
      </c>
      <c r="E121">
        <v>625.00030517578102</v>
      </c>
      <c r="F121">
        <v>468.21209716796898</v>
      </c>
      <c r="G121">
        <v>465.85845947265602</v>
      </c>
      <c r="I121" s="7">
        <f t="shared" si="17"/>
        <v>360.586669921875</v>
      </c>
      <c r="J121" s="7">
        <f t="shared" si="18"/>
        <v>159.141845703125</v>
      </c>
      <c r="K121" s="7">
        <f t="shared" si="12"/>
        <v>249.1873779296875</v>
      </c>
      <c r="L121" s="8">
        <f t="shared" si="13"/>
        <v>1.5658193282145296</v>
      </c>
      <c r="M121" s="8">
        <f t="shared" si="19"/>
        <v>1.9539724257561082</v>
      </c>
      <c r="P121" s="6">
        <f t="shared" si="15"/>
        <v>-0.76507696140764203</v>
      </c>
    </row>
    <row r="122" spans="1:16" x14ac:dyDescent="0.15">
      <c r="A122" s="6">
        <v>60.5</v>
      </c>
      <c r="B122" s="6">
        <v>120</v>
      </c>
      <c r="D122">
        <v>827.02209472656295</v>
      </c>
      <c r="E122">
        <v>623.6923828125</v>
      </c>
      <c r="F122">
        <v>467.84957885742199</v>
      </c>
      <c r="G122">
        <v>465.71737670898398</v>
      </c>
      <c r="I122" s="7">
        <f t="shared" si="17"/>
        <v>359.17251586914097</v>
      </c>
      <c r="J122" s="7">
        <f t="shared" si="18"/>
        <v>157.97500610351602</v>
      </c>
      <c r="K122" s="7">
        <f t="shared" si="12"/>
        <v>248.59001159667974</v>
      </c>
      <c r="L122" s="8">
        <f t="shared" si="13"/>
        <v>1.5736034308730242</v>
      </c>
      <c r="M122" s="8">
        <f t="shared" si="19"/>
        <v>1.9649911375607825</v>
      </c>
      <c r="P122" s="6">
        <f t="shared" si="15"/>
        <v>-0.20547796015860223</v>
      </c>
    </row>
    <row r="123" spans="1:16" x14ac:dyDescent="0.15">
      <c r="A123" s="6">
        <v>61</v>
      </c>
      <c r="B123" s="6">
        <v>121</v>
      </c>
      <c r="D123">
        <v>828.85363769531295</v>
      </c>
      <c r="E123">
        <v>624.68371582031295</v>
      </c>
      <c r="F123">
        <v>467.78622436523398</v>
      </c>
      <c r="G123">
        <v>465.91555786132801</v>
      </c>
      <c r="I123" s="7">
        <f t="shared" si="17"/>
        <v>361.06741333007898</v>
      </c>
      <c r="J123" s="7">
        <f t="shared" si="18"/>
        <v>158.76815795898494</v>
      </c>
      <c r="K123" s="7">
        <f t="shared" si="12"/>
        <v>249.92970275878952</v>
      </c>
      <c r="L123" s="8">
        <f t="shared" si="13"/>
        <v>1.5741802762702242</v>
      </c>
      <c r="M123" s="8">
        <f t="shared" si="19"/>
        <v>1.9688025921041623</v>
      </c>
      <c r="P123" s="6">
        <f t="shared" si="15"/>
        <v>-1.1908494544965712E-2</v>
      </c>
    </row>
    <row r="124" spans="1:16" x14ac:dyDescent="0.15">
      <c r="A124" s="6">
        <v>61.5</v>
      </c>
      <c r="B124" s="6">
        <v>122</v>
      </c>
      <c r="D124">
        <v>825.83746337890602</v>
      </c>
      <c r="E124">
        <v>624.11535644531295</v>
      </c>
      <c r="F124">
        <v>467.64587402343801</v>
      </c>
      <c r="G124">
        <v>465.54583740234398</v>
      </c>
      <c r="I124" s="7">
        <f t="shared" si="17"/>
        <v>358.19158935546801</v>
      </c>
      <c r="J124" s="7">
        <f t="shared" si="18"/>
        <v>158.56951904296898</v>
      </c>
      <c r="K124" s="7">
        <f t="shared" si="12"/>
        <v>247.19292602538974</v>
      </c>
      <c r="L124" s="8">
        <f t="shared" si="13"/>
        <v>1.558893080569953</v>
      </c>
      <c r="M124" s="8">
        <f t="shared" si="19"/>
        <v>1.9567500055500711</v>
      </c>
      <c r="P124" s="6">
        <f t="shared" si="15"/>
        <v>-0.62401411248806438</v>
      </c>
    </row>
    <row r="125" spans="1:16" x14ac:dyDescent="0.15">
      <c r="A125" s="6">
        <v>62</v>
      </c>
      <c r="B125" s="6">
        <v>123</v>
      </c>
      <c r="D125">
        <v>826.45544433593795</v>
      </c>
      <c r="E125">
        <v>624.47802734375</v>
      </c>
      <c r="F125">
        <v>467.65737915039102</v>
      </c>
      <c r="G125">
        <v>465.56164550781301</v>
      </c>
      <c r="I125" s="7">
        <f t="shared" si="17"/>
        <v>358.79806518554693</v>
      </c>
      <c r="J125" s="7">
        <f t="shared" si="18"/>
        <v>158.91638183593699</v>
      </c>
      <c r="K125" s="7">
        <f t="shared" si="12"/>
        <v>247.55659790039104</v>
      </c>
      <c r="L125" s="8">
        <f t="shared" si="13"/>
        <v>1.5577789718115087</v>
      </c>
      <c r="M125" s="8">
        <f t="shared" si="19"/>
        <v>1.9588705059378064</v>
      </c>
      <c r="P125" s="6">
        <f t="shared" si="15"/>
        <v>-0.51632185951330833</v>
      </c>
    </row>
    <row r="126" spans="1:16" x14ac:dyDescent="0.15">
      <c r="A126" s="6">
        <v>62.5</v>
      </c>
      <c r="B126" s="6">
        <v>124</v>
      </c>
      <c r="D126">
        <v>826.251953125</v>
      </c>
      <c r="E126">
        <v>624.51849365234398</v>
      </c>
      <c r="F126">
        <v>467.82244873046898</v>
      </c>
      <c r="G126">
        <v>465.99783325195301</v>
      </c>
      <c r="I126" s="7">
        <f t="shared" si="17"/>
        <v>358.42950439453102</v>
      </c>
      <c r="J126" s="7">
        <f t="shared" si="18"/>
        <v>158.52066040039097</v>
      </c>
      <c r="K126" s="7">
        <f t="shared" si="12"/>
        <v>247.46504211425736</v>
      </c>
      <c r="L126" s="8">
        <f t="shared" si="13"/>
        <v>1.561090153732712</v>
      </c>
      <c r="M126" s="8">
        <f t="shared" si="19"/>
        <v>1.9654162970051896</v>
      </c>
      <c r="P126" s="6">
        <f t="shared" si="15"/>
        <v>-0.18388570829837131</v>
      </c>
    </row>
    <row r="127" spans="1:16" x14ac:dyDescent="0.15">
      <c r="A127" s="6">
        <v>63</v>
      </c>
      <c r="B127" s="6">
        <v>125</v>
      </c>
      <c r="D127">
        <v>827.43560791015602</v>
      </c>
      <c r="E127">
        <v>625.08447265625</v>
      </c>
      <c r="F127">
        <v>467.93475341796898</v>
      </c>
      <c r="G127">
        <v>466.20993041992199</v>
      </c>
      <c r="I127" s="7">
        <f t="shared" si="17"/>
        <v>359.50085449218705</v>
      </c>
      <c r="J127" s="7">
        <f t="shared" si="18"/>
        <v>158.87454223632801</v>
      </c>
      <c r="K127" s="7">
        <f t="shared" si="12"/>
        <v>248.28867492675744</v>
      </c>
      <c r="L127" s="8">
        <f t="shared" si="13"/>
        <v>1.5627971066467321</v>
      </c>
      <c r="M127" s="8">
        <f t="shared" si="19"/>
        <v>1.9703578590653894</v>
      </c>
      <c r="P127" s="6">
        <f t="shared" si="15"/>
        <v>6.7077674946200136E-2</v>
      </c>
    </row>
    <row r="128" spans="1:16" x14ac:dyDescent="0.15">
      <c r="A128" s="6">
        <v>63.5</v>
      </c>
      <c r="B128" s="6">
        <v>126</v>
      </c>
      <c r="D128">
        <v>827.25628662109398</v>
      </c>
      <c r="E128">
        <v>625.78485107421898</v>
      </c>
      <c r="F128">
        <v>467.73104858398398</v>
      </c>
      <c r="G128">
        <v>465.68664550781301</v>
      </c>
      <c r="I128" s="7">
        <f t="shared" si="17"/>
        <v>359.52523803711</v>
      </c>
      <c r="J128" s="7">
        <f t="shared" si="18"/>
        <v>160.09820556640597</v>
      </c>
      <c r="K128" s="7">
        <f t="shared" si="12"/>
        <v>247.45649414062584</v>
      </c>
      <c r="L128" s="8">
        <f t="shared" si="13"/>
        <v>1.5456543892241512</v>
      </c>
      <c r="M128" s="8">
        <f t="shared" si="19"/>
        <v>1.9564497507889884</v>
      </c>
      <c r="P128" s="6">
        <f t="shared" si="15"/>
        <v>-0.63926292445452659</v>
      </c>
    </row>
    <row r="129" spans="1:16" x14ac:dyDescent="0.15">
      <c r="A129" s="6">
        <v>64</v>
      </c>
      <c r="B129" s="6">
        <v>127</v>
      </c>
      <c r="D129">
        <v>827.640869140625</v>
      </c>
      <c r="E129">
        <v>625.25421142578102</v>
      </c>
      <c r="F129">
        <v>467.63244628906301</v>
      </c>
      <c r="G129">
        <v>465.30853271484398</v>
      </c>
      <c r="I129" s="7">
        <f t="shared" si="17"/>
        <v>360.00842285156199</v>
      </c>
      <c r="J129" s="7">
        <f t="shared" si="18"/>
        <v>159.94567871093705</v>
      </c>
      <c r="K129" s="7">
        <f t="shared" si="12"/>
        <v>248.04644775390608</v>
      </c>
      <c r="L129" s="8">
        <f t="shared" si="13"/>
        <v>1.5508168132643945</v>
      </c>
      <c r="M129" s="8">
        <f t="shared" si="19"/>
        <v>1.9648467839754116</v>
      </c>
      <c r="P129" s="6">
        <f t="shared" si="15"/>
        <v>-0.21280913676365765</v>
      </c>
    </row>
    <row r="130" spans="1:16" x14ac:dyDescent="0.15">
      <c r="A130" s="6">
        <v>64.5</v>
      </c>
      <c r="B130" s="6">
        <v>128</v>
      </c>
      <c r="D130">
        <v>825.99597167968795</v>
      </c>
      <c r="E130">
        <v>625.25451660156295</v>
      </c>
      <c r="F130">
        <v>467.76416015625</v>
      </c>
      <c r="G130">
        <v>465.6533203125</v>
      </c>
      <c r="I130" s="7">
        <f t="shared" ref="I130:I149" si="20">D130-F130</f>
        <v>358.23181152343795</v>
      </c>
      <c r="J130" s="7">
        <f t="shared" ref="J130:J149" si="21">E130-G130</f>
        <v>159.60119628906295</v>
      </c>
      <c r="K130" s="7">
        <f t="shared" ref="K130:K149" si="22">I130-0.7*J130</f>
        <v>246.51097412109391</v>
      </c>
      <c r="L130" s="8">
        <f t="shared" ref="L130:L149" si="23">K130/J130</f>
        <v>1.5445433985007457</v>
      </c>
      <c r="M130" s="8">
        <f t="shared" si="19"/>
        <v>1.9618079783579425</v>
      </c>
      <c r="P130" s="6">
        <f t="shared" si="15"/>
        <v>-0.36713866444984999</v>
      </c>
    </row>
    <row r="131" spans="1:16" x14ac:dyDescent="0.15">
      <c r="A131" s="6">
        <v>65</v>
      </c>
      <c r="B131" s="6">
        <v>129</v>
      </c>
      <c r="D131">
        <v>829.27752685546898</v>
      </c>
      <c r="E131">
        <v>627.31353759765602</v>
      </c>
      <c r="F131">
        <v>467.64108276367199</v>
      </c>
      <c r="G131">
        <v>465.74856567382801</v>
      </c>
      <c r="I131" s="7">
        <f t="shared" si="20"/>
        <v>361.63644409179699</v>
      </c>
      <c r="J131" s="7">
        <f t="shared" si="21"/>
        <v>161.56497192382801</v>
      </c>
      <c r="K131" s="7">
        <f t="shared" si="22"/>
        <v>248.54096374511738</v>
      </c>
      <c r="L131" s="8">
        <f t="shared" si="23"/>
        <v>1.5383344594167068</v>
      </c>
      <c r="M131" s="8">
        <f t="shared" si="19"/>
        <v>1.9588336484200835</v>
      </c>
      <c r="P131" s="6">
        <f t="shared" si="15"/>
        <v>-0.51819371445170026</v>
      </c>
    </row>
    <row r="132" spans="1:16" x14ac:dyDescent="0.15">
      <c r="A132" s="6">
        <v>65.5</v>
      </c>
      <c r="B132" s="6">
        <v>130</v>
      </c>
      <c r="D132">
        <v>826.42584228515602</v>
      </c>
      <c r="E132">
        <v>625.77984619140602</v>
      </c>
      <c r="F132">
        <v>467.89706420898398</v>
      </c>
      <c r="G132">
        <v>465.77447509765602</v>
      </c>
      <c r="I132" s="7">
        <f t="shared" si="20"/>
        <v>358.52877807617205</v>
      </c>
      <c r="J132" s="7">
        <f t="shared" si="21"/>
        <v>160.00537109375</v>
      </c>
      <c r="K132" s="7">
        <f t="shared" si="22"/>
        <v>246.52501831054707</v>
      </c>
      <c r="L132" s="8">
        <f t="shared" si="23"/>
        <v>1.5407296431699387</v>
      </c>
      <c r="M132" s="8">
        <f t="shared" si="19"/>
        <v>1.9644634413194952</v>
      </c>
      <c r="P132" s="6">
        <f t="shared" si="15"/>
        <v>-0.23227767094348173</v>
      </c>
    </row>
    <row r="133" spans="1:16" x14ac:dyDescent="0.15">
      <c r="A133" s="6">
        <v>66</v>
      </c>
      <c r="B133" s="6">
        <v>131</v>
      </c>
      <c r="D133">
        <v>824.76434326171898</v>
      </c>
      <c r="E133">
        <v>625.95458984375</v>
      </c>
      <c r="F133">
        <v>467.71426391601602</v>
      </c>
      <c r="G133">
        <v>465.763671875</v>
      </c>
      <c r="I133" s="7">
        <f t="shared" si="20"/>
        <v>357.05007934570295</v>
      </c>
      <c r="J133" s="7">
        <f t="shared" si="21"/>
        <v>160.19091796875</v>
      </c>
      <c r="K133" s="7">
        <f t="shared" si="22"/>
        <v>244.91643676757798</v>
      </c>
      <c r="L133" s="8">
        <f t="shared" si="23"/>
        <v>1.5289033852428275</v>
      </c>
      <c r="M133" s="8">
        <f t="shared" si="19"/>
        <v>1.9558717925385638</v>
      </c>
      <c r="P133" s="6">
        <f t="shared" si="15"/>
        <v>-0.66861525396767862</v>
      </c>
    </row>
    <row r="134" spans="1:16" x14ac:dyDescent="0.15">
      <c r="A134" s="6">
        <v>66.5</v>
      </c>
      <c r="B134" s="6">
        <v>132</v>
      </c>
      <c r="D134">
        <v>825.29821777343795</v>
      </c>
      <c r="E134">
        <v>625.95422363281295</v>
      </c>
      <c r="F134">
        <v>467.80877685546898</v>
      </c>
      <c r="G134">
        <v>466.000732421875</v>
      </c>
      <c r="I134" s="7">
        <f t="shared" si="20"/>
        <v>357.48944091796898</v>
      </c>
      <c r="J134" s="7">
        <f t="shared" si="21"/>
        <v>159.95349121093795</v>
      </c>
      <c r="K134" s="7">
        <f t="shared" si="22"/>
        <v>245.52199707031241</v>
      </c>
      <c r="L134" s="8">
        <f t="shared" si="23"/>
        <v>1.5349586633687875</v>
      </c>
      <c r="M134" s="8">
        <f t="shared" ref="M134:M149" si="24">L134+ABS($N$2)*A134</f>
        <v>1.9651616798107037</v>
      </c>
      <c r="P134" s="6">
        <f t="shared" ref="P134:P149" si="25">(M134-$O$2)/$O$2*100</f>
        <v>-0.19681675961007919</v>
      </c>
    </row>
    <row r="135" spans="1:16" x14ac:dyDescent="0.15">
      <c r="A135" s="6">
        <v>67</v>
      </c>
      <c r="B135" s="6">
        <v>133</v>
      </c>
      <c r="D135">
        <v>822.73974609375</v>
      </c>
      <c r="E135">
        <v>624.64324951171898</v>
      </c>
      <c r="F135">
        <v>468.44482421875</v>
      </c>
      <c r="G135">
        <v>466.10507202148398</v>
      </c>
      <c r="I135" s="7">
        <f t="shared" si="20"/>
        <v>354.294921875</v>
      </c>
      <c r="J135" s="7">
        <f t="shared" si="21"/>
        <v>158.538177490235</v>
      </c>
      <c r="K135" s="7">
        <f t="shared" si="22"/>
        <v>243.31819763183552</v>
      </c>
      <c r="L135" s="8">
        <f t="shared" si="23"/>
        <v>1.5347609104868287</v>
      </c>
      <c r="M135" s="8">
        <f t="shared" si="24"/>
        <v>1.9681985360749246</v>
      </c>
      <c r="P135" s="6">
        <f t="shared" si="25"/>
        <v>-4.2586232256238386E-2</v>
      </c>
    </row>
    <row r="136" spans="1:16" x14ac:dyDescent="0.15">
      <c r="A136" s="6">
        <v>67.5</v>
      </c>
      <c r="B136" s="6">
        <v>134</v>
      </c>
      <c r="D136">
        <v>821.90899658203102</v>
      </c>
      <c r="E136">
        <v>625.23614501953102</v>
      </c>
      <c r="F136">
        <v>467.89202880859398</v>
      </c>
      <c r="G136">
        <v>465.85916137695301</v>
      </c>
      <c r="I136" s="7">
        <f t="shared" si="20"/>
        <v>354.01696777343705</v>
      </c>
      <c r="J136" s="7">
        <f t="shared" si="21"/>
        <v>159.37698364257801</v>
      </c>
      <c r="K136" s="7">
        <f t="shared" si="22"/>
        <v>242.45307922363244</v>
      </c>
      <c r="L136" s="8">
        <f t="shared" si="23"/>
        <v>1.5212552884509505</v>
      </c>
      <c r="M136" s="8">
        <f t="shared" si="24"/>
        <v>1.9579275231852262</v>
      </c>
      <c r="P136" s="6">
        <f t="shared" si="25"/>
        <v>-0.5642124129548729</v>
      </c>
    </row>
    <row r="137" spans="1:16" x14ac:dyDescent="0.15">
      <c r="A137" s="6">
        <v>68</v>
      </c>
      <c r="B137" s="6">
        <v>135</v>
      </c>
      <c r="D137">
        <v>820.78277587890602</v>
      </c>
      <c r="E137">
        <v>625.19519042968795</v>
      </c>
      <c r="F137">
        <v>468.39227294921898</v>
      </c>
      <c r="G137">
        <v>466.01919555664102</v>
      </c>
      <c r="I137" s="7">
        <f t="shared" si="20"/>
        <v>352.39050292968705</v>
      </c>
      <c r="J137" s="7">
        <f t="shared" si="21"/>
        <v>159.17599487304693</v>
      </c>
      <c r="K137" s="7">
        <f t="shared" si="22"/>
        <v>240.96730651855421</v>
      </c>
      <c r="L137" s="8">
        <f t="shared" si="23"/>
        <v>1.5138420005525399</v>
      </c>
      <c r="M137" s="8">
        <f t="shared" si="24"/>
        <v>1.9537488444329956</v>
      </c>
      <c r="P137" s="6">
        <f t="shared" si="25"/>
        <v>-0.77643181734086342</v>
      </c>
    </row>
    <row r="138" spans="1:16" x14ac:dyDescent="0.15">
      <c r="A138" s="6">
        <v>68.5</v>
      </c>
      <c r="B138" s="6">
        <v>136</v>
      </c>
      <c r="D138">
        <v>820.090087890625</v>
      </c>
      <c r="E138">
        <v>624.62261962890602</v>
      </c>
      <c r="F138">
        <v>467.78671264648398</v>
      </c>
      <c r="G138">
        <v>465.65090942382801</v>
      </c>
      <c r="I138" s="7">
        <f t="shared" si="20"/>
        <v>352.30337524414102</v>
      </c>
      <c r="J138" s="7">
        <f t="shared" si="21"/>
        <v>158.97171020507801</v>
      </c>
      <c r="K138" s="7">
        <f t="shared" si="22"/>
        <v>241.02317810058642</v>
      </c>
      <c r="L138" s="8">
        <f t="shared" si="23"/>
        <v>1.5161388009832673</v>
      </c>
      <c r="M138" s="8">
        <f t="shared" si="24"/>
        <v>1.9592802540099026</v>
      </c>
      <c r="P138" s="6">
        <f t="shared" si="25"/>
        <v>-0.49551229338857716</v>
      </c>
    </row>
    <row r="139" spans="1:16" x14ac:dyDescent="0.15">
      <c r="A139" s="6">
        <v>69</v>
      </c>
      <c r="B139" s="6">
        <v>137</v>
      </c>
      <c r="D139">
        <v>818.67126464843795</v>
      </c>
      <c r="E139">
        <v>624.30572509765602</v>
      </c>
      <c r="F139">
        <v>468.52688598632801</v>
      </c>
      <c r="G139">
        <v>466.49783325195301</v>
      </c>
      <c r="I139" s="7">
        <f t="shared" si="20"/>
        <v>350.14437866210994</v>
      </c>
      <c r="J139" s="7">
        <f t="shared" si="21"/>
        <v>157.80789184570301</v>
      </c>
      <c r="K139" s="7">
        <f t="shared" si="22"/>
        <v>239.67885437011785</v>
      </c>
      <c r="L139" s="8">
        <f t="shared" si="23"/>
        <v>1.5188014462829549</v>
      </c>
      <c r="M139" s="8">
        <f t="shared" si="24"/>
        <v>1.9651775084557701</v>
      </c>
      <c r="P139" s="6">
        <f t="shared" si="25"/>
        <v>-0.19601288215803908</v>
      </c>
    </row>
    <row r="140" spans="1:16" x14ac:dyDescent="0.15">
      <c r="A140" s="6">
        <v>69.5</v>
      </c>
      <c r="B140" s="6">
        <v>138</v>
      </c>
      <c r="D140">
        <v>819.64837646484398</v>
      </c>
      <c r="E140">
        <v>624.87921142578102</v>
      </c>
      <c r="F140">
        <v>468.09115600585898</v>
      </c>
      <c r="G140">
        <v>465.96160888671898</v>
      </c>
      <c r="I140" s="7">
        <f t="shared" si="20"/>
        <v>351.557220458985</v>
      </c>
      <c r="J140" s="7">
        <f t="shared" si="21"/>
        <v>158.91760253906205</v>
      </c>
      <c r="K140" s="7">
        <f t="shared" si="22"/>
        <v>240.31489868164158</v>
      </c>
      <c r="L140" s="8">
        <f t="shared" si="23"/>
        <v>1.5121981129974071</v>
      </c>
      <c r="M140" s="8">
        <f t="shared" si="24"/>
        <v>1.9618087843164023</v>
      </c>
      <c r="P140" s="6">
        <f t="shared" si="25"/>
        <v>-0.36709773284576425</v>
      </c>
    </row>
    <row r="141" spans="1:16" x14ac:dyDescent="0.15">
      <c r="A141" s="6">
        <v>70</v>
      </c>
      <c r="B141" s="6">
        <v>139</v>
      </c>
      <c r="D141">
        <v>819.48425292968795</v>
      </c>
      <c r="E141">
        <v>624.79797363281295</v>
      </c>
      <c r="F141">
        <v>467.78430175781301</v>
      </c>
      <c r="G141">
        <v>465.74063110351602</v>
      </c>
      <c r="I141" s="7">
        <f t="shared" si="20"/>
        <v>351.69995117187494</v>
      </c>
      <c r="J141" s="7">
        <f t="shared" si="21"/>
        <v>159.05734252929693</v>
      </c>
      <c r="K141" s="7">
        <f t="shared" si="22"/>
        <v>240.3598114013671</v>
      </c>
      <c r="L141" s="8">
        <f t="shared" si="23"/>
        <v>1.5111519379062617</v>
      </c>
      <c r="M141" s="8">
        <f t="shared" si="24"/>
        <v>1.9639972183714365</v>
      </c>
      <c r="P141" s="6">
        <f t="shared" si="25"/>
        <v>-0.25595538397545231</v>
      </c>
    </row>
    <row r="142" spans="1:16" x14ac:dyDescent="0.15">
      <c r="A142" s="6">
        <v>70.5</v>
      </c>
      <c r="B142" s="6">
        <v>140</v>
      </c>
      <c r="D142">
        <v>822.238037109375</v>
      </c>
      <c r="E142">
        <v>625.940185546875</v>
      </c>
      <c r="F142">
        <v>468.06716918945301</v>
      </c>
      <c r="G142">
        <v>465.805908203125</v>
      </c>
      <c r="I142" s="7">
        <f t="shared" si="20"/>
        <v>354.17086791992199</v>
      </c>
      <c r="J142" s="7">
        <f t="shared" si="21"/>
        <v>160.13427734375</v>
      </c>
      <c r="K142" s="7">
        <f t="shared" si="22"/>
        <v>242.07687377929699</v>
      </c>
      <c r="L142" s="8">
        <f t="shared" si="23"/>
        <v>1.5117117821042527</v>
      </c>
      <c r="M142" s="8">
        <f t="shared" si="24"/>
        <v>1.9677916717156074</v>
      </c>
      <c r="P142" s="6">
        <f t="shared" si="25"/>
        <v>-6.3249345436230606E-2</v>
      </c>
    </row>
    <row r="143" spans="1:16" x14ac:dyDescent="0.15">
      <c r="A143" s="6">
        <v>71</v>
      </c>
      <c r="B143" s="6">
        <v>141</v>
      </c>
      <c r="D143">
        <v>821.85186767578102</v>
      </c>
      <c r="E143">
        <v>626.57189941406295</v>
      </c>
      <c r="F143">
        <v>467.94601440429699</v>
      </c>
      <c r="G143">
        <v>465.99472045898398</v>
      </c>
      <c r="I143" s="7">
        <f t="shared" si="20"/>
        <v>353.90585327148403</v>
      </c>
      <c r="J143" s="7">
        <f t="shared" si="21"/>
        <v>160.57717895507898</v>
      </c>
      <c r="K143" s="7">
        <f t="shared" si="22"/>
        <v>241.50182800292876</v>
      </c>
      <c r="L143" s="8">
        <f t="shared" si="23"/>
        <v>1.5039610832276997</v>
      </c>
      <c r="M143" s="8">
        <f t="shared" si="24"/>
        <v>1.9632755819852343</v>
      </c>
      <c r="P143" s="6">
        <f t="shared" si="25"/>
        <v>-0.29260458654488347</v>
      </c>
    </row>
    <row r="144" spans="1:16" x14ac:dyDescent="0.15">
      <c r="A144" s="6">
        <v>71.5</v>
      </c>
      <c r="B144" s="6">
        <v>142</v>
      </c>
      <c r="D144">
        <v>820.902587890625</v>
      </c>
      <c r="E144">
        <v>625.818115234375</v>
      </c>
      <c r="F144">
        <v>467.98751831054699</v>
      </c>
      <c r="G144">
        <v>466.179931640625</v>
      </c>
      <c r="I144" s="7">
        <f t="shared" si="20"/>
        <v>352.91506958007801</v>
      </c>
      <c r="J144" s="7">
        <f t="shared" si="21"/>
        <v>159.63818359375</v>
      </c>
      <c r="K144" s="7">
        <f t="shared" si="22"/>
        <v>241.16834106445302</v>
      </c>
      <c r="L144" s="8">
        <f t="shared" si="23"/>
        <v>1.5107183985391763</v>
      </c>
      <c r="M144" s="8">
        <f t="shared" si="24"/>
        <v>1.9732675064428906</v>
      </c>
      <c r="P144" s="6">
        <f t="shared" si="25"/>
        <v>0.21484774056728723</v>
      </c>
    </row>
    <row r="145" spans="1:16" x14ac:dyDescent="0.15">
      <c r="A145" s="6">
        <v>72</v>
      </c>
      <c r="B145" s="6">
        <v>143</v>
      </c>
      <c r="D145">
        <v>824.57928466796898</v>
      </c>
      <c r="E145">
        <v>628.49078369140602</v>
      </c>
      <c r="F145">
        <v>467.98391723632801</v>
      </c>
      <c r="G145">
        <v>465.93521118164102</v>
      </c>
      <c r="I145" s="7">
        <f t="shared" si="20"/>
        <v>356.59536743164097</v>
      </c>
      <c r="J145" s="7">
        <f t="shared" si="21"/>
        <v>162.555572509765</v>
      </c>
      <c r="K145" s="7">
        <f t="shared" si="22"/>
        <v>242.80646667480548</v>
      </c>
      <c r="L145" s="8">
        <f t="shared" si="23"/>
        <v>1.4936828244397446</v>
      </c>
      <c r="M145" s="8">
        <f t="shared" si="24"/>
        <v>1.9594665414896388</v>
      </c>
      <c r="P145" s="6">
        <f t="shared" si="25"/>
        <v>-0.4860514517354369</v>
      </c>
    </row>
    <row r="146" spans="1:16" x14ac:dyDescent="0.15">
      <c r="A146" s="6">
        <v>72.5</v>
      </c>
      <c r="B146" s="6">
        <v>144</v>
      </c>
      <c r="D146">
        <v>824.84466552734398</v>
      </c>
      <c r="E146">
        <v>628.56201171875</v>
      </c>
      <c r="F146">
        <v>468.48391723632801</v>
      </c>
      <c r="G146">
        <v>466.430908203125</v>
      </c>
      <c r="I146" s="7">
        <f t="shared" si="20"/>
        <v>356.36074829101597</v>
      </c>
      <c r="J146" s="7">
        <f t="shared" si="21"/>
        <v>162.131103515625</v>
      </c>
      <c r="K146" s="7">
        <f t="shared" si="22"/>
        <v>242.86897583007845</v>
      </c>
      <c r="L146" s="8">
        <f t="shared" si="23"/>
        <v>1.497978923005804</v>
      </c>
      <c r="M146" s="8">
        <f t="shared" si="24"/>
        <v>1.9669972492018779</v>
      </c>
      <c r="P146" s="6">
        <f t="shared" si="25"/>
        <v>-0.10359508213697666</v>
      </c>
    </row>
    <row r="147" spans="1:16" x14ac:dyDescent="0.15">
      <c r="A147" s="6">
        <v>73</v>
      </c>
      <c r="B147" s="6">
        <v>145</v>
      </c>
      <c r="D147">
        <v>816.48986816406295</v>
      </c>
      <c r="E147">
        <v>625.210693359375</v>
      </c>
      <c r="F147">
        <v>468.42587280273398</v>
      </c>
      <c r="G147">
        <v>466.304931640625</v>
      </c>
      <c r="I147" s="7">
        <f t="shared" si="20"/>
        <v>348.06399536132898</v>
      </c>
      <c r="J147" s="7">
        <f t="shared" si="21"/>
        <v>158.90576171875</v>
      </c>
      <c r="K147" s="7">
        <f t="shared" si="22"/>
        <v>236.82996215820398</v>
      </c>
      <c r="L147" s="8">
        <f t="shared" si="23"/>
        <v>1.4903799559979036</v>
      </c>
      <c r="M147" s="8">
        <f t="shared" si="24"/>
        <v>1.9626328913401574</v>
      </c>
      <c r="P147" s="6">
        <f t="shared" si="25"/>
        <v>-0.32524443133550479</v>
      </c>
    </row>
    <row r="148" spans="1:16" x14ac:dyDescent="0.15">
      <c r="A148" s="6">
        <v>73.5</v>
      </c>
      <c r="B148" s="6">
        <v>146</v>
      </c>
      <c r="D148">
        <v>816.39031982421898</v>
      </c>
      <c r="E148">
        <v>625.123046875</v>
      </c>
      <c r="F148">
        <v>468.46569824218801</v>
      </c>
      <c r="G148">
        <v>466.3056640625</v>
      </c>
      <c r="I148" s="7">
        <f t="shared" si="20"/>
        <v>347.92462158203097</v>
      </c>
      <c r="J148" s="7">
        <f t="shared" si="21"/>
        <v>158.8173828125</v>
      </c>
      <c r="K148" s="7">
        <f t="shared" si="22"/>
        <v>236.75245361328098</v>
      </c>
      <c r="L148" s="8">
        <f t="shared" si="23"/>
        <v>1.4907212889460042</v>
      </c>
      <c r="M148" s="8">
        <f t="shared" si="24"/>
        <v>1.9662088334344379</v>
      </c>
      <c r="P148" s="6">
        <f t="shared" si="25"/>
        <v>-0.14363575874685786</v>
      </c>
    </row>
    <row r="149" spans="1:16" x14ac:dyDescent="0.15">
      <c r="A149" s="6">
        <v>74</v>
      </c>
      <c r="B149" s="6">
        <v>147</v>
      </c>
      <c r="D149">
        <v>816.00445556640602</v>
      </c>
      <c r="E149">
        <v>624.08526611328102</v>
      </c>
      <c r="F149">
        <v>468.49807739257801</v>
      </c>
      <c r="G149">
        <v>466.22793579101602</v>
      </c>
      <c r="I149" s="7">
        <f t="shared" si="20"/>
        <v>347.50637817382801</v>
      </c>
      <c r="J149" s="7">
        <f t="shared" si="21"/>
        <v>157.857330322265</v>
      </c>
      <c r="K149" s="7">
        <f t="shared" si="22"/>
        <v>237.00624694824251</v>
      </c>
      <c r="L149" s="8">
        <f t="shared" si="23"/>
        <v>1.5013952564913859</v>
      </c>
      <c r="M149" s="8">
        <f t="shared" si="24"/>
        <v>1.9801174101259993</v>
      </c>
      <c r="P149" s="6">
        <f t="shared" si="25"/>
        <v>0.56272862970113657</v>
      </c>
    </row>
    <row r="150" spans="1:16" x14ac:dyDescent="0.15">
      <c r="A150" s="18">
        <v>74.5</v>
      </c>
      <c r="B150" s="18">
        <v>148</v>
      </c>
      <c r="D150">
        <v>817.72161865234398</v>
      </c>
      <c r="E150">
        <v>626.40954589843795</v>
      </c>
      <c r="F150">
        <v>468.16915893554699</v>
      </c>
      <c r="G150">
        <v>466.27136230468801</v>
      </c>
      <c r="I150" s="19">
        <f t="shared" ref="I150:I191" si="26">D150-F150</f>
        <v>349.55245971679699</v>
      </c>
      <c r="J150" s="19">
        <f t="shared" ref="J150:J191" si="27">E150-G150</f>
        <v>160.13818359374994</v>
      </c>
      <c r="K150" s="19">
        <f t="shared" ref="K150:K191" si="28">I150-0.7*J150</f>
        <v>237.45573120117206</v>
      </c>
      <c r="L150" s="20">
        <f t="shared" ref="L150:L191" si="29">K150/J150</f>
        <v>1.4828176882758133</v>
      </c>
      <c r="M150" s="20">
        <f t="shared" ref="M150:M191" si="30">L150+ABS($N$2)*A150</f>
        <v>1.9647744510566065</v>
      </c>
      <c r="N150" s="18"/>
      <c r="O150" s="18"/>
      <c r="P150" s="18">
        <f t="shared" ref="P150:P191" si="31">(M150-$O$2)/$O$2*100</f>
        <v>-0.21648265412560164</v>
      </c>
    </row>
    <row r="151" spans="1:16" x14ac:dyDescent="0.15">
      <c r="A151" s="18">
        <v>75</v>
      </c>
      <c r="B151" s="18">
        <v>149</v>
      </c>
      <c r="D151">
        <v>813.53143310546898</v>
      </c>
      <c r="E151">
        <v>623.48602294921898</v>
      </c>
      <c r="F151">
        <v>468.08013916015602</v>
      </c>
      <c r="G151">
        <v>466.07366943359398</v>
      </c>
      <c r="I151" s="19">
        <f t="shared" si="26"/>
        <v>345.45129394531295</v>
      </c>
      <c r="J151" s="19">
        <f t="shared" si="27"/>
        <v>157.412353515625</v>
      </c>
      <c r="K151" s="19">
        <f t="shared" si="28"/>
        <v>235.26264648437547</v>
      </c>
      <c r="L151" s="20">
        <f t="shared" si="29"/>
        <v>1.4945627914839792</v>
      </c>
      <c r="M151" s="20">
        <f t="shared" si="30"/>
        <v>1.9797541634109523</v>
      </c>
      <c r="N151" s="18"/>
      <c r="O151" s="18"/>
      <c r="P151" s="18">
        <f t="shared" si="31"/>
        <v>0.54428069290501879</v>
      </c>
    </row>
    <row r="152" spans="1:16" x14ac:dyDescent="0.15">
      <c r="A152" s="18">
        <v>75.5</v>
      </c>
      <c r="B152" s="18">
        <v>150</v>
      </c>
      <c r="D152">
        <v>815.23150634765602</v>
      </c>
      <c r="E152">
        <v>624.069091796875</v>
      </c>
      <c r="F152">
        <v>468.40618896484398</v>
      </c>
      <c r="G152">
        <v>466.59429931640602</v>
      </c>
      <c r="I152" s="19">
        <f t="shared" si="26"/>
        <v>346.82531738281205</v>
      </c>
      <c r="J152" s="19">
        <f t="shared" si="27"/>
        <v>157.47479248046898</v>
      </c>
      <c r="K152" s="19">
        <f t="shared" si="28"/>
        <v>236.59296264648378</v>
      </c>
      <c r="L152" s="20">
        <f t="shared" si="29"/>
        <v>1.5024179992224949</v>
      </c>
      <c r="M152" s="20">
        <f t="shared" si="30"/>
        <v>1.9908439802956477</v>
      </c>
      <c r="N152" s="18"/>
      <c r="O152" s="18"/>
      <c r="P152" s="18">
        <f t="shared" si="31"/>
        <v>1.1074908541942585</v>
      </c>
    </row>
    <row r="153" spans="1:16" x14ac:dyDescent="0.15">
      <c r="A153" s="18">
        <v>76</v>
      </c>
      <c r="B153" s="18">
        <v>151</v>
      </c>
      <c r="D153">
        <v>817.74658203125</v>
      </c>
      <c r="E153">
        <v>625.15197753906295</v>
      </c>
      <c r="F153">
        <v>468.30398559570301</v>
      </c>
      <c r="G153">
        <v>466.485595703125</v>
      </c>
      <c r="I153" s="19">
        <f t="shared" si="26"/>
        <v>349.44259643554699</v>
      </c>
      <c r="J153" s="19">
        <f t="shared" si="27"/>
        <v>158.66638183593795</v>
      </c>
      <c r="K153" s="19">
        <f t="shared" si="28"/>
        <v>238.37612915039043</v>
      </c>
      <c r="L153" s="20">
        <f t="shared" si="29"/>
        <v>1.5023732588600454</v>
      </c>
      <c r="M153" s="20">
        <f t="shared" si="30"/>
        <v>1.9940338490793781</v>
      </c>
      <c r="N153" s="18"/>
      <c r="O153" s="18"/>
      <c r="P153" s="18">
        <f t="shared" si="31"/>
        <v>1.2694923129068625</v>
      </c>
    </row>
    <row r="154" spans="1:16" x14ac:dyDescent="0.15">
      <c r="A154" s="18">
        <v>76.5</v>
      </c>
      <c r="B154" s="18">
        <v>152</v>
      </c>
      <c r="D154">
        <v>815.33209228515602</v>
      </c>
      <c r="E154">
        <v>624.44567871093795</v>
      </c>
      <c r="F154">
        <v>468.28573608398398</v>
      </c>
      <c r="G154">
        <v>466.250732421875</v>
      </c>
      <c r="I154" s="19">
        <f t="shared" si="26"/>
        <v>347.04635620117205</v>
      </c>
      <c r="J154" s="19">
        <f t="shared" si="27"/>
        <v>158.19494628906295</v>
      </c>
      <c r="K154" s="19">
        <f t="shared" si="28"/>
        <v>236.309893798828</v>
      </c>
      <c r="L154" s="20">
        <f t="shared" si="29"/>
        <v>1.4937891465067974</v>
      </c>
      <c r="M154" s="20">
        <f t="shared" si="30"/>
        <v>1.98868434587231</v>
      </c>
      <c r="N154" s="18"/>
      <c r="O154" s="18"/>
      <c r="P154" s="18">
        <f t="shared" si="31"/>
        <v>0.99781113048552816</v>
      </c>
    </row>
    <row r="155" spans="1:16" x14ac:dyDescent="0.15">
      <c r="A155" s="18">
        <v>77</v>
      </c>
      <c r="B155" s="18">
        <v>153</v>
      </c>
      <c r="D155">
        <v>816.74865722656295</v>
      </c>
      <c r="E155">
        <v>624.52453613281295</v>
      </c>
      <c r="F155">
        <v>468.23178100585898</v>
      </c>
      <c r="G155">
        <v>466.48321533203102</v>
      </c>
      <c r="I155" s="19">
        <f t="shared" si="26"/>
        <v>348.51687622070398</v>
      </c>
      <c r="J155" s="19">
        <f t="shared" si="27"/>
        <v>158.04132080078193</v>
      </c>
      <c r="K155" s="19">
        <f t="shared" si="28"/>
        <v>237.88795166015663</v>
      </c>
      <c r="L155" s="20">
        <f t="shared" si="29"/>
        <v>1.5052262943311192</v>
      </c>
      <c r="M155" s="20">
        <f t="shared" si="30"/>
        <v>2.0033561028428117</v>
      </c>
      <c r="N155" s="18"/>
      <c r="O155" s="18"/>
      <c r="P155" s="18">
        <f t="shared" si="31"/>
        <v>1.7429345798327085</v>
      </c>
    </row>
    <row r="156" spans="1:16" x14ac:dyDescent="0.15">
      <c r="A156" s="18">
        <v>77.5</v>
      </c>
      <c r="B156" s="18">
        <v>154</v>
      </c>
      <c r="D156">
        <v>815.078857421875</v>
      </c>
      <c r="E156">
        <v>624.77185058593795</v>
      </c>
      <c r="F156">
        <v>468.93811035156301</v>
      </c>
      <c r="G156">
        <v>466.48272705078102</v>
      </c>
      <c r="I156" s="19">
        <f t="shared" si="26"/>
        <v>346.14074707031199</v>
      </c>
      <c r="J156" s="19">
        <f t="shared" si="27"/>
        <v>158.28912353515693</v>
      </c>
      <c r="K156" s="19">
        <f t="shared" si="28"/>
        <v>235.33836059570214</v>
      </c>
      <c r="L156" s="20">
        <f t="shared" si="29"/>
        <v>1.4867626741481839</v>
      </c>
      <c r="M156" s="20">
        <f t="shared" si="30"/>
        <v>1.9881270918060561</v>
      </c>
      <c r="N156" s="18"/>
      <c r="O156" s="18"/>
      <c r="P156" s="18">
        <f t="shared" si="31"/>
        <v>0.9695102887496192</v>
      </c>
    </row>
    <row r="157" spans="1:16" x14ac:dyDescent="0.15">
      <c r="A157" s="18">
        <v>78</v>
      </c>
      <c r="B157" s="18">
        <v>155</v>
      </c>
      <c r="D157">
        <v>814.80181884765602</v>
      </c>
      <c r="E157">
        <v>623.90576171875</v>
      </c>
      <c r="F157">
        <v>468.60028076171898</v>
      </c>
      <c r="G157">
        <v>466.79605102539102</v>
      </c>
      <c r="I157" s="19">
        <f t="shared" si="26"/>
        <v>346.20153808593705</v>
      </c>
      <c r="J157" s="19">
        <f t="shared" si="27"/>
        <v>157.10971069335898</v>
      </c>
      <c r="K157" s="19">
        <f t="shared" si="28"/>
        <v>236.22474060058576</v>
      </c>
      <c r="L157" s="20">
        <f t="shared" si="29"/>
        <v>1.5035654992812038</v>
      </c>
      <c r="M157" s="20">
        <f t="shared" si="30"/>
        <v>2.0081645260852556</v>
      </c>
      <c r="N157" s="18"/>
      <c r="O157" s="18"/>
      <c r="P157" s="18">
        <f t="shared" si="31"/>
        <v>1.987136342411961</v>
      </c>
    </row>
    <row r="158" spans="1:16" x14ac:dyDescent="0.15">
      <c r="A158" s="18">
        <v>78.5</v>
      </c>
      <c r="B158" s="18">
        <v>156</v>
      </c>
      <c r="D158">
        <v>813.49957275390602</v>
      </c>
      <c r="E158">
        <v>624.424072265625</v>
      </c>
      <c r="F158">
        <v>468.88723754882801</v>
      </c>
      <c r="G158">
        <v>466.60772705078102</v>
      </c>
      <c r="I158" s="19">
        <f t="shared" si="26"/>
        <v>344.61233520507801</v>
      </c>
      <c r="J158" s="19">
        <f t="shared" si="27"/>
        <v>157.81634521484398</v>
      </c>
      <c r="K158" s="19">
        <f t="shared" si="28"/>
        <v>234.14089355468724</v>
      </c>
      <c r="L158" s="20">
        <f t="shared" si="29"/>
        <v>1.4836289183857254</v>
      </c>
      <c r="M158" s="20">
        <f t="shared" si="30"/>
        <v>1.9914625543359574</v>
      </c>
      <c r="N158" s="18"/>
      <c r="O158" s="18"/>
      <c r="P158" s="18">
        <f t="shared" si="31"/>
        <v>1.1389059071779541</v>
      </c>
    </row>
    <row r="159" spans="1:16" x14ac:dyDescent="0.15">
      <c r="A159" s="18">
        <v>79</v>
      </c>
      <c r="B159" s="18">
        <v>157</v>
      </c>
      <c r="D159">
        <v>815.713623046875</v>
      </c>
      <c r="E159">
        <v>625.38903808593795</v>
      </c>
      <c r="F159">
        <v>468.99520874023398</v>
      </c>
      <c r="G159">
        <v>466.81164550781301</v>
      </c>
      <c r="I159" s="19">
        <f t="shared" si="26"/>
        <v>346.71841430664102</v>
      </c>
      <c r="J159" s="19">
        <f t="shared" si="27"/>
        <v>158.57739257812494</v>
      </c>
      <c r="K159" s="19">
        <f t="shared" si="28"/>
        <v>235.71423950195356</v>
      </c>
      <c r="L159" s="20">
        <f t="shared" si="29"/>
        <v>1.4864302891462051</v>
      </c>
      <c r="M159" s="20">
        <f t="shared" si="30"/>
        <v>1.9974985342426168</v>
      </c>
      <c r="N159" s="18"/>
      <c r="O159" s="18"/>
      <c r="P159" s="18">
        <f t="shared" si="31"/>
        <v>1.4454506636977666</v>
      </c>
    </row>
    <row r="160" spans="1:16" x14ac:dyDescent="0.15">
      <c r="A160" s="18">
        <v>79.5</v>
      </c>
      <c r="B160" s="18">
        <v>158</v>
      </c>
      <c r="D160">
        <v>816.6630859375</v>
      </c>
      <c r="E160">
        <v>625.82928466796898</v>
      </c>
      <c r="F160">
        <v>469.21066284179699</v>
      </c>
      <c r="G160">
        <v>467.01318359375</v>
      </c>
      <c r="I160" s="19">
        <f t="shared" si="26"/>
        <v>347.45242309570301</v>
      </c>
      <c r="J160" s="19">
        <f t="shared" si="27"/>
        <v>158.81610107421898</v>
      </c>
      <c r="K160" s="19">
        <f t="shared" si="28"/>
        <v>236.28115234374974</v>
      </c>
      <c r="L160" s="20">
        <f t="shared" si="29"/>
        <v>1.4877657286985611</v>
      </c>
      <c r="M160" s="20">
        <f t="shared" si="30"/>
        <v>2.0020685829411526</v>
      </c>
      <c r="N160" s="18"/>
      <c r="O160" s="18"/>
      <c r="P160" s="18">
        <f t="shared" si="31"/>
        <v>1.677546278202835</v>
      </c>
    </row>
    <row r="161" spans="1:16" x14ac:dyDescent="0.15">
      <c r="A161" s="18">
        <v>80</v>
      </c>
      <c r="B161" s="18">
        <v>159</v>
      </c>
      <c r="D161">
        <v>817.83264160156295</v>
      </c>
      <c r="E161">
        <v>627.313720703125</v>
      </c>
      <c r="F161">
        <v>469.08013916015602</v>
      </c>
      <c r="G161">
        <v>467.08493041992199</v>
      </c>
      <c r="I161" s="19">
        <f t="shared" si="26"/>
        <v>348.75250244140693</v>
      </c>
      <c r="J161" s="19">
        <f t="shared" si="27"/>
        <v>160.22879028320301</v>
      </c>
      <c r="K161" s="19">
        <f t="shared" si="28"/>
        <v>236.59234924316485</v>
      </c>
      <c r="L161" s="20">
        <f t="shared" si="29"/>
        <v>1.4765907476739348</v>
      </c>
      <c r="M161" s="20">
        <f t="shared" si="30"/>
        <v>1.9941282110627061</v>
      </c>
      <c r="N161" s="18"/>
      <c r="O161" s="18"/>
      <c r="P161" s="18">
        <f t="shared" si="31"/>
        <v>1.2742846037446929</v>
      </c>
    </row>
    <row r="162" spans="1:16" x14ac:dyDescent="0.15">
      <c r="A162" s="18">
        <v>80.5</v>
      </c>
      <c r="B162" s="18">
        <v>160</v>
      </c>
      <c r="D162">
        <v>815.32861328125</v>
      </c>
      <c r="E162">
        <v>625.83282470703102</v>
      </c>
      <c r="F162">
        <v>469.35797119140602</v>
      </c>
      <c r="G162">
        <v>467.33758544921898</v>
      </c>
      <c r="I162" s="19">
        <f t="shared" si="26"/>
        <v>345.97064208984398</v>
      </c>
      <c r="J162" s="19">
        <f t="shared" si="27"/>
        <v>158.49523925781205</v>
      </c>
      <c r="K162" s="19">
        <f t="shared" si="28"/>
        <v>235.02397460937556</v>
      </c>
      <c r="L162" s="20">
        <f t="shared" si="29"/>
        <v>1.4828456407266599</v>
      </c>
      <c r="M162" s="20">
        <f t="shared" si="30"/>
        <v>2.0036177132616109</v>
      </c>
      <c r="N162" s="18"/>
      <c r="O162" s="18"/>
      <c r="P162" s="18">
        <f t="shared" si="31"/>
        <v>1.7562207907502343</v>
      </c>
    </row>
    <row r="163" spans="1:16" x14ac:dyDescent="0.15">
      <c r="A163" s="18">
        <v>81</v>
      </c>
      <c r="B163" s="18">
        <v>161</v>
      </c>
      <c r="D163">
        <v>810.65704345703102</v>
      </c>
      <c r="E163">
        <v>623.64984130859398</v>
      </c>
      <c r="F163">
        <v>468.75384521484398</v>
      </c>
      <c r="G163">
        <v>466.84045410156301</v>
      </c>
      <c r="I163" s="19">
        <f t="shared" si="26"/>
        <v>341.90319824218705</v>
      </c>
      <c r="J163" s="19">
        <f t="shared" si="27"/>
        <v>156.80938720703097</v>
      </c>
      <c r="K163" s="19">
        <f t="shared" si="28"/>
        <v>232.13662719726537</v>
      </c>
      <c r="L163" s="20">
        <f t="shared" si="29"/>
        <v>1.4803745574924159</v>
      </c>
      <c r="M163" s="20">
        <f t="shared" si="30"/>
        <v>2.0043812391735467</v>
      </c>
      <c r="N163" s="18"/>
      <c r="O163" s="18"/>
      <c r="P163" s="18">
        <f t="shared" si="31"/>
        <v>1.7949974050515369</v>
      </c>
    </row>
    <row r="164" spans="1:16" x14ac:dyDescent="0.15">
      <c r="A164" s="18">
        <v>81.5</v>
      </c>
      <c r="B164" s="18">
        <v>162</v>
      </c>
      <c r="D164">
        <v>808.56774902343795</v>
      </c>
      <c r="E164">
        <v>622.44329833984398</v>
      </c>
      <c r="F164">
        <v>468.87139892578102</v>
      </c>
      <c r="G164">
        <v>466.99160766601602</v>
      </c>
      <c r="I164" s="19">
        <f t="shared" si="26"/>
        <v>339.69635009765693</v>
      </c>
      <c r="J164" s="19">
        <f t="shared" si="27"/>
        <v>155.45169067382795</v>
      </c>
      <c r="K164" s="19">
        <f t="shared" si="28"/>
        <v>230.88016662597738</v>
      </c>
      <c r="L164" s="20">
        <f t="shared" si="29"/>
        <v>1.4852213290520915</v>
      </c>
      <c r="M164" s="20">
        <f t="shared" si="30"/>
        <v>2.0124626198794022</v>
      </c>
      <c r="N164" s="18"/>
      <c r="O164" s="18"/>
      <c r="P164" s="18">
        <f t="shared" si="31"/>
        <v>2.205420388416214</v>
      </c>
    </row>
    <row r="165" spans="1:16" x14ac:dyDescent="0.15">
      <c r="A165" s="18">
        <v>82</v>
      </c>
      <c r="B165" s="18">
        <v>163</v>
      </c>
      <c r="D165">
        <v>808.59161376953102</v>
      </c>
      <c r="E165">
        <v>623.143310546875</v>
      </c>
      <c r="F165">
        <v>469.06164550781301</v>
      </c>
      <c r="G165">
        <v>466.9453125</v>
      </c>
      <c r="I165" s="19">
        <f t="shared" si="26"/>
        <v>339.52996826171801</v>
      </c>
      <c r="J165" s="19">
        <f t="shared" si="27"/>
        <v>156.197998046875</v>
      </c>
      <c r="K165" s="19">
        <f t="shared" si="28"/>
        <v>230.19136962890553</v>
      </c>
      <c r="L165" s="20">
        <f t="shared" si="29"/>
        <v>1.4737152364771355</v>
      </c>
      <c r="M165" s="20">
        <f t="shared" si="30"/>
        <v>2.004191136450626</v>
      </c>
      <c r="N165" s="18"/>
      <c r="O165" s="18"/>
      <c r="P165" s="18">
        <f t="shared" si="31"/>
        <v>1.7853428015219261</v>
      </c>
    </row>
    <row r="166" spans="1:16" x14ac:dyDescent="0.15">
      <c r="A166" s="18">
        <v>82.5</v>
      </c>
      <c r="B166" s="18">
        <v>164</v>
      </c>
      <c r="D166">
        <v>803.43835449218795</v>
      </c>
      <c r="E166">
        <v>620.59655761718795</v>
      </c>
      <c r="F166">
        <v>468.9443359375</v>
      </c>
      <c r="G166">
        <v>466.45849609375</v>
      </c>
      <c r="I166" s="19">
        <f t="shared" si="26"/>
        <v>334.49401855468795</v>
      </c>
      <c r="J166" s="19">
        <f t="shared" si="27"/>
        <v>154.13806152343795</v>
      </c>
      <c r="K166" s="19">
        <f t="shared" si="28"/>
        <v>226.59737548828139</v>
      </c>
      <c r="L166" s="20">
        <f t="shared" si="29"/>
        <v>1.4700935852487376</v>
      </c>
      <c r="M166" s="20">
        <f t="shared" si="30"/>
        <v>2.0038040943684079</v>
      </c>
      <c r="N166" s="18"/>
      <c r="O166" s="18"/>
      <c r="P166" s="18">
        <f t="shared" si="31"/>
        <v>1.7656863873702553</v>
      </c>
    </row>
    <row r="167" spans="1:16" x14ac:dyDescent="0.15">
      <c r="A167" s="18">
        <v>83</v>
      </c>
      <c r="B167" s="18">
        <v>165</v>
      </c>
      <c r="D167">
        <v>806.47381591796898</v>
      </c>
      <c r="E167">
        <v>622.267822265625</v>
      </c>
      <c r="F167">
        <v>468.81356811523398</v>
      </c>
      <c r="G167">
        <v>466.83804321289102</v>
      </c>
      <c r="I167" s="19">
        <f t="shared" si="26"/>
        <v>337.660247802735</v>
      </c>
      <c r="J167" s="19">
        <f t="shared" si="27"/>
        <v>155.42977905273398</v>
      </c>
      <c r="K167" s="19">
        <f t="shared" si="28"/>
        <v>228.85940246582123</v>
      </c>
      <c r="L167" s="20">
        <f t="shared" si="29"/>
        <v>1.47242956826294</v>
      </c>
      <c r="M167" s="20">
        <f t="shared" si="30"/>
        <v>2.0093746865287905</v>
      </c>
      <c r="N167" s="18"/>
      <c r="O167" s="18"/>
      <c r="P167" s="18">
        <f t="shared" si="31"/>
        <v>2.0485958476207196</v>
      </c>
    </row>
    <row r="168" spans="1:16" x14ac:dyDescent="0.15">
      <c r="A168" s="18">
        <v>83.5</v>
      </c>
      <c r="B168" s="18">
        <v>166</v>
      </c>
      <c r="D168">
        <v>803.60003662109398</v>
      </c>
      <c r="E168">
        <v>620.73474121093795</v>
      </c>
      <c r="F168">
        <v>469.09811401367199</v>
      </c>
      <c r="G168">
        <v>467.06692504882801</v>
      </c>
      <c r="I168" s="19">
        <f t="shared" si="26"/>
        <v>334.50192260742199</v>
      </c>
      <c r="J168" s="19">
        <f t="shared" si="27"/>
        <v>153.66781616210994</v>
      </c>
      <c r="K168" s="19">
        <f t="shared" si="28"/>
        <v>226.93445129394502</v>
      </c>
      <c r="L168" s="20">
        <f t="shared" si="29"/>
        <v>1.4767858160653715</v>
      </c>
      <c r="M168" s="20">
        <f t="shared" si="30"/>
        <v>2.0169655434774016</v>
      </c>
      <c r="N168" s="18"/>
      <c r="O168" s="18"/>
      <c r="P168" s="18">
        <f t="shared" si="31"/>
        <v>2.4341069710957122</v>
      </c>
    </row>
    <row r="169" spans="1:16" x14ac:dyDescent="0.15">
      <c r="A169" s="18">
        <v>84</v>
      </c>
      <c r="B169" s="18">
        <v>167</v>
      </c>
      <c r="D169">
        <v>801.75091552734398</v>
      </c>
      <c r="E169">
        <v>620.97521972656295</v>
      </c>
      <c r="F169">
        <v>468.7919921875</v>
      </c>
      <c r="G169">
        <v>467.041748046875</v>
      </c>
      <c r="I169" s="19">
        <f t="shared" si="26"/>
        <v>332.95892333984398</v>
      </c>
      <c r="J169" s="19">
        <f t="shared" si="27"/>
        <v>153.93347167968795</v>
      </c>
      <c r="K169" s="19">
        <f t="shared" si="28"/>
        <v>225.20549316406243</v>
      </c>
      <c r="L169" s="20">
        <f t="shared" si="29"/>
        <v>1.4630053535898981</v>
      </c>
      <c r="M169" s="20">
        <f t="shared" si="30"/>
        <v>2.0064196901481082</v>
      </c>
      <c r="N169" s="18"/>
      <c r="O169" s="18"/>
      <c r="P169" s="18">
        <f t="shared" si="31"/>
        <v>1.8985226763973049</v>
      </c>
    </row>
    <row r="170" spans="1:16" x14ac:dyDescent="0.15">
      <c r="A170" s="18">
        <v>84.5</v>
      </c>
      <c r="B170" s="18">
        <v>168</v>
      </c>
      <c r="D170">
        <v>803.51940917968795</v>
      </c>
      <c r="E170">
        <v>621.69970703125</v>
      </c>
      <c r="F170">
        <v>468.30709838867199</v>
      </c>
      <c r="G170">
        <v>466.24737548828102</v>
      </c>
      <c r="I170" s="19">
        <f t="shared" si="26"/>
        <v>335.21231079101597</v>
      </c>
      <c r="J170" s="19">
        <f t="shared" si="27"/>
        <v>155.45233154296898</v>
      </c>
      <c r="K170" s="19">
        <f t="shared" si="28"/>
        <v>226.39567871093769</v>
      </c>
      <c r="L170" s="20">
        <f t="shared" si="29"/>
        <v>1.4563672121466964</v>
      </c>
      <c r="M170" s="20">
        <f t="shared" si="30"/>
        <v>2.0030161578510861</v>
      </c>
      <c r="N170" s="18"/>
      <c r="O170" s="18"/>
      <c r="P170" s="18">
        <f t="shared" si="31"/>
        <v>1.7256700500744682</v>
      </c>
    </row>
    <row r="171" spans="1:16" x14ac:dyDescent="0.15">
      <c r="A171" s="18">
        <v>85</v>
      </c>
      <c r="B171" s="18">
        <v>169</v>
      </c>
      <c r="D171">
        <v>804.55078125</v>
      </c>
      <c r="E171">
        <v>622.967041015625</v>
      </c>
      <c r="F171">
        <v>468.22937011718801</v>
      </c>
      <c r="G171">
        <v>466.08734130859398</v>
      </c>
      <c r="I171" s="19">
        <f t="shared" si="26"/>
        <v>336.32141113281199</v>
      </c>
      <c r="J171" s="19">
        <f t="shared" si="27"/>
        <v>156.87969970703102</v>
      </c>
      <c r="K171" s="19">
        <f t="shared" si="28"/>
        <v>226.50562133789026</v>
      </c>
      <c r="L171" s="20">
        <f t="shared" si="29"/>
        <v>1.4438172801253695</v>
      </c>
      <c r="M171" s="20">
        <f t="shared" si="30"/>
        <v>1.9937008349759391</v>
      </c>
      <c r="N171" s="18"/>
      <c r="O171" s="18"/>
      <c r="P171" s="18">
        <f t="shared" si="31"/>
        <v>1.2525797769417004</v>
      </c>
    </row>
    <row r="172" spans="1:16" x14ac:dyDescent="0.15">
      <c r="A172" s="18">
        <v>85.5</v>
      </c>
      <c r="B172" s="18">
        <v>170</v>
      </c>
      <c r="D172">
        <v>808.16589355468795</v>
      </c>
      <c r="E172">
        <v>624.29437255859398</v>
      </c>
      <c r="F172">
        <v>468.68328857421898</v>
      </c>
      <c r="G172">
        <v>466.58779907226602</v>
      </c>
      <c r="I172" s="19">
        <f t="shared" si="26"/>
        <v>339.48260498046898</v>
      </c>
      <c r="J172" s="19">
        <f t="shared" si="27"/>
        <v>157.70657348632795</v>
      </c>
      <c r="K172" s="19">
        <f t="shared" si="28"/>
        <v>229.08800354003941</v>
      </c>
      <c r="L172" s="20">
        <f t="shared" si="29"/>
        <v>1.4526217802829868</v>
      </c>
      <c r="M172" s="20">
        <f t="shared" si="30"/>
        <v>2.0057399442797363</v>
      </c>
      <c r="N172" s="18"/>
      <c r="O172" s="18"/>
      <c r="P172" s="18">
        <f t="shared" si="31"/>
        <v>1.8640009359446077</v>
      </c>
    </row>
    <row r="173" spans="1:16" x14ac:dyDescent="0.15">
      <c r="A173" s="18">
        <v>86</v>
      </c>
      <c r="B173" s="18">
        <v>171</v>
      </c>
      <c r="D173">
        <v>808.55206298828102</v>
      </c>
      <c r="E173">
        <v>624.90832519531295</v>
      </c>
      <c r="F173">
        <v>468.45129394531301</v>
      </c>
      <c r="G173">
        <v>466.73367309570301</v>
      </c>
      <c r="I173" s="19">
        <f t="shared" si="26"/>
        <v>340.10076904296801</v>
      </c>
      <c r="J173" s="19">
        <f t="shared" si="27"/>
        <v>158.17465209960994</v>
      </c>
      <c r="K173" s="19">
        <f t="shared" si="28"/>
        <v>229.37851257324104</v>
      </c>
      <c r="L173" s="20">
        <f t="shared" si="29"/>
        <v>1.4501597413268892</v>
      </c>
      <c r="M173" s="20">
        <f t="shared" si="30"/>
        <v>2.0065125144698186</v>
      </c>
      <c r="N173" s="18"/>
      <c r="O173" s="18"/>
      <c r="P173" s="18">
        <f t="shared" si="31"/>
        <v>1.9032368751749458</v>
      </c>
    </row>
    <row r="174" spans="1:16" x14ac:dyDescent="0.15">
      <c r="A174" s="18">
        <v>86.5</v>
      </c>
      <c r="B174" s="18">
        <v>172</v>
      </c>
      <c r="D174">
        <v>807.43798828125</v>
      </c>
      <c r="E174">
        <v>624.508056640625</v>
      </c>
      <c r="F174">
        <v>468.23919677734398</v>
      </c>
      <c r="G174">
        <v>466.12283325195301</v>
      </c>
      <c r="I174" s="19">
        <f t="shared" si="26"/>
        <v>339.19879150390602</v>
      </c>
      <c r="J174" s="19">
        <f t="shared" si="27"/>
        <v>158.38522338867199</v>
      </c>
      <c r="K174" s="19">
        <f t="shared" si="28"/>
        <v>228.32913513183564</v>
      </c>
      <c r="L174" s="20">
        <f t="shared" si="29"/>
        <v>1.4416062953772124</v>
      </c>
      <c r="M174" s="20">
        <f t="shared" si="30"/>
        <v>2.0011936776663215</v>
      </c>
      <c r="N174" s="18"/>
      <c r="O174" s="18"/>
      <c r="P174" s="18">
        <f t="shared" si="31"/>
        <v>1.633113124249636</v>
      </c>
    </row>
    <row r="175" spans="1:16" x14ac:dyDescent="0.15">
      <c r="A175" s="18">
        <v>87</v>
      </c>
      <c r="B175" s="18">
        <v>173</v>
      </c>
      <c r="D175">
        <v>808.341064453125</v>
      </c>
      <c r="E175">
        <v>624.565673828125</v>
      </c>
      <c r="F175">
        <v>468.23727416992199</v>
      </c>
      <c r="G175">
        <v>466.05062866210898</v>
      </c>
      <c r="I175" s="19">
        <f t="shared" si="26"/>
        <v>340.10379028320301</v>
      </c>
      <c r="J175" s="19">
        <f t="shared" si="27"/>
        <v>158.51504516601602</v>
      </c>
      <c r="K175" s="19">
        <f t="shared" si="28"/>
        <v>229.14325866699181</v>
      </c>
      <c r="L175" s="20">
        <f t="shared" si="29"/>
        <v>1.4455615769910384</v>
      </c>
      <c r="M175" s="20">
        <f t="shared" si="30"/>
        <v>2.0083835684263271</v>
      </c>
      <c r="N175" s="18"/>
      <c r="O175" s="18"/>
      <c r="P175" s="18">
        <f t="shared" si="31"/>
        <v>1.9982606804895635</v>
      </c>
    </row>
    <row r="176" spans="1:16" x14ac:dyDescent="0.15">
      <c r="A176" s="18">
        <v>87.5</v>
      </c>
      <c r="B176" s="18">
        <v>174</v>
      </c>
      <c r="D176">
        <v>810.17102050781295</v>
      </c>
      <c r="E176">
        <v>625.63287353515602</v>
      </c>
      <c r="F176">
        <v>468.48391723632801</v>
      </c>
      <c r="G176">
        <v>466.56524658203102</v>
      </c>
      <c r="I176" s="19">
        <f t="shared" si="26"/>
        <v>341.68710327148494</v>
      </c>
      <c r="J176" s="19">
        <f t="shared" si="27"/>
        <v>159.067626953125</v>
      </c>
      <c r="K176" s="19">
        <f t="shared" si="28"/>
        <v>230.33976440429745</v>
      </c>
      <c r="L176" s="20">
        <f t="shared" si="29"/>
        <v>1.4480618641037208</v>
      </c>
      <c r="M176" s="20">
        <f t="shared" si="30"/>
        <v>2.0141184646851897</v>
      </c>
      <c r="N176" s="18"/>
      <c r="O176" s="18"/>
      <c r="P176" s="18">
        <f t="shared" si="31"/>
        <v>2.2895145289988745</v>
      </c>
    </row>
    <row r="177" spans="1:16" x14ac:dyDescent="0.15">
      <c r="A177" s="18">
        <v>88</v>
      </c>
      <c r="B177" s="18">
        <v>175</v>
      </c>
      <c r="D177">
        <v>806.46838378906295</v>
      </c>
      <c r="E177">
        <v>625.14093017578102</v>
      </c>
      <c r="F177">
        <v>468.25503540039102</v>
      </c>
      <c r="G177">
        <v>466.18209838867199</v>
      </c>
      <c r="I177" s="19">
        <f t="shared" si="26"/>
        <v>338.21334838867193</v>
      </c>
      <c r="J177" s="19">
        <f t="shared" si="27"/>
        <v>158.95883178710903</v>
      </c>
      <c r="K177" s="19">
        <f t="shared" si="28"/>
        <v>226.94216613769561</v>
      </c>
      <c r="L177" s="20">
        <f t="shared" si="29"/>
        <v>1.4276788750035325</v>
      </c>
      <c r="M177" s="20">
        <f t="shared" si="30"/>
        <v>1.9969700847311809</v>
      </c>
      <c r="N177" s="18"/>
      <c r="O177" s="18"/>
      <c r="P177" s="18">
        <f t="shared" si="31"/>
        <v>1.4186126971502937</v>
      </c>
    </row>
    <row r="178" spans="1:16" x14ac:dyDescent="0.15">
      <c r="A178" s="18">
        <v>88.5</v>
      </c>
      <c r="B178" s="18">
        <v>176</v>
      </c>
      <c r="D178">
        <v>807.12811279296898</v>
      </c>
      <c r="E178">
        <v>624.59271240234398</v>
      </c>
      <c r="F178">
        <v>468.35699462890602</v>
      </c>
      <c r="G178">
        <v>466.28887939453102</v>
      </c>
      <c r="I178" s="19">
        <f t="shared" si="26"/>
        <v>338.77111816406295</v>
      </c>
      <c r="J178" s="19">
        <f t="shared" si="27"/>
        <v>158.30383300781295</v>
      </c>
      <c r="K178" s="19">
        <f t="shared" si="28"/>
        <v>227.95843505859389</v>
      </c>
      <c r="L178" s="20">
        <f t="shared" si="29"/>
        <v>1.4400057833554996</v>
      </c>
      <c r="M178" s="20">
        <f t="shared" si="30"/>
        <v>2.0125316022293278</v>
      </c>
      <c r="N178" s="18"/>
      <c r="O178" s="18"/>
      <c r="P178" s="18">
        <f t="shared" si="31"/>
        <v>2.2089237429649544</v>
      </c>
    </row>
    <row r="179" spans="1:16" x14ac:dyDescent="0.15">
      <c r="A179" s="18">
        <v>89</v>
      </c>
      <c r="B179" s="18">
        <v>177</v>
      </c>
      <c r="D179">
        <v>808.06622314453102</v>
      </c>
      <c r="E179">
        <v>625.22509765625</v>
      </c>
      <c r="F179">
        <v>467.80349731445301</v>
      </c>
      <c r="G179">
        <v>465.69866943359398</v>
      </c>
      <c r="I179" s="19">
        <f t="shared" si="26"/>
        <v>340.26272583007801</v>
      </c>
      <c r="J179" s="19">
        <f t="shared" si="27"/>
        <v>159.52642822265602</v>
      </c>
      <c r="K179" s="19">
        <f t="shared" si="28"/>
        <v>228.5942260742188</v>
      </c>
      <c r="L179" s="20">
        <f t="shared" si="29"/>
        <v>1.4329552076171523</v>
      </c>
      <c r="M179" s="20">
        <f t="shared" si="30"/>
        <v>2.0087156356371603</v>
      </c>
      <c r="N179" s="18"/>
      <c r="O179" s="18"/>
      <c r="P179" s="18">
        <f t="shared" si="31"/>
        <v>2.0151251273345152</v>
      </c>
    </row>
    <row r="180" spans="1:16" x14ac:dyDescent="0.15">
      <c r="A180" s="18">
        <v>89.5</v>
      </c>
      <c r="B180" s="18">
        <v>178</v>
      </c>
      <c r="D180">
        <v>808.64373779296898</v>
      </c>
      <c r="E180">
        <v>625.46984863281295</v>
      </c>
      <c r="F180">
        <v>467.78552246093801</v>
      </c>
      <c r="G180">
        <v>465.98272705078102</v>
      </c>
      <c r="I180" s="19">
        <f t="shared" si="26"/>
        <v>340.85821533203097</v>
      </c>
      <c r="J180" s="19">
        <f t="shared" si="27"/>
        <v>159.48712158203193</v>
      </c>
      <c r="K180" s="19">
        <f t="shared" si="28"/>
        <v>229.21723022460861</v>
      </c>
      <c r="L180" s="20">
        <f t="shared" si="29"/>
        <v>1.4372146663059004</v>
      </c>
      <c r="M180" s="20">
        <f t="shared" si="30"/>
        <v>2.0162097034720885</v>
      </c>
      <c r="N180" s="18"/>
      <c r="O180" s="18"/>
      <c r="P180" s="18">
        <f t="shared" si="31"/>
        <v>2.3957206951339542</v>
      </c>
    </row>
    <row r="181" spans="1:16" x14ac:dyDescent="0.15">
      <c r="A181" s="18">
        <v>90</v>
      </c>
      <c r="B181" s="18">
        <v>179</v>
      </c>
      <c r="D181">
        <v>806.86431884765602</v>
      </c>
      <c r="E181">
        <v>624.808837890625</v>
      </c>
      <c r="F181">
        <v>468.18713378906301</v>
      </c>
      <c r="G181">
        <v>466.16580200195301</v>
      </c>
      <c r="I181" s="19">
        <f t="shared" si="26"/>
        <v>338.67718505859301</v>
      </c>
      <c r="J181" s="19">
        <f t="shared" si="27"/>
        <v>158.64303588867199</v>
      </c>
      <c r="K181" s="19">
        <f t="shared" si="28"/>
        <v>227.62705993652264</v>
      </c>
      <c r="L181" s="20">
        <f t="shared" si="29"/>
        <v>1.4348380227434647</v>
      </c>
      <c r="M181" s="20">
        <f t="shared" si="30"/>
        <v>2.0170676690558325</v>
      </c>
      <c r="N181" s="18"/>
      <c r="O181" s="18"/>
      <c r="P181" s="18">
        <f t="shared" si="31"/>
        <v>2.4392935457792988</v>
      </c>
    </row>
    <row r="182" spans="1:16" x14ac:dyDescent="0.15">
      <c r="A182" s="18">
        <v>90.5</v>
      </c>
      <c r="B182" s="18">
        <v>180</v>
      </c>
      <c r="D182">
        <v>807.56872558593795</v>
      </c>
      <c r="E182">
        <v>624.89678955078102</v>
      </c>
      <c r="F182">
        <v>467.89202880859398</v>
      </c>
      <c r="G182">
        <v>465.80709838867199</v>
      </c>
      <c r="I182" s="19">
        <f t="shared" si="26"/>
        <v>339.67669677734398</v>
      </c>
      <c r="J182" s="19">
        <f t="shared" si="27"/>
        <v>159.08969116210903</v>
      </c>
      <c r="K182" s="19">
        <f t="shared" si="28"/>
        <v>228.31391296386766</v>
      </c>
      <c r="L182" s="20">
        <f t="shared" si="29"/>
        <v>1.4351270110344272</v>
      </c>
      <c r="M182" s="20">
        <f t="shared" si="30"/>
        <v>2.0205912664929748</v>
      </c>
      <c r="N182" s="18"/>
      <c r="O182" s="18"/>
      <c r="P182" s="18">
        <f t="shared" si="31"/>
        <v>2.6182438297673127</v>
      </c>
    </row>
    <row r="183" spans="1:16" x14ac:dyDescent="0.15">
      <c r="A183" s="18">
        <v>91</v>
      </c>
      <c r="B183" s="18">
        <v>181</v>
      </c>
      <c r="D183">
        <v>806.93646240234398</v>
      </c>
      <c r="E183">
        <v>625.15100097656295</v>
      </c>
      <c r="F183">
        <v>468.13818359375</v>
      </c>
      <c r="G183">
        <v>466.15524291992199</v>
      </c>
      <c r="I183" s="19">
        <f t="shared" si="26"/>
        <v>338.79827880859398</v>
      </c>
      <c r="J183" s="19">
        <f t="shared" si="27"/>
        <v>158.99575805664097</v>
      </c>
      <c r="K183" s="19">
        <f t="shared" si="28"/>
        <v>227.50124816894532</v>
      </c>
      <c r="L183" s="20">
        <f t="shared" si="29"/>
        <v>1.4308636340341849</v>
      </c>
      <c r="M183" s="20">
        <f t="shared" si="30"/>
        <v>2.019562498638912</v>
      </c>
      <c r="N183" s="18"/>
      <c r="O183" s="18"/>
      <c r="P183" s="18">
        <f t="shared" si="31"/>
        <v>2.5659965731137313</v>
      </c>
    </row>
    <row r="184" spans="1:16" x14ac:dyDescent="0.15">
      <c r="A184" s="18">
        <v>91.5</v>
      </c>
      <c r="B184" s="18">
        <v>182</v>
      </c>
      <c r="D184">
        <v>808.17742919921898</v>
      </c>
      <c r="E184">
        <v>626.09356689453102</v>
      </c>
      <c r="F184">
        <v>468.17443847656301</v>
      </c>
      <c r="G184">
        <v>466.11227416992199</v>
      </c>
      <c r="I184" s="19">
        <f t="shared" si="26"/>
        <v>340.00299072265597</v>
      </c>
      <c r="J184" s="19">
        <f t="shared" si="27"/>
        <v>159.98129272460903</v>
      </c>
      <c r="K184" s="19">
        <f t="shared" si="28"/>
        <v>228.01608581542965</v>
      </c>
      <c r="L184" s="20">
        <f t="shared" si="29"/>
        <v>1.4252671792566107</v>
      </c>
      <c r="M184" s="20">
        <f t="shared" si="30"/>
        <v>2.0172006530075182</v>
      </c>
      <c r="N184" s="18"/>
      <c r="O184" s="18"/>
      <c r="P184" s="18">
        <f t="shared" si="31"/>
        <v>2.4460473013783792</v>
      </c>
    </row>
    <row r="185" spans="1:16" x14ac:dyDescent="0.15">
      <c r="A185" s="18">
        <v>92</v>
      </c>
      <c r="B185" s="18">
        <v>183</v>
      </c>
      <c r="D185">
        <v>805.69573974609398</v>
      </c>
      <c r="E185">
        <v>624.19036865234398</v>
      </c>
      <c r="F185">
        <v>467.88748168945301</v>
      </c>
      <c r="G185">
        <v>466.19720458984398</v>
      </c>
      <c r="I185" s="19">
        <f t="shared" si="26"/>
        <v>337.80825805664097</v>
      </c>
      <c r="J185" s="19">
        <f t="shared" si="27"/>
        <v>157.9931640625</v>
      </c>
      <c r="K185" s="19">
        <f t="shared" si="28"/>
        <v>227.21304321289097</v>
      </c>
      <c r="L185" s="20">
        <f t="shared" si="29"/>
        <v>1.438119456377293</v>
      </c>
      <c r="M185" s="20">
        <f t="shared" si="30"/>
        <v>2.0332875392743799</v>
      </c>
      <c r="N185" s="18"/>
      <c r="O185" s="18"/>
      <c r="P185" s="18">
        <f t="shared" si="31"/>
        <v>3.2630398543847896</v>
      </c>
    </row>
    <row r="186" spans="1:16" x14ac:dyDescent="0.15">
      <c r="A186" s="18">
        <v>92.5</v>
      </c>
      <c r="B186" s="18">
        <v>184</v>
      </c>
      <c r="D186">
        <v>809.976318359375</v>
      </c>
      <c r="E186">
        <v>627.0830078125</v>
      </c>
      <c r="F186">
        <v>467.69241333007801</v>
      </c>
      <c r="G186">
        <v>466.09262084960898</v>
      </c>
      <c r="I186" s="19">
        <f t="shared" si="26"/>
        <v>342.28390502929699</v>
      </c>
      <c r="J186" s="19">
        <f t="shared" si="27"/>
        <v>160.99038696289102</v>
      </c>
      <c r="K186" s="19">
        <f t="shared" si="28"/>
        <v>229.59063415527328</v>
      </c>
      <c r="L186" s="20">
        <f t="shared" si="29"/>
        <v>1.4261139344189222</v>
      </c>
      <c r="M186" s="20">
        <f t="shared" si="30"/>
        <v>2.024516626462189</v>
      </c>
      <c r="N186" s="18"/>
      <c r="O186" s="18"/>
      <c r="P186" s="18">
        <f t="shared" si="31"/>
        <v>2.8175981242850598</v>
      </c>
    </row>
    <row r="187" spans="1:16" x14ac:dyDescent="0.15">
      <c r="A187" s="18">
        <v>93</v>
      </c>
      <c r="B187" s="18">
        <v>185</v>
      </c>
      <c r="D187">
        <v>809.21502685546898</v>
      </c>
      <c r="E187">
        <v>627.43865966796898</v>
      </c>
      <c r="F187">
        <v>468.181396484375</v>
      </c>
      <c r="G187">
        <v>466.06503295898398</v>
      </c>
      <c r="I187" s="19">
        <f t="shared" si="26"/>
        <v>341.03363037109398</v>
      </c>
      <c r="J187" s="19">
        <f t="shared" si="27"/>
        <v>161.373626708985</v>
      </c>
      <c r="K187" s="19">
        <f t="shared" si="28"/>
        <v>228.07209167480448</v>
      </c>
      <c r="L187" s="20">
        <f t="shared" si="29"/>
        <v>1.413317010505694</v>
      </c>
      <c r="M187" s="20">
        <f t="shared" si="30"/>
        <v>2.0149543116951407</v>
      </c>
      <c r="N187" s="18"/>
      <c r="O187" s="18"/>
      <c r="P187" s="18">
        <f t="shared" si="31"/>
        <v>2.3319640603285849</v>
      </c>
    </row>
    <row r="188" spans="1:16" x14ac:dyDescent="0.15">
      <c r="A188" s="18">
        <v>93.5</v>
      </c>
      <c r="B188" s="18">
        <v>186</v>
      </c>
      <c r="D188">
        <v>810.45574951171898</v>
      </c>
      <c r="E188">
        <v>628.06268310546898</v>
      </c>
      <c r="F188">
        <v>468.63604736328102</v>
      </c>
      <c r="G188">
        <v>466.35821533203102</v>
      </c>
      <c r="I188" s="19">
        <f t="shared" si="26"/>
        <v>341.81970214843795</v>
      </c>
      <c r="J188" s="19">
        <f t="shared" si="27"/>
        <v>161.70446777343795</v>
      </c>
      <c r="K188" s="19">
        <f t="shared" si="28"/>
        <v>228.62657470703141</v>
      </c>
      <c r="L188" s="20">
        <f t="shared" si="29"/>
        <v>1.4138544089416079</v>
      </c>
      <c r="M188" s="20">
        <f t="shared" si="30"/>
        <v>2.0187263192772344</v>
      </c>
      <c r="N188" s="18"/>
      <c r="O188" s="18"/>
      <c r="P188" s="18">
        <f t="shared" si="31"/>
        <v>2.5235301628876896</v>
      </c>
    </row>
    <row r="189" spans="1:16" x14ac:dyDescent="0.15">
      <c r="A189" s="18">
        <v>94</v>
      </c>
      <c r="B189" s="18">
        <v>187</v>
      </c>
      <c r="D189">
        <v>811.01922607421898</v>
      </c>
      <c r="E189">
        <v>628.24011230468795</v>
      </c>
      <c r="F189">
        <v>468.75454711914102</v>
      </c>
      <c r="G189">
        <v>466.81549072265602</v>
      </c>
      <c r="I189" s="19">
        <f t="shared" si="26"/>
        <v>342.26467895507795</v>
      </c>
      <c r="J189" s="19">
        <f t="shared" si="27"/>
        <v>161.42462158203193</v>
      </c>
      <c r="K189" s="19">
        <f t="shared" si="28"/>
        <v>229.26744384765561</v>
      </c>
      <c r="L189" s="20">
        <f t="shared" si="29"/>
        <v>1.4202755540061629</v>
      </c>
      <c r="M189" s="20">
        <f t="shared" si="30"/>
        <v>2.0283820734879692</v>
      </c>
      <c r="N189" s="18"/>
      <c r="O189" s="18"/>
      <c r="P189" s="18">
        <f t="shared" si="31"/>
        <v>3.0139096653574056</v>
      </c>
    </row>
    <row r="190" spans="1:16" x14ac:dyDescent="0.15">
      <c r="A190" s="18">
        <v>94.5</v>
      </c>
      <c r="B190" s="18">
        <v>188</v>
      </c>
      <c r="D190">
        <v>808.60900878906295</v>
      </c>
      <c r="E190">
        <v>626.84851074218795</v>
      </c>
      <c r="F190">
        <v>468.64468383789102</v>
      </c>
      <c r="G190">
        <v>466.97793579101602</v>
      </c>
      <c r="I190" s="19">
        <f t="shared" si="26"/>
        <v>339.96432495117193</v>
      </c>
      <c r="J190" s="19">
        <f t="shared" si="27"/>
        <v>159.87057495117193</v>
      </c>
      <c r="K190" s="19">
        <f t="shared" si="28"/>
        <v>228.0549224853516</v>
      </c>
      <c r="L190" s="20">
        <f t="shared" si="29"/>
        <v>1.4264971684439409</v>
      </c>
      <c r="M190" s="20">
        <f t="shared" si="30"/>
        <v>2.0378382970719269</v>
      </c>
      <c r="N190" s="18"/>
      <c r="O190" s="18"/>
      <c r="P190" s="18">
        <f t="shared" si="31"/>
        <v>3.4941557564590475</v>
      </c>
    </row>
    <row r="191" spans="1:16" x14ac:dyDescent="0.15">
      <c r="A191" s="18">
        <v>95</v>
      </c>
      <c r="B191" s="18">
        <v>189</v>
      </c>
      <c r="D191">
        <v>809.13342285156295</v>
      </c>
      <c r="E191">
        <v>626.79669189453102</v>
      </c>
      <c r="F191">
        <v>468.78192138671898</v>
      </c>
      <c r="G191">
        <v>466.82220458984398</v>
      </c>
      <c r="I191" s="19">
        <f t="shared" si="26"/>
        <v>340.35150146484398</v>
      </c>
      <c r="J191" s="19">
        <f t="shared" si="27"/>
        <v>159.97448730468705</v>
      </c>
      <c r="K191" s="19">
        <f t="shared" si="28"/>
        <v>228.36936035156305</v>
      </c>
      <c r="L191" s="20">
        <f t="shared" si="29"/>
        <v>1.4275361290366961</v>
      </c>
      <c r="M191" s="20">
        <f t="shared" si="30"/>
        <v>2.042111866810862</v>
      </c>
      <c r="N191" s="18"/>
      <c r="O191" s="18"/>
      <c r="P191" s="18">
        <f t="shared" si="31"/>
        <v>3.7111943177781401</v>
      </c>
    </row>
    <row r="192" spans="1:16" x14ac:dyDescent="0.15">
      <c r="I192" s="7"/>
      <c r="J192" s="7"/>
      <c r="K192" s="7"/>
      <c r="L192" s="7"/>
    </row>
    <row r="193" spans="9:12" x14ac:dyDescent="0.15">
      <c r="I193" s="7"/>
      <c r="J193" s="7"/>
      <c r="K193" s="7"/>
      <c r="L193" s="7"/>
    </row>
    <row r="194" spans="9:12" x14ac:dyDescent="0.15">
      <c r="I194" s="7"/>
      <c r="J194" s="7"/>
      <c r="K194" s="7"/>
      <c r="L194" s="7"/>
    </row>
    <row r="195" spans="9:12" x14ac:dyDescent="0.15">
      <c r="I195" s="7"/>
      <c r="J195" s="7"/>
      <c r="K195" s="7"/>
      <c r="L195" s="7"/>
    </row>
    <row r="196" spans="9:12" x14ac:dyDescent="0.15">
      <c r="I196" s="7"/>
      <c r="J196" s="7"/>
      <c r="K196" s="7"/>
      <c r="L196" s="7"/>
    </row>
    <row r="197" spans="9:12" x14ac:dyDescent="0.15">
      <c r="I197" s="7"/>
      <c r="J197" s="7"/>
      <c r="K197" s="7"/>
      <c r="L197" s="7"/>
    </row>
    <row r="198" spans="9:12" x14ac:dyDescent="0.15">
      <c r="I198" s="7"/>
      <c r="J198" s="7"/>
      <c r="K198" s="7"/>
      <c r="L198" s="7"/>
    </row>
    <row r="199" spans="9:12" x14ac:dyDescent="0.15">
      <c r="I199" s="7"/>
      <c r="J199" s="7"/>
      <c r="K199" s="7"/>
      <c r="L199" s="7"/>
    </row>
    <row r="200" spans="9:12" x14ac:dyDescent="0.15">
      <c r="I200" s="7"/>
      <c r="J200" s="7"/>
      <c r="K200" s="7"/>
      <c r="L200" s="7"/>
    </row>
    <row r="201" spans="9:12" x14ac:dyDescent="0.15">
      <c r="I201" s="7"/>
      <c r="J201" s="7"/>
      <c r="K201" s="7"/>
      <c r="L201" s="7"/>
    </row>
    <row r="202" spans="9:12" x14ac:dyDescent="0.15">
      <c r="I202" s="7"/>
      <c r="J202" s="7"/>
      <c r="K202" s="7"/>
      <c r="L202" s="7"/>
    </row>
    <row r="203" spans="9:12" x14ac:dyDescent="0.15">
      <c r="I203" s="7"/>
      <c r="J203" s="7"/>
      <c r="K203" s="7"/>
      <c r="L203" s="7"/>
    </row>
    <row r="204" spans="9:12" x14ac:dyDescent="0.15">
      <c r="I204" s="7"/>
      <c r="J204" s="7"/>
      <c r="K204" s="7"/>
      <c r="L204" s="7"/>
    </row>
    <row r="205" spans="9:12" x14ac:dyDescent="0.15">
      <c r="I205" s="7"/>
      <c r="J205" s="7"/>
      <c r="K205" s="7"/>
      <c r="L205" s="7"/>
    </row>
    <row r="206" spans="9:12" x14ac:dyDescent="0.15">
      <c r="I206" s="7"/>
      <c r="J206" s="7"/>
      <c r="K206" s="7"/>
      <c r="L206" s="7"/>
    </row>
    <row r="207" spans="9:12" x14ac:dyDescent="0.15">
      <c r="I207" s="7"/>
      <c r="J207" s="7"/>
      <c r="K207" s="7"/>
      <c r="L207" s="7"/>
    </row>
    <row r="208" spans="9:12" x14ac:dyDescent="0.15">
      <c r="I208" s="7"/>
      <c r="J208" s="7"/>
      <c r="K208" s="7"/>
      <c r="L208" s="7"/>
    </row>
    <row r="209" spans="9:12" x14ac:dyDescent="0.15">
      <c r="I209" s="7"/>
      <c r="J209" s="7"/>
      <c r="K209" s="7"/>
      <c r="L209" s="7"/>
    </row>
    <row r="210" spans="9:12" x14ac:dyDescent="0.15">
      <c r="I210" s="7"/>
      <c r="J210" s="7"/>
      <c r="K210" s="7"/>
      <c r="L210" s="7"/>
    </row>
    <row r="211" spans="9:12" x14ac:dyDescent="0.15">
      <c r="I211" s="7"/>
      <c r="J211" s="7"/>
      <c r="K211" s="7"/>
      <c r="L211" s="7"/>
    </row>
    <row r="212" spans="9:12" x14ac:dyDescent="0.15">
      <c r="I212" s="7"/>
      <c r="J212" s="7"/>
      <c r="K212" s="7"/>
      <c r="L212" s="7"/>
    </row>
    <row r="213" spans="9:12" x14ac:dyDescent="0.15">
      <c r="I213" s="7"/>
      <c r="J213" s="7"/>
      <c r="K213" s="7"/>
      <c r="L213" s="7"/>
    </row>
    <row r="214" spans="9:12" x14ac:dyDescent="0.15">
      <c r="I214" s="7"/>
      <c r="J214" s="7"/>
      <c r="K214" s="7"/>
      <c r="L214" s="7"/>
    </row>
    <row r="215" spans="9:12" x14ac:dyDescent="0.15">
      <c r="I215" s="7"/>
      <c r="J215" s="7"/>
      <c r="K215" s="7"/>
      <c r="L215" s="7"/>
    </row>
    <row r="216" spans="9:12" x14ac:dyDescent="0.15">
      <c r="I216" s="7"/>
      <c r="J216" s="7"/>
      <c r="K216" s="7"/>
      <c r="L216" s="7"/>
    </row>
    <row r="217" spans="9:12" x14ac:dyDescent="0.15">
      <c r="I217" s="7"/>
      <c r="J217" s="7"/>
      <c r="K217" s="7"/>
      <c r="L217" s="7"/>
    </row>
    <row r="218" spans="9:12" x14ac:dyDescent="0.15">
      <c r="I218" s="7"/>
      <c r="J218" s="7"/>
      <c r="K218" s="7"/>
      <c r="L218" s="7"/>
    </row>
    <row r="219" spans="9:12" x14ac:dyDescent="0.15">
      <c r="I219" s="7"/>
      <c r="J219" s="7"/>
      <c r="K219" s="7"/>
      <c r="L219" s="7"/>
    </row>
    <row r="220" spans="9:12" x14ac:dyDescent="0.15">
      <c r="I220" s="7"/>
      <c r="J220" s="7"/>
      <c r="K220" s="7"/>
      <c r="L220" s="7"/>
    </row>
    <row r="221" spans="9:12" x14ac:dyDescent="0.15">
      <c r="I221" s="7"/>
      <c r="J221" s="7"/>
      <c r="K221" s="7"/>
      <c r="L221" s="7"/>
    </row>
    <row r="222" spans="9:12" x14ac:dyDescent="0.15">
      <c r="I222" s="7"/>
      <c r="J222" s="7"/>
      <c r="K222" s="7"/>
      <c r="L222" s="7"/>
    </row>
    <row r="223" spans="9:12" x14ac:dyDescent="0.15">
      <c r="I223" s="7"/>
      <c r="J223" s="7"/>
      <c r="K223" s="7"/>
      <c r="L223" s="7"/>
    </row>
    <row r="224" spans="9:12" x14ac:dyDescent="0.15">
      <c r="I224" s="7"/>
      <c r="J224" s="7"/>
      <c r="K224" s="7"/>
      <c r="L224" s="7"/>
    </row>
    <row r="225" spans="9:12" x14ac:dyDescent="0.15">
      <c r="I225" s="7"/>
      <c r="J225" s="7"/>
      <c r="K225" s="7"/>
      <c r="L225" s="7"/>
    </row>
    <row r="226" spans="9:12" x14ac:dyDescent="0.15">
      <c r="I226" s="7"/>
      <c r="J226" s="7"/>
      <c r="K226" s="7"/>
      <c r="L226" s="7"/>
    </row>
    <row r="227" spans="9:12" x14ac:dyDescent="0.15">
      <c r="I227" s="7"/>
      <c r="J227" s="7"/>
      <c r="K227" s="7"/>
      <c r="L227" s="7"/>
    </row>
    <row r="228" spans="9:12" x14ac:dyDescent="0.15">
      <c r="I228" s="7"/>
      <c r="J228" s="7"/>
      <c r="K228" s="7"/>
      <c r="L228" s="7"/>
    </row>
    <row r="229" spans="9:12" x14ac:dyDescent="0.15">
      <c r="I229" s="7"/>
      <c r="J229" s="7"/>
      <c r="K229" s="7"/>
      <c r="L229" s="7"/>
    </row>
    <row r="230" spans="9:12" x14ac:dyDescent="0.15">
      <c r="I230" s="7"/>
      <c r="J230" s="7"/>
      <c r="K230" s="7"/>
      <c r="L230" s="7"/>
    </row>
    <row r="231" spans="9:12" x14ac:dyDescent="0.15">
      <c r="I231" s="7"/>
      <c r="J231" s="7"/>
      <c r="K231" s="7"/>
      <c r="L231" s="7"/>
    </row>
    <row r="232" spans="9:12" x14ac:dyDescent="0.15">
      <c r="I232" s="7"/>
      <c r="J232" s="7"/>
      <c r="K232" s="7"/>
      <c r="L232" s="7"/>
    </row>
    <row r="233" spans="9:12" x14ac:dyDescent="0.15">
      <c r="I233" s="7"/>
      <c r="J233" s="7"/>
      <c r="K233" s="7"/>
      <c r="L233" s="7"/>
    </row>
    <row r="234" spans="9:12" x14ac:dyDescent="0.15">
      <c r="I234" s="7"/>
      <c r="J234" s="7"/>
      <c r="K234" s="7"/>
      <c r="L234" s="7"/>
    </row>
    <row r="235" spans="9:12" x14ac:dyDescent="0.15">
      <c r="I235" s="7"/>
      <c r="J235" s="7"/>
      <c r="K235" s="7"/>
      <c r="L235" s="7"/>
    </row>
    <row r="236" spans="9:12" x14ac:dyDescent="0.15">
      <c r="I236" s="7"/>
      <c r="J236" s="7"/>
      <c r="K236" s="7"/>
      <c r="L236" s="7"/>
    </row>
    <row r="237" spans="9:12" x14ac:dyDescent="0.15">
      <c r="I237" s="7"/>
      <c r="J237" s="7"/>
      <c r="K237" s="7"/>
      <c r="L237" s="7"/>
    </row>
    <row r="238" spans="9:12" x14ac:dyDescent="0.15">
      <c r="I238" s="7"/>
      <c r="J238" s="7"/>
      <c r="K238" s="7"/>
      <c r="L238" s="7"/>
    </row>
    <row r="239" spans="9:12" x14ac:dyDescent="0.15">
      <c r="I239" s="7"/>
      <c r="J239" s="7"/>
      <c r="K239" s="7"/>
      <c r="L239" s="7"/>
    </row>
    <row r="240" spans="9:12" x14ac:dyDescent="0.15">
      <c r="I240" s="7"/>
      <c r="J240" s="7"/>
      <c r="K240" s="7"/>
      <c r="L240" s="7"/>
    </row>
    <row r="241" spans="9:12" x14ac:dyDescent="0.15">
      <c r="I241" s="7"/>
      <c r="J241" s="7"/>
      <c r="K241" s="7"/>
      <c r="L241" s="7"/>
    </row>
    <row r="242" spans="9:12" x14ac:dyDescent="0.15">
      <c r="I242" s="7"/>
      <c r="J242" s="7"/>
      <c r="K242" s="7"/>
      <c r="L242" s="7"/>
    </row>
    <row r="243" spans="9:12" x14ac:dyDescent="0.15">
      <c r="I243" s="7"/>
      <c r="J243" s="7"/>
      <c r="K243" s="7"/>
      <c r="L243" s="7"/>
    </row>
    <row r="244" spans="9:12" x14ac:dyDescent="0.15">
      <c r="I244" s="7"/>
      <c r="J244" s="7"/>
      <c r="K244" s="7"/>
      <c r="L244" s="7"/>
    </row>
    <row r="245" spans="9:12" x14ac:dyDescent="0.15">
      <c r="I245" s="7"/>
      <c r="J245" s="7"/>
      <c r="K245" s="7"/>
      <c r="L245" s="7"/>
    </row>
    <row r="246" spans="9:12" x14ac:dyDescent="0.15">
      <c r="I246" s="7"/>
      <c r="J246" s="7"/>
      <c r="K246" s="7"/>
      <c r="L246" s="7"/>
    </row>
    <row r="247" spans="9:12" x14ac:dyDescent="0.15">
      <c r="I247" s="7"/>
      <c r="J247" s="7"/>
      <c r="K247" s="7"/>
      <c r="L247" s="7"/>
    </row>
    <row r="248" spans="9:12" x14ac:dyDescent="0.15">
      <c r="I248" s="7"/>
      <c r="J248" s="7"/>
      <c r="K248" s="7"/>
      <c r="L248" s="7"/>
    </row>
    <row r="249" spans="9:12" x14ac:dyDescent="0.15">
      <c r="I249" s="7"/>
      <c r="J249" s="7"/>
      <c r="K249" s="7"/>
      <c r="L249" s="7"/>
    </row>
    <row r="250" spans="9:12" x14ac:dyDescent="0.15">
      <c r="I250" s="7"/>
      <c r="J250" s="7"/>
      <c r="K250" s="7"/>
      <c r="L250" s="7"/>
    </row>
    <row r="251" spans="9:12" x14ac:dyDescent="0.15">
      <c r="I251" s="7"/>
      <c r="J251" s="7"/>
      <c r="K251" s="7"/>
      <c r="L251" s="7"/>
    </row>
    <row r="252" spans="9:12" x14ac:dyDescent="0.15">
      <c r="I252" s="7"/>
      <c r="J252" s="7"/>
      <c r="K252" s="7"/>
      <c r="L252" s="7"/>
    </row>
    <row r="253" spans="9:12" x14ac:dyDescent="0.15">
      <c r="I253" s="7"/>
      <c r="J253" s="7"/>
      <c r="K253" s="7"/>
      <c r="L253" s="7"/>
    </row>
    <row r="254" spans="9:12" x14ac:dyDescent="0.15">
      <c r="I254" s="7"/>
      <c r="J254" s="7"/>
      <c r="K254" s="7"/>
      <c r="L254" s="7"/>
    </row>
    <row r="255" spans="9:12" x14ac:dyDescent="0.15">
      <c r="I255" s="7"/>
      <c r="J255" s="7"/>
      <c r="K255" s="7"/>
      <c r="L255" s="7"/>
    </row>
    <row r="256" spans="9:12" x14ac:dyDescent="0.15">
      <c r="I256" s="7"/>
      <c r="J256" s="7"/>
      <c r="K256" s="7"/>
      <c r="L256" s="7"/>
    </row>
    <row r="257" spans="9:12" x14ac:dyDescent="0.15">
      <c r="I257" s="7"/>
      <c r="J257" s="7"/>
      <c r="K257" s="7"/>
      <c r="L257" s="7"/>
    </row>
    <row r="258" spans="9:12" x14ac:dyDescent="0.15">
      <c r="I258" s="7"/>
      <c r="J258" s="7"/>
      <c r="K258" s="7"/>
      <c r="L258" s="7"/>
    </row>
    <row r="259" spans="9:12" x14ac:dyDescent="0.15">
      <c r="I259" s="7"/>
      <c r="J259" s="7"/>
      <c r="K259" s="7"/>
      <c r="L259" s="7"/>
    </row>
    <row r="260" spans="9:12" x14ac:dyDescent="0.15">
      <c r="I260" s="7"/>
      <c r="J260" s="7"/>
      <c r="K260" s="7"/>
      <c r="L260" s="7"/>
    </row>
    <row r="261" spans="9:12" x14ac:dyDescent="0.15">
      <c r="I261" s="7"/>
      <c r="J261" s="7"/>
      <c r="K261" s="7"/>
      <c r="L261" s="7"/>
    </row>
    <row r="262" spans="9:12" x14ac:dyDescent="0.15">
      <c r="I262" s="7"/>
      <c r="J262" s="7"/>
      <c r="K262" s="7"/>
      <c r="L262" s="7"/>
    </row>
    <row r="263" spans="9:12" x14ac:dyDescent="0.15">
      <c r="I263" s="7"/>
      <c r="J263" s="7"/>
      <c r="K263" s="7"/>
      <c r="L263" s="7"/>
    </row>
    <row r="264" spans="9:12" x14ac:dyDescent="0.15">
      <c r="I264" s="7"/>
      <c r="J264" s="7"/>
      <c r="K264" s="7"/>
      <c r="L264" s="7"/>
    </row>
    <row r="265" spans="9:12" x14ac:dyDescent="0.15">
      <c r="I265" s="7"/>
      <c r="J265" s="7"/>
      <c r="K265" s="7"/>
      <c r="L265" s="7"/>
    </row>
    <row r="266" spans="9:12" x14ac:dyDescent="0.15">
      <c r="I266" s="7"/>
      <c r="J266" s="7"/>
      <c r="K266" s="7"/>
      <c r="L266" s="7"/>
    </row>
    <row r="267" spans="9:12" x14ac:dyDescent="0.15">
      <c r="I267" s="7"/>
      <c r="J267" s="7"/>
      <c r="K267" s="7"/>
      <c r="L267" s="7"/>
    </row>
    <row r="268" spans="9:12" x14ac:dyDescent="0.15">
      <c r="I268" s="7"/>
      <c r="J268" s="7"/>
      <c r="K268" s="7"/>
      <c r="L268" s="7"/>
    </row>
    <row r="269" spans="9:12" x14ac:dyDescent="0.15">
      <c r="I269" s="7"/>
      <c r="J269" s="7"/>
      <c r="K269" s="7"/>
      <c r="L269" s="7"/>
    </row>
    <row r="270" spans="9:12" x14ac:dyDescent="0.15">
      <c r="I270" s="7"/>
      <c r="J270" s="7"/>
      <c r="K270" s="7"/>
      <c r="L270" s="7"/>
    </row>
    <row r="271" spans="9:12" x14ac:dyDescent="0.15">
      <c r="I271" s="7"/>
      <c r="J271" s="7"/>
      <c r="K271" s="7"/>
      <c r="L271" s="7"/>
    </row>
    <row r="272" spans="9:12" x14ac:dyDescent="0.15">
      <c r="I272" s="7"/>
      <c r="J272" s="7"/>
      <c r="K272" s="7"/>
      <c r="L272" s="7"/>
    </row>
    <row r="273" spans="9:12" x14ac:dyDescent="0.15">
      <c r="I273" s="7"/>
      <c r="J273" s="7"/>
      <c r="K273" s="7"/>
      <c r="L273" s="7"/>
    </row>
    <row r="274" spans="9:12" x14ac:dyDescent="0.15">
      <c r="I274" s="7"/>
      <c r="J274" s="7"/>
      <c r="K274" s="7"/>
      <c r="L274" s="7"/>
    </row>
    <row r="275" spans="9:12" x14ac:dyDescent="0.15">
      <c r="I275" s="7"/>
      <c r="J275" s="7"/>
      <c r="K275" s="7"/>
      <c r="L275" s="7"/>
    </row>
    <row r="276" spans="9:12" x14ac:dyDescent="0.15">
      <c r="I276" s="7"/>
      <c r="J276" s="7"/>
      <c r="K276" s="7"/>
      <c r="L276" s="7"/>
    </row>
    <row r="277" spans="9:12" x14ac:dyDescent="0.15">
      <c r="I277" s="7"/>
      <c r="J277" s="7"/>
      <c r="K277" s="7"/>
      <c r="L277" s="7"/>
    </row>
    <row r="278" spans="9:12" x14ac:dyDescent="0.15">
      <c r="I278" s="7"/>
      <c r="J278" s="7"/>
      <c r="K278" s="7"/>
      <c r="L278" s="7"/>
    </row>
    <row r="279" spans="9:12" x14ac:dyDescent="0.15">
      <c r="I279" s="7"/>
      <c r="J279" s="7"/>
      <c r="K279" s="7"/>
      <c r="L279" s="7"/>
    </row>
    <row r="280" spans="9:12" x14ac:dyDescent="0.15">
      <c r="I280" s="7"/>
      <c r="J280" s="7"/>
      <c r="K280" s="7"/>
      <c r="L280" s="7"/>
    </row>
    <row r="281" spans="9:12" x14ac:dyDescent="0.15">
      <c r="I281" s="7"/>
      <c r="J281" s="7"/>
      <c r="K281" s="7"/>
      <c r="L281" s="7"/>
    </row>
    <row r="282" spans="9:12" x14ac:dyDescent="0.15">
      <c r="I282" s="7"/>
      <c r="J282" s="7"/>
      <c r="K282" s="7"/>
      <c r="L282" s="7"/>
    </row>
    <row r="283" spans="9:12" x14ac:dyDescent="0.15">
      <c r="I283" s="7"/>
      <c r="J283" s="7"/>
      <c r="K283" s="7"/>
      <c r="L283" s="7"/>
    </row>
    <row r="284" spans="9:12" x14ac:dyDescent="0.15">
      <c r="I284" s="7"/>
      <c r="J284" s="7"/>
      <c r="K284" s="7"/>
      <c r="L284" s="7"/>
    </row>
    <row r="285" spans="9:12" x14ac:dyDescent="0.15">
      <c r="I285" s="7"/>
      <c r="J285" s="7"/>
      <c r="K285" s="7"/>
      <c r="L285" s="7"/>
    </row>
    <row r="286" spans="9:12" x14ac:dyDescent="0.15">
      <c r="I286" s="7"/>
      <c r="J286" s="7"/>
      <c r="K286" s="7"/>
      <c r="L286" s="7"/>
    </row>
    <row r="287" spans="9:12" x14ac:dyDescent="0.15">
      <c r="I287" s="7"/>
      <c r="J287" s="7"/>
      <c r="K287" s="7"/>
      <c r="L287" s="7"/>
    </row>
    <row r="288" spans="9:12" x14ac:dyDescent="0.15">
      <c r="I288" s="7"/>
      <c r="J288" s="7"/>
      <c r="K288" s="7"/>
      <c r="L288" s="7"/>
    </row>
    <row r="289" spans="9:12" x14ac:dyDescent="0.15">
      <c r="I289" s="7"/>
      <c r="J289" s="7"/>
      <c r="K289" s="7"/>
      <c r="L289" s="7"/>
    </row>
    <row r="290" spans="9:12" x14ac:dyDescent="0.15">
      <c r="I290" s="7"/>
      <c r="J290" s="7"/>
      <c r="K290" s="7"/>
      <c r="L290" s="7"/>
    </row>
    <row r="291" spans="9:12" x14ac:dyDescent="0.15">
      <c r="I291" s="7"/>
      <c r="J291" s="7"/>
      <c r="K291" s="7"/>
      <c r="L291" s="7"/>
    </row>
    <row r="292" spans="9:12" x14ac:dyDescent="0.15">
      <c r="I292" s="7"/>
      <c r="J292" s="7"/>
      <c r="K292" s="7"/>
      <c r="L292" s="7"/>
    </row>
    <row r="293" spans="9:12" x14ac:dyDescent="0.15">
      <c r="I293" s="7"/>
      <c r="J293" s="7"/>
      <c r="K293" s="7"/>
      <c r="L293" s="7"/>
    </row>
    <row r="294" spans="9:12" x14ac:dyDescent="0.15">
      <c r="I294" s="7"/>
      <c r="J294" s="7"/>
      <c r="K294" s="7"/>
      <c r="L294" s="7"/>
    </row>
    <row r="295" spans="9:12" x14ac:dyDescent="0.15">
      <c r="I295" s="7"/>
      <c r="J295" s="7"/>
      <c r="K295" s="7"/>
      <c r="L295" s="7"/>
    </row>
    <row r="296" spans="9:12" x14ac:dyDescent="0.15">
      <c r="I296" s="7"/>
      <c r="J296" s="7"/>
      <c r="K296" s="7"/>
      <c r="L296" s="7"/>
    </row>
    <row r="297" spans="9:12" x14ac:dyDescent="0.15">
      <c r="I297" s="7"/>
      <c r="J297" s="7"/>
      <c r="K297" s="7"/>
      <c r="L297" s="7"/>
    </row>
    <row r="298" spans="9:12" x14ac:dyDescent="0.15">
      <c r="I298" s="7"/>
      <c r="J298" s="7"/>
      <c r="K298" s="7"/>
      <c r="L298" s="7"/>
    </row>
    <row r="299" spans="9:12" x14ac:dyDescent="0.15">
      <c r="I299" s="7"/>
      <c r="J299" s="7"/>
      <c r="K299" s="7"/>
      <c r="L299" s="7"/>
    </row>
    <row r="300" spans="9:12" x14ac:dyDescent="0.15">
      <c r="I300" s="7"/>
      <c r="J300" s="7"/>
      <c r="K300" s="7"/>
      <c r="L300" s="7"/>
    </row>
    <row r="301" spans="9:12" x14ac:dyDescent="0.15">
      <c r="I301" s="7"/>
      <c r="J301" s="7"/>
      <c r="K301" s="7"/>
      <c r="L301" s="7"/>
    </row>
    <row r="302" spans="9:12" x14ac:dyDescent="0.15">
      <c r="I302" s="7"/>
      <c r="J302" s="7"/>
      <c r="K302" s="7"/>
      <c r="L302" s="7"/>
    </row>
    <row r="303" spans="9:12" x14ac:dyDescent="0.15">
      <c r="I303" s="7"/>
      <c r="J303" s="7"/>
      <c r="K303" s="7"/>
      <c r="L303" s="7"/>
    </row>
    <row r="304" spans="9:12" x14ac:dyDescent="0.15">
      <c r="I304" s="7"/>
      <c r="J304" s="7"/>
      <c r="K304" s="7"/>
      <c r="L304" s="7"/>
    </row>
    <row r="305" spans="9:12" x14ac:dyDescent="0.15">
      <c r="I305" s="7"/>
      <c r="J305" s="7"/>
      <c r="K305" s="7"/>
      <c r="L305" s="7"/>
    </row>
    <row r="306" spans="9:12" x14ac:dyDescent="0.15">
      <c r="I306" s="7"/>
      <c r="J306" s="7"/>
      <c r="K306" s="7"/>
      <c r="L306" s="7"/>
    </row>
    <row r="307" spans="9:12" x14ac:dyDescent="0.15">
      <c r="I307" s="7"/>
      <c r="J307" s="7"/>
      <c r="K307" s="7"/>
      <c r="L307" s="7"/>
    </row>
    <row r="308" spans="9:12" x14ac:dyDescent="0.15">
      <c r="I308" s="7"/>
      <c r="J308" s="7"/>
      <c r="K308" s="7"/>
      <c r="L308" s="7"/>
    </row>
    <row r="309" spans="9:12" x14ac:dyDescent="0.15">
      <c r="I309" s="7"/>
      <c r="J309" s="7"/>
      <c r="K309" s="7"/>
      <c r="L309" s="7"/>
    </row>
    <row r="310" spans="9:12" x14ac:dyDescent="0.15">
      <c r="I310" s="7"/>
      <c r="J310" s="7"/>
      <c r="K310" s="7"/>
      <c r="L310" s="7"/>
    </row>
    <row r="311" spans="9:12" x14ac:dyDescent="0.15">
      <c r="I311" s="7"/>
      <c r="J311" s="7"/>
      <c r="K311" s="7"/>
      <c r="L311" s="7"/>
    </row>
    <row r="312" spans="9:12" x14ac:dyDescent="0.15">
      <c r="I312" s="7"/>
      <c r="J312" s="7"/>
      <c r="K312" s="7"/>
      <c r="L312" s="7"/>
    </row>
    <row r="313" spans="9:12" x14ac:dyDescent="0.15">
      <c r="I313" s="7"/>
      <c r="J313" s="7"/>
      <c r="K313" s="7"/>
      <c r="L313" s="7"/>
    </row>
    <row r="314" spans="9:12" x14ac:dyDescent="0.15">
      <c r="I314" s="7"/>
      <c r="J314" s="7"/>
      <c r="K314" s="7"/>
      <c r="L314" s="7"/>
    </row>
    <row r="315" spans="9:12" x14ac:dyDescent="0.15">
      <c r="I315" s="7"/>
      <c r="J315" s="7"/>
      <c r="K315" s="7"/>
      <c r="L315" s="7"/>
    </row>
    <row r="316" spans="9:12" x14ac:dyDescent="0.15">
      <c r="I316" s="7"/>
      <c r="J316" s="7"/>
      <c r="K316" s="7"/>
      <c r="L316" s="7"/>
    </row>
    <row r="317" spans="9:12" x14ac:dyDescent="0.15">
      <c r="I317" s="7"/>
      <c r="J317" s="7"/>
      <c r="K317" s="7"/>
      <c r="L317" s="7"/>
    </row>
    <row r="318" spans="9:12" x14ac:dyDescent="0.15">
      <c r="I318" s="7"/>
      <c r="J318" s="7"/>
      <c r="K318" s="7"/>
      <c r="L318" s="7"/>
    </row>
    <row r="319" spans="9:12" x14ac:dyDescent="0.15">
      <c r="I319" s="7"/>
      <c r="J319" s="7"/>
      <c r="K319" s="7"/>
      <c r="L319" s="7"/>
    </row>
    <row r="320" spans="9:12" x14ac:dyDescent="0.15">
      <c r="I320" s="7"/>
      <c r="J320" s="7"/>
      <c r="K320" s="7"/>
      <c r="L320" s="7"/>
    </row>
    <row r="321" spans="9:12" x14ac:dyDescent="0.15">
      <c r="I321" s="7"/>
      <c r="J321" s="7"/>
      <c r="K321" s="7"/>
      <c r="L321" s="7"/>
    </row>
    <row r="322" spans="9:12" x14ac:dyDescent="0.15">
      <c r="I322" s="7"/>
      <c r="J322" s="7"/>
      <c r="K322" s="7"/>
      <c r="L322" s="7"/>
    </row>
    <row r="323" spans="9:12" x14ac:dyDescent="0.15">
      <c r="I323" s="7"/>
      <c r="J323" s="7"/>
      <c r="K323" s="7"/>
      <c r="L323" s="7"/>
    </row>
    <row r="324" spans="9:12" x14ac:dyDescent="0.15">
      <c r="I324" s="7"/>
      <c r="J324" s="7"/>
      <c r="K324" s="7"/>
      <c r="L324" s="7"/>
    </row>
    <row r="325" spans="9:12" x14ac:dyDescent="0.15">
      <c r="I325" s="7"/>
      <c r="J325" s="7"/>
      <c r="K325" s="7"/>
      <c r="L325" s="7"/>
    </row>
    <row r="326" spans="9:12" x14ac:dyDescent="0.15">
      <c r="I326" s="7"/>
      <c r="J326" s="7"/>
      <c r="K326" s="7"/>
      <c r="L326" s="7"/>
    </row>
    <row r="327" spans="9:12" x14ac:dyDescent="0.15">
      <c r="I327" s="7"/>
      <c r="J327" s="7"/>
      <c r="K327" s="7"/>
      <c r="L327" s="7"/>
    </row>
    <row r="328" spans="9:12" x14ac:dyDescent="0.15">
      <c r="I328" s="7"/>
      <c r="J328" s="7"/>
      <c r="K328" s="7"/>
      <c r="L328" s="7"/>
    </row>
    <row r="329" spans="9:12" x14ac:dyDescent="0.15">
      <c r="I329" s="7"/>
      <c r="J329" s="7"/>
      <c r="K329" s="7"/>
      <c r="L329" s="7"/>
    </row>
    <row r="330" spans="9:12" x14ac:dyDescent="0.15">
      <c r="I330" s="7"/>
      <c r="J330" s="7"/>
      <c r="K330" s="7"/>
      <c r="L330" s="7"/>
    </row>
    <row r="331" spans="9:12" x14ac:dyDescent="0.15">
      <c r="I331" s="7"/>
      <c r="J331" s="7"/>
      <c r="K331" s="7"/>
      <c r="L331" s="7"/>
    </row>
    <row r="332" spans="9:12" x14ac:dyDescent="0.15">
      <c r="I332" s="7"/>
      <c r="J332" s="7"/>
      <c r="K332" s="7"/>
      <c r="L332" s="7"/>
    </row>
    <row r="333" spans="9:12" x14ac:dyDescent="0.15">
      <c r="I333" s="7"/>
      <c r="J333" s="7"/>
      <c r="K333" s="7"/>
      <c r="L333" s="7"/>
    </row>
    <row r="334" spans="9:12" x14ac:dyDescent="0.15">
      <c r="I334" s="7"/>
      <c r="J334" s="7"/>
      <c r="K334" s="7"/>
      <c r="L334" s="7"/>
    </row>
    <row r="335" spans="9:12" x14ac:dyDescent="0.15">
      <c r="I335" s="7"/>
      <c r="J335" s="7"/>
      <c r="K335" s="7"/>
      <c r="L335" s="7"/>
    </row>
    <row r="336" spans="9:12" x14ac:dyDescent="0.15">
      <c r="I336" s="7"/>
      <c r="J336" s="7"/>
      <c r="K336" s="7"/>
      <c r="L336" s="7"/>
    </row>
    <row r="337" spans="9:12" x14ac:dyDescent="0.15">
      <c r="I337" s="7"/>
      <c r="J337" s="7"/>
      <c r="K337" s="7"/>
      <c r="L337" s="7"/>
    </row>
    <row r="338" spans="9:12" x14ac:dyDescent="0.15">
      <c r="I338" s="7"/>
      <c r="J338" s="7"/>
      <c r="K338" s="7"/>
      <c r="L338" s="7"/>
    </row>
    <row r="339" spans="9:12" x14ac:dyDescent="0.15">
      <c r="I339" s="7"/>
      <c r="J339" s="7"/>
      <c r="K339" s="7"/>
      <c r="L339" s="7"/>
    </row>
    <row r="340" spans="9:12" x14ac:dyDescent="0.15">
      <c r="I340" s="7"/>
      <c r="J340" s="7"/>
      <c r="K340" s="7"/>
      <c r="L340" s="7"/>
    </row>
    <row r="341" spans="9:12" x14ac:dyDescent="0.15">
      <c r="I341" s="7"/>
      <c r="J341" s="7"/>
      <c r="K341" s="7"/>
      <c r="L341" s="7"/>
    </row>
    <row r="342" spans="9:12" x14ac:dyDescent="0.15">
      <c r="I342" s="7"/>
      <c r="J342" s="7"/>
      <c r="K342" s="7"/>
      <c r="L342" s="7"/>
    </row>
    <row r="343" spans="9:12" x14ac:dyDescent="0.15">
      <c r="I343" s="7"/>
      <c r="J343" s="7"/>
      <c r="K343" s="7"/>
      <c r="L343" s="7"/>
    </row>
    <row r="344" spans="9:12" x14ac:dyDescent="0.15">
      <c r="I344" s="7"/>
      <c r="J344" s="7"/>
      <c r="K344" s="7"/>
      <c r="L344" s="7"/>
    </row>
    <row r="345" spans="9:12" x14ac:dyDescent="0.15">
      <c r="I345" s="7"/>
      <c r="J345" s="7"/>
      <c r="K345" s="7"/>
      <c r="L345" s="7"/>
    </row>
    <row r="346" spans="9:12" x14ac:dyDescent="0.15">
      <c r="I346" s="7"/>
      <c r="J346" s="7"/>
      <c r="K346" s="7"/>
      <c r="L346" s="7"/>
    </row>
    <row r="347" spans="9:12" x14ac:dyDescent="0.15">
      <c r="I347" s="7"/>
      <c r="J347" s="7"/>
      <c r="K347" s="7"/>
      <c r="L347" s="7"/>
    </row>
    <row r="348" spans="9:12" x14ac:dyDescent="0.15">
      <c r="I348" s="7"/>
      <c r="J348" s="7"/>
      <c r="K348" s="7"/>
      <c r="L348" s="7"/>
    </row>
    <row r="349" spans="9:12" x14ac:dyDescent="0.15">
      <c r="I349" s="7"/>
      <c r="J349" s="7"/>
      <c r="K349" s="7"/>
      <c r="L349" s="7"/>
    </row>
    <row r="350" spans="9:12" x14ac:dyDescent="0.15">
      <c r="I350" s="7"/>
      <c r="J350" s="7"/>
      <c r="K350" s="7"/>
      <c r="L350" s="7"/>
    </row>
    <row r="351" spans="9:12" x14ac:dyDescent="0.15">
      <c r="I351" s="7"/>
      <c r="J351" s="7"/>
      <c r="K351" s="7"/>
      <c r="L351" s="7"/>
    </row>
    <row r="352" spans="9:12" x14ac:dyDescent="0.15">
      <c r="I352" s="7"/>
      <c r="J352" s="7"/>
      <c r="K352" s="7"/>
      <c r="L352" s="7"/>
    </row>
    <row r="353" spans="9:12" x14ac:dyDescent="0.15">
      <c r="I353" s="7"/>
      <c r="J353" s="7"/>
      <c r="K353" s="7"/>
      <c r="L353" s="7"/>
    </row>
    <row r="354" spans="9:12" x14ac:dyDescent="0.15">
      <c r="I354" s="7"/>
      <c r="J354" s="7"/>
      <c r="K354" s="7"/>
      <c r="L354" s="7"/>
    </row>
    <row r="355" spans="9:12" x14ac:dyDescent="0.15">
      <c r="I355" s="7"/>
      <c r="J355" s="7"/>
      <c r="K355" s="7"/>
      <c r="L355" s="7"/>
    </row>
    <row r="356" spans="9:12" x14ac:dyDescent="0.15">
      <c r="I356" s="7"/>
      <c r="J356" s="7"/>
      <c r="K356" s="7"/>
      <c r="L356" s="7"/>
    </row>
    <row r="357" spans="9:12" x14ac:dyDescent="0.15">
      <c r="I357" s="7"/>
      <c r="J357" s="7"/>
      <c r="K357" s="7"/>
      <c r="L357" s="7"/>
    </row>
    <row r="358" spans="9:12" x14ac:dyDescent="0.15">
      <c r="I358" s="7"/>
      <c r="J358" s="7"/>
      <c r="K358" s="7"/>
      <c r="L358" s="7"/>
    </row>
    <row r="359" spans="9:12" x14ac:dyDescent="0.15">
      <c r="I359" s="7"/>
      <c r="J359" s="7"/>
      <c r="K359" s="7"/>
      <c r="L359" s="7"/>
    </row>
    <row r="360" spans="9:12" x14ac:dyDescent="0.15">
      <c r="I360" s="7"/>
      <c r="J360" s="7"/>
      <c r="K360" s="7"/>
      <c r="L360" s="7"/>
    </row>
    <row r="361" spans="9:12" x14ac:dyDescent="0.15">
      <c r="I361" s="7"/>
      <c r="J361" s="7"/>
      <c r="K361" s="7"/>
      <c r="L361" s="7"/>
    </row>
    <row r="362" spans="9:12" x14ac:dyDescent="0.15">
      <c r="I362" s="7"/>
      <c r="J362" s="7"/>
      <c r="K362" s="7"/>
      <c r="L362" s="7"/>
    </row>
    <row r="363" spans="9:12" x14ac:dyDescent="0.15">
      <c r="I363" s="7"/>
      <c r="J363" s="7"/>
      <c r="K363" s="7"/>
      <c r="L363" s="7"/>
    </row>
    <row r="364" spans="9:12" x14ac:dyDescent="0.15">
      <c r="I364" s="7"/>
      <c r="J364" s="7"/>
      <c r="K364" s="7"/>
      <c r="L364" s="7"/>
    </row>
    <row r="365" spans="9:12" x14ac:dyDescent="0.15">
      <c r="I365" s="7"/>
      <c r="J365" s="7"/>
      <c r="K365" s="7"/>
      <c r="L365" s="7"/>
    </row>
    <row r="366" spans="9:12" x14ac:dyDescent="0.15">
      <c r="I366" s="7"/>
      <c r="J366" s="7"/>
      <c r="K366" s="7"/>
      <c r="L366" s="7"/>
    </row>
    <row r="367" spans="9:12" x14ac:dyDescent="0.15">
      <c r="I367" s="7"/>
      <c r="J367" s="7"/>
      <c r="K367" s="7"/>
      <c r="L367" s="7"/>
    </row>
    <row r="368" spans="9:12" x14ac:dyDescent="0.15">
      <c r="I368" s="7"/>
      <c r="J368" s="7"/>
      <c r="K368" s="7"/>
      <c r="L368" s="7"/>
    </row>
    <row r="369" spans="9:12" x14ac:dyDescent="0.15">
      <c r="I369" s="7"/>
      <c r="J369" s="7"/>
      <c r="K369" s="7"/>
      <c r="L369" s="7"/>
    </row>
    <row r="370" spans="9:12" x14ac:dyDescent="0.15">
      <c r="I370" s="7"/>
      <c r="J370" s="7"/>
      <c r="K370" s="7"/>
      <c r="L370" s="7"/>
    </row>
    <row r="371" spans="9:12" x14ac:dyDescent="0.15">
      <c r="I371" s="7"/>
      <c r="J371" s="7"/>
      <c r="K371" s="7"/>
      <c r="L371" s="7"/>
    </row>
    <row r="372" spans="9:12" x14ac:dyDescent="0.15">
      <c r="I372" s="7"/>
      <c r="J372" s="7"/>
      <c r="K372" s="7"/>
      <c r="L372" s="7"/>
    </row>
    <row r="373" spans="9:12" x14ac:dyDescent="0.15">
      <c r="I373" s="7"/>
      <c r="J373" s="7"/>
      <c r="K373" s="7"/>
      <c r="L373" s="7"/>
    </row>
    <row r="374" spans="9:12" x14ac:dyDescent="0.15">
      <c r="I374" s="7"/>
      <c r="J374" s="7"/>
      <c r="K374" s="7"/>
      <c r="L374" s="7"/>
    </row>
    <row r="375" spans="9:12" x14ac:dyDescent="0.15">
      <c r="I375" s="7"/>
      <c r="J375" s="7"/>
      <c r="K375" s="7"/>
      <c r="L375" s="7"/>
    </row>
    <row r="376" spans="9:12" x14ac:dyDescent="0.15">
      <c r="I376" s="7"/>
      <c r="J376" s="7"/>
      <c r="K376" s="7"/>
      <c r="L376" s="7"/>
    </row>
    <row r="377" spans="9:12" x14ac:dyDescent="0.15">
      <c r="I377" s="7"/>
      <c r="J377" s="7"/>
      <c r="K377" s="7"/>
      <c r="L377" s="7"/>
    </row>
    <row r="378" spans="9:12" x14ac:dyDescent="0.15">
      <c r="I378" s="7"/>
      <c r="J378" s="7"/>
      <c r="K378" s="7"/>
      <c r="L378" s="7"/>
    </row>
    <row r="379" spans="9:12" x14ac:dyDescent="0.15">
      <c r="I379" s="7"/>
      <c r="J379" s="7"/>
      <c r="K379" s="7"/>
      <c r="L379" s="7"/>
    </row>
    <row r="380" spans="9:12" x14ac:dyDescent="0.15">
      <c r="I380" s="7"/>
      <c r="J380" s="7"/>
      <c r="K380" s="7"/>
      <c r="L380" s="7"/>
    </row>
    <row r="381" spans="9:12" x14ac:dyDescent="0.15">
      <c r="I381" s="7"/>
      <c r="J381" s="7"/>
      <c r="K381" s="7"/>
      <c r="L381" s="7"/>
    </row>
    <row r="382" spans="9:12" x14ac:dyDescent="0.15">
      <c r="I382" s="7"/>
      <c r="J382" s="7"/>
      <c r="K382" s="7"/>
      <c r="L382" s="7"/>
    </row>
    <row r="383" spans="9:12" x14ac:dyDescent="0.15">
      <c r="I383" s="7"/>
      <c r="J383" s="7"/>
      <c r="K383" s="7"/>
      <c r="L383" s="7"/>
    </row>
    <row r="384" spans="9:12" x14ac:dyDescent="0.15">
      <c r="I384" s="7"/>
      <c r="J384" s="7"/>
      <c r="K384" s="7"/>
      <c r="L384" s="7"/>
    </row>
    <row r="385" spans="9:12" x14ac:dyDescent="0.15">
      <c r="I385" s="7"/>
      <c r="J385" s="7"/>
      <c r="K385" s="7"/>
      <c r="L385" s="7"/>
    </row>
    <row r="386" spans="9:12" x14ac:dyDescent="0.15">
      <c r="I386" s="7"/>
      <c r="J386" s="7"/>
      <c r="K386" s="7"/>
      <c r="L386" s="7"/>
    </row>
    <row r="387" spans="9:12" x14ac:dyDescent="0.15">
      <c r="I387" s="7"/>
      <c r="J387" s="7"/>
      <c r="K387" s="7"/>
      <c r="L387" s="7"/>
    </row>
    <row r="388" spans="9:12" x14ac:dyDescent="0.15">
      <c r="I388" s="7"/>
      <c r="J388" s="7"/>
      <c r="K388" s="7"/>
      <c r="L388" s="7"/>
    </row>
    <row r="389" spans="9:12" x14ac:dyDescent="0.15">
      <c r="I389" s="7"/>
      <c r="J389" s="7"/>
      <c r="K389" s="7"/>
      <c r="L389" s="7"/>
    </row>
    <row r="390" spans="9:12" x14ac:dyDescent="0.15">
      <c r="I390" s="7"/>
      <c r="J390" s="7"/>
      <c r="K390" s="7"/>
      <c r="L390" s="7"/>
    </row>
    <row r="391" spans="9:12" x14ac:dyDescent="0.15">
      <c r="I391" s="7"/>
      <c r="J391" s="7"/>
      <c r="K391" s="7"/>
      <c r="L391" s="7"/>
    </row>
    <row r="392" spans="9:12" x14ac:dyDescent="0.15">
      <c r="I392" s="7"/>
      <c r="J392" s="7"/>
      <c r="K392" s="7"/>
      <c r="L392" s="7"/>
    </row>
    <row r="393" spans="9:12" x14ac:dyDescent="0.15">
      <c r="I393" s="7"/>
      <c r="J393" s="7"/>
      <c r="K393" s="7"/>
      <c r="L393" s="7"/>
    </row>
    <row r="394" spans="9:12" x14ac:dyDescent="0.15">
      <c r="I394" s="7"/>
      <c r="J394" s="7"/>
      <c r="K394" s="7"/>
      <c r="L394" s="7"/>
    </row>
    <row r="395" spans="9:12" x14ac:dyDescent="0.15">
      <c r="I395" s="7"/>
      <c r="J395" s="7"/>
      <c r="K395" s="7"/>
      <c r="L395" s="7"/>
    </row>
    <row r="396" spans="9:12" x14ac:dyDescent="0.15">
      <c r="I396" s="7"/>
      <c r="J396" s="7"/>
      <c r="K396" s="7"/>
      <c r="L396" s="7"/>
    </row>
    <row r="397" spans="9:12" x14ac:dyDescent="0.15">
      <c r="I397" s="7"/>
      <c r="J397" s="7"/>
      <c r="K397" s="7"/>
      <c r="L397" s="7"/>
    </row>
    <row r="398" spans="9:12" x14ac:dyDescent="0.15">
      <c r="I398" s="7"/>
      <c r="J398" s="7"/>
      <c r="K398" s="7"/>
      <c r="L398" s="7"/>
    </row>
    <row r="399" spans="9:12" x14ac:dyDescent="0.15">
      <c r="I399" s="7"/>
      <c r="J399" s="7"/>
      <c r="K399" s="7"/>
      <c r="L399" s="7"/>
    </row>
    <row r="400" spans="9:12" x14ac:dyDescent="0.15">
      <c r="I400" s="7"/>
      <c r="J400" s="7"/>
      <c r="K400" s="7"/>
      <c r="L400" s="7"/>
    </row>
    <row r="401" spans="9:12" x14ac:dyDescent="0.15">
      <c r="I401" s="7"/>
      <c r="J401" s="7"/>
      <c r="K401" s="7"/>
      <c r="L401" s="7"/>
    </row>
    <row r="402" spans="9:12" x14ac:dyDescent="0.15">
      <c r="I402" s="7"/>
      <c r="J402" s="7"/>
      <c r="K402" s="7"/>
      <c r="L402" s="7"/>
    </row>
    <row r="403" spans="9:12" x14ac:dyDescent="0.15">
      <c r="I403" s="7"/>
      <c r="J403" s="7"/>
      <c r="K403" s="7"/>
      <c r="L403" s="7"/>
    </row>
    <row r="404" spans="9:12" x14ac:dyDescent="0.15">
      <c r="I404" s="7"/>
      <c r="J404" s="7"/>
      <c r="K404" s="7"/>
      <c r="L404" s="7"/>
    </row>
    <row r="405" spans="9:12" x14ac:dyDescent="0.15">
      <c r="I405" s="7"/>
      <c r="J405" s="7"/>
      <c r="K405" s="7"/>
      <c r="L405" s="7"/>
    </row>
    <row r="406" spans="9:12" x14ac:dyDescent="0.15">
      <c r="I406" s="7"/>
      <c r="J406" s="7"/>
      <c r="K406" s="7"/>
      <c r="L406" s="7"/>
    </row>
    <row r="407" spans="9:12" x14ac:dyDescent="0.15">
      <c r="I407" s="7"/>
      <c r="J407" s="7"/>
      <c r="K407" s="7"/>
      <c r="L407" s="7"/>
    </row>
    <row r="408" spans="9:12" x14ac:dyDescent="0.15">
      <c r="I408" s="7"/>
      <c r="J408" s="7"/>
      <c r="K408" s="7"/>
      <c r="L408" s="7"/>
    </row>
    <row r="409" spans="9:12" x14ac:dyDescent="0.15">
      <c r="I409" s="7"/>
      <c r="J409" s="7"/>
      <c r="K409" s="7"/>
      <c r="L409" s="7"/>
    </row>
    <row r="410" spans="9:12" x14ac:dyDescent="0.15">
      <c r="I410" s="7"/>
      <c r="J410" s="7"/>
      <c r="K410" s="7"/>
      <c r="L410" s="7"/>
    </row>
    <row r="411" spans="9:12" x14ac:dyDescent="0.15">
      <c r="I411" s="7"/>
      <c r="J411" s="7"/>
      <c r="K411" s="7"/>
      <c r="L411" s="7"/>
    </row>
    <row r="412" spans="9:12" x14ac:dyDescent="0.15">
      <c r="I412" s="7"/>
      <c r="J412" s="7"/>
      <c r="K412" s="7"/>
      <c r="L412" s="7"/>
    </row>
    <row r="413" spans="9:12" x14ac:dyDescent="0.15">
      <c r="I413" s="7"/>
      <c r="J413" s="7"/>
      <c r="K413" s="7"/>
      <c r="L413" s="7"/>
    </row>
    <row r="414" spans="9:12" x14ac:dyDescent="0.15">
      <c r="I414" s="7"/>
      <c r="J414" s="7"/>
      <c r="K414" s="7"/>
      <c r="L414" s="7"/>
    </row>
    <row r="415" spans="9:12" x14ac:dyDescent="0.15">
      <c r="I415" s="7"/>
      <c r="J415" s="7"/>
      <c r="K415" s="7"/>
      <c r="L415" s="7"/>
    </row>
    <row r="416" spans="9:12" x14ac:dyDescent="0.15">
      <c r="I416" s="7"/>
      <c r="J416" s="7"/>
      <c r="K416" s="7"/>
      <c r="L416" s="7"/>
    </row>
    <row r="417" spans="9:12" x14ac:dyDescent="0.15">
      <c r="I417" s="7"/>
      <c r="J417" s="7"/>
      <c r="K417" s="7"/>
      <c r="L417" s="7"/>
    </row>
    <row r="418" spans="9:12" x14ac:dyDescent="0.15">
      <c r="I418" s="7"/>
      <c r="J418" s="7"/>
      <c r="K418" s="7"/>
      <c r="L418" s="7"/>
    </row>
    <row r="419" spans="9:12" x14ac:dyDescent="0.15">
      <c r="I419" s="7"/>
      <c r="J419" s="7"/>
      <c r="K419" s="7"/>
      <c r="L419" s="7"/>
    </row>
    <row r="420" spans="9:12" x14ac:dyDescent="0.15">
      <c r="I420" s="7"/>
      <c r="J420" s="7"/>
      <c r="K420" s="7"/>
      <c r="L420" s="7"/>
    </row>
    <row r="421" spans="9:12" x14ac:dyDescent="0.15">
      <c r="I421" s="7"/>
      <c r="J421" s="7"/>
      <c r="K421" s="7"/>
      <c r="L421" s="7"/>
    </row>
    <row r="422" spans="9:12" x14ac:dyDescent="0.15">
      <c r="I422" s="7"/>
      <c r="J422" s="7"/>
      <c r="K422" s="7"/>
      <c r="L422" s="7"/>
    </row>
    <row r="423" spans="9:12" x14ac:dyDescent="0.15">
      <c r="I423" s="7"/>
      <c r="J423" s="7"/>
      <c r="K423" s="7"/>
      <c r="L423" s="7"/>
    </row>
    <row r="424" spans="9:12" x14ac:dyDescent="0.15">
      <c r="I424" s="7"/>
      <c r="J424" s="7"/>
      <c r="K424" s="7"/>
      <c r="L424" s="7"/>
    </row>
    <row r="425" spans="9:12" x14ac:dyDescent="0.15">
      <c r="I425" s="7"/>
      <c r="J425" s="7"/>
      <c r="K425" s="7"/>
      <c r="L425" s="7"/>
    </row>
    <row r="426" spans="9:12" x14ac:dyDescent="0.15">
      <c r="I426" s="7"/>
      <c r="J426" s="7"/>
      <c r="K426" s="7"/>
      <c r="L426" s="7"/>
    </row>
    <row r="427" spans="9:12" x14ac:dyDescent="0.15">
      <c r="I427" s="7"/>
      <c r="J427" s="7"/>
      <c r="K427" s="7"/>
      <c r="L427" s="7"/>
    </row>
    <row r="428" spans="9:12" x14ac:dyDescent="0.15">
      <c r="I428" s="7"/>
      <c r="J428" s="7"/>
      <c r="K428" s="7"/>
      <c r="L428" s="7"/>
    </row>
    <row r="429" spans="9:12" x14ac:dyDescent="0.15">
      <c r="I429" s="7"/>
      <c r="J429" s="7"/>
      <c r="K429" s="7"/>
      <c r="L429" s="7"/>
    </row>
    <row r="430" spans="9:12" x14ac:dyDescent="0.15">
      <c r="I430" s="7"/>
      <c r="J430" s="7"/>
      <c r="K430" s="7"/>
      <c r="L430" s="7"/>
    </row>
    <row r="431" spans="9:12" x14ac:dyDescent="0.15">
      <c r="I431" s="7"/>
      <c r="J431" s="7"/>
      <c r="K431" s="7"/>
      <c r="L431" s="7"/>
    </row>
    <row r="432" spans="9:12" x14ac:dyDescent="0.15">
      <c r="I432" s="7"/>
      <c r="J432" s="7"/>
      <c r="K432" s="7"/>
      <c r="L432" s="7"/>
    </row>
    <row r="433" spans="9:12" x14ac:dyDescent="0.15">
      <c r="I433" s="7"/>
      <c r="J433" s="7"/>
      <c r="K433" s="7"/>
      <c r="L433" s="7"/>
    </row>
    <row r="434" spans="9:12" x14ac:dyDescent="0.15">
      <c r="I434" s="7"/>
      <c r="J434" s="7"/>
      <c r="K434" s="7"/>
      <c r="L434" s="7"/>
    </row>
    <row r="435" spans="9:12" x14ac:dyDescent="0.15">
      <c r="I435" s="7"/>
      <c r="J435" s="7"/>
      <c r="K435" s="7"/>
      <c r="L435" s="7"/>
    </row>
    <row r="436" spans="9:12" x14ac:dyDescent="0.15">
      <c r="I436" s="7"/>
      <c r="J436" s="7"/>
      <c r="K436" s="7"/>
      <c r="L436" s="7"/>
    </row>
    <row r="437" spans="9:12" x14ac:dyDescent="0.15">
      <c r="I437" s="7"/>
      <c r="J437" s="7"/>
      <c r="K437" s="7"/>
      <c r="L437" s="7"/>
    </row>
    <row r="438" spans="9:12" x14ac:dyDescent="0.15">
      <c r="I438" s="7"/>
      <c r="J438" s="7"/>
      <c r="K438" s="7"/>
      <c r="L438" s="7"/>
    </row>
    <row r="439" spans="9:12" x14ac:dyDescent="0.15">
      <c r="I439" s="7"/>
      <c r="J439" s="7"/>
      <c r="K439" s="7"/>
      <c r="L439" s="7"/>
    </row>
    <row r="440" spans="9:12" x14ac:dyDescent="0.15">
      <c r="I440" s="7"/>
      <c r="J440" s="7"/>
      <c r="K440" s="7"/>
      <c r="L440" s="7"/>
    </row>
    <row r="441" spans="9:12" x14ac:dyDescent="0.15">
      <c r="I441" s="7"/>
      <c r="J441" s="7"/>
      <c r="K441" s="7"/>
      <c r="L441" s="7"/>
    </row>
    <row r="442" spans="9:12" x14ac:dyDescent="0.15">
      <c r="I442" s="7"/>
      <c r="J442" s="7"/>
      <c r="K442" s="7"/>
      <c r="L442" s="7"/>
    </row>
    <row r="443" spans="9:12" x14ac:dyDescent="0.15">
      <c r="I443" s="7"/>
      <c r="J443" s="7"/>
      <c r="K443" s="7"/>
      <c r="L443" s="7"/>
    </row>
    <row r="444" spans="9:12" x14ac:dyDescent="0.15">
      <c r="I444" s="7"/>
      <c r="J444" s="7"/>
      <c r="K444" s="7"/>
      <c r="L444" s="7"/>
    </row>
    <row r="445" spans="9:12" x14ac:dyDescent="0.15">
      <c r="I445" s="7"/>
      <c r="J445" s="7"/>
      <c r="K445" s="7"/>
      <c r="L445" s="7"/>
    </row>
    <row r="446" spans="9:12" x14ac:dyDescent="0.15">
      <c r="I446" s="7"/>
      <c r="J446" s="7"/>
      <c r="K446" s="7"/>
      <c r="L446" s="7"/>
    </row>
    <row r="447" spans="9:12" x14ac:dyDescent="0.15">
      <c r="I447" s="7"/>
      <c r="J447" s="7"/>
      <c r="K447" s="7"/>
      <c r="L447" s="7"/>
    </row>
    <row r="448" spans="9:12" x14ac:dyDescent="0.15">
      <c r="I448" s="7"/>
      <c r="J448" s="7"/>
      <c r="K448" s="7"/>
      <c r="L448" s="7"/>
    </row>
    <row r="449" spans="9:12" x14ac:dyDescent="0.15">
      <c r="I449" s="7"/>
      <c r="J449" s="7"/>
      <c r="K449" s="7"/>
      <c r="L449" s="7"/>
    </row>
    <row r="450" spans="9:12" x14ac:dyDescent="0.15">
      <c r="I450" s="7"/>
      <c r="J450" s="7"/>
      <c r="K450" s="7"/>
      <c r="L450" s="7"/>
    </row>
    <row r="451" spans="9:12" x14ac:dyDescent="0.15">
      <c r="I451" s="7"/>
      <c r="J451" s="7"/>
      <c r="K451" s="7"/>
      <c r="L451" s="7"/>
    </row>
    <row r="452" spans="9:12" x14ac:dyDescent="0.15">
      <c r="I452" s="7"/>
      <c r="J452" s="7"/>
      <c r="K452" s="7"/>
      <c r="L452" s="7"/>
    </row>
    <row r="453" spans="9:12" x14ac:dyDescent="0.15">
      <c r="I453" s="7"/>
      <c r="J453" s="7"/>
      <c r="K453" s="7"/>
      <c r="L453" s="7"/>
    </row>
    <row r="454" spans="9:12" x14ac:dyDescent="0.15">
      <c r="I454" s="7"/>
      <c r="J454" s="7"/>
      <c r="K454" s="7"/>
      <c r="L454" s="7"/>
    </row>
    <row r="455" spans="9:12" x14ac:dyDescent="0.15">
      <c r="I455" s="7"/>
      <c r="J455" s="7"/>
      <c r="K455" s="7"/>
      <c r="L455" s="7"/>
    </row>
    <row r="456" spans="9:12" x14ac:dyDescent="0.15">
      <c r="I456" s="7"/>
      <c r="J456" s="7"/>
      <c r="K456" s="7"/>
      <c r="L456" s="7"/>
    </row>
    <row r="457" spans="9:12" x14ac:dyDescent="0.15">
      <c r="I457" s="7"/>
      <c r="J457" s="7"/>
      <c r="K457" s="7"/>
      <c r="L457" s="7"/>
    </row>
    <row r="458" spans="9:12" x14ac:dyDescent="0.15">
      <c r="I458" s="7"/>
      <c r="J458" s="7"/>
      <c r="K458" s="7"/>
      <c r="L458" s="7"/>
    </row>
    <row r="459" spans="9:12" x14ac:dyDescent="0.15">
      <c r="I459" s="7"/>
      <c r="J459" s="7"/>
      <c r="K459" s="7"/>
      <c r="L459" s="7"/>
    </row>
    <row r="460" spans="9:12" x14ac:dyDescent="0.15">
      <c r="I460" s="7"/>
      <c r="J460" s="7"/>
      <c r="K460" s="7"/>
      <c r="L460" s="7"/>
    </row>
    <row r="461" spans="9:12" x14ac:dyDescent="0.15">
      <c r="I461" s="7"/>
      <c r="J461" s="7"/>
      <c r="K461" s="7"/>
      <c r="L461" s="7"/>
    </row>
    <row r="462" spans="9:12" x14ac:dyDescent="0.15">
      <c r="I462" s="7"/>
      <c r="J462" s="7"/>
      <c r="K462" s="7"/>
      <c r="L462" s="7"/>
    </row>
    <row r="463" spans="9:12" x14ac:dyDescent="0.15">
      <c r="I463" s="7"/>
      <c r="J463" s="7"/>
      <c r="K463" s="7"/>
      <c r="L463" s="7"/>
    </row>
    <row r="464" spans="9:12" x14ac:dyDescent="0.15">
      <c r="I464" s="7"/>
      <c r="J464" s="7"/>
      <c r="K464" s="7"/>
      <c r="L464" s="7"/>
    </row>
    <row r="465" spans="9:12" x14ac:dyDescent="0.15">
      <c r="I465" s="7"/>
      <c r="J465" s="7"/>
      <c r="K465" s="7"/>
      <c r="L465" s="7"/>
    </row>
    <row r="466" spans="9:12" x14ac:dyDescent="0.15">
      <c r="I466" s="7"/>
      <c r="J466" s="7"/>
      <c r="K466" s="7"/>
      <c r="L466" s="7"/>
    </row>
    <row r="467" spans="9:12" x14ac:dyDescent="0.15">
      <c r="I467" s="7"/>
      <c r="J467" s="7"/>
      <c r="K467" s="7"/>
      <c r="L467" s="7"/>
    </row>
    <row r="468" spans="9:12" x14ac:dyDescent="0.15">
      <c r="I468" s="7"/>
      <c r="J468" s="7"/>
      <c r="K468" s="7"/>
      <c r="L468" s="7"/>
    </row>
    <row r="469" spans="9:12" x14ac:dyDescent="0.15">
      <c r="I469" s="7"/>
      <c r="J469" s="7"/>
      <c r="K469" s="7"/>
      <c r="L469" s="7"/>
    </row>
    <row r="470" spans="9:12" x14ac:dyDescent="0.15">
      <c r="I470" s="7"/>
      <c r="J470" s="7"/>
      <c r="K470" s="7"/>
      <c r="L470" s="7"/>
    </row>
    <row r="471" spans="9:12" x14ac:dyDescent="0.15">
      <c r="I471" s="7"/>
      <c r="J471" s="7"/>
      <c r="K471" s="7"/>
      <c r="L471" s="7"/>
    </row>
    <row r="472" spans="9:12" x14ac:dyDescent="0.15">
      <c r="I472" s="7"/>
      <c r="J472" s="7"/>
      <c r="K472" s="7"/>
      <c r="L472" s="7"/>
    </row>
    <row r="473" spans="9:12" x14ac:dyDescent="0.15">
      <c r="I473" s="7"/>
      <c r="J473" s="7"/>
      <c r="K473" s="7"/>
      <c r="L473" s="7"/>
    </row>
    <row r="474" spans="9:12" x14ac:dyDescent="0.15">
      <c r="I474" s="7"/>
      <c r="J474" s="7"/>
      <c r="K474" s="7"/>
      <c r="L474" s="7"/>
    </row>
    <row r="475" spans="9:12" x14ac:dyDescent="0.15">
      <c r="I475" s="7"/>
      <c r="J475" s="7"/>
      <c r="K475" s="7"/>
      <c r="L475" s="7"/>
    </row>
    <row r="476" spans="9:12" x14ac:dyDescent="0.15">
      <c r="I476" s="7"/>
      <c r="J476" s="7"/>
      <c r="K476" s="7"/>
      <c r="L476" s="7"/>
    </row>
    <row r="477" spans="9:12" x14ac:dyDescent="0.15">
      <c r="I477" s="7"/>
      <c r="J477" s="7"/>
      <c r="K477" s="7"/>
      <c r="L477" s="7"/>
    </row>
    <row r="478" spans="9:12" x14ac:dyDescent="0.15">
      <c r="I478" s="7"/>
      <c r="J478" s="7"/>
      <c r="K478" s="7"/>
      <c r="L478" s="7"/>
    </row>
    <row r="479" spans="9:12" x14ac:dyDescent="0.15">
      <c r="I479" s="7"/>
      <c r="J479" s="7"/>
      <c r="K479" s="7"/>
      <c r="L479" s="7"/>
    </row>
    <row r="480" spans="9:12" x14ac:dyDescent="0.15">
      <c r="I480" s="7"/>
      <c r="J480" s="7"/>
      <c r="K480" s="7"/>
      <c r="L480" s="7"/>
    </row>
    <row r="481" spans="9:12" x14ac:dyDescent="0.15">
      <c r="I481" s="7"/>
      <c r="J481" s="7"/>
      <c r="K481" s="7"/>
      <c r="L481" s="7"/>
    </row>
    <row r="482" spans="9:12" x14ac:dyDescent="0.15">
      <c r="I482" s="7"/>
      <c r="J482" s="7"/>
      <c r="K482" s="7"/>
      <c r="L482" s="7"/>
    </row>
    <row r="483" spans="9:12" x14ac:dyDescent="0.15">
      <c r="I483" s="7"/>
      <c r="J483" s="7"/>
      <c r="K483" s="7"/>
      <c r="L483" s="7"/>
    </row>
    <row r="484" spans="9:12" x14ac:dyDescent="0.15">
      <c r="I484" s="7"/>
      <c r="J484" s="7"/>
      <c r="K484" s="7"/>
      <c r="L484" s="7"/>
    </row>
    <row r="485" spans="9:12" x14ac:dyDescent="0.15">
      <c r="I485" s="7"/>
      <c r="J485" s="7"/>
      <c r="K485" s="7"/>
      <c r="L485" s="7"/>
    </row>
    <row r="486" spans="9:12" x14ac:dyDescent="0.15">
      <c r="I486" s="7"/>
      <c r="J486" s="7"/>
      <c r="K486" s="7"/>
      <c r="L486" s="7"/>
    </row>
    <row r="487" spans="9:12" x14ac:dyDescent="0.15">
      <c r="I487" s="7"/>
      <c r="J487" s="7"/>
      <c r="K487" s="7"/>
      <c r="L487" s="7"/>
    </row>
    <row r="488" spans="9:12" x14ac:dyDescent="0.15">
      <c r="I488" s="7"/>
      <c r="J488" s="7"/>
      <c r="K488" s="7"/>
      <c r="L488" s="7"/>
    </row>
    <row r="489" spans="9:12" x14ac:dyDescent="0.15">
      <c r="I489" s="7"/>
      <c r="J489" s="7"/>
      <c r="K489" s="7"/>
      <c r="L489" s="7"/>
    </row>
    <row r="490" spans="9:12" x14ac:dyDescent="0.15">
      <c r="I490" s="7"/>
      <c r="J490" s="7"/>
      <c r="K490" s="7"/>
      <c r="L490" s="7"/>
    </row>
    <row r="491" spans="9:12" x14ac:dyDescent="0.15">
      <c r="I491" s="7"/>
      <c r="J491" s="7"/>
      <c r="K491" s="7"/>
      <c r="L491" s="7"/>
    </row>
    <row r="492" spans="9:12" x14ac:dyDescent="0.15">
      <c r="I492" s="7"/>
      <c r="J492" s="7"/>
      <c r="K492" s="7"/>
      <c r="L492" s="7"/>
    </row>
    <row r="493" spans="9:12" x14ac:dyDescent="0.15">
      <c r="I493" s="7"/>
      <c r="J493" s="7"/>
      <c r="K493" s="7"/>
      <c r="L493" s="7"/>
    </row>
    <row r="494" spans="9:12" x14ac:dyDescent="0.15">
      <c r="I494" s="7"/>
      <c r="J494" s="7"/>
      <c r="K494" s="7"/>
      <c r="L494" s="7"/>
    </row>
    <row r="495" spans="9:12" x14ac:dyDescent="0.15">
      <c r="I495" s="7"/>
      <c r="J495" s="7"/>
      <c r="K495" s="7"/>
      <c r="L495" s="7"/>
    </row>
    <row r="496" spans="9:12" x14ac:dyDescent="0.15">
      <c r="I496" s="7"/>
      <c r="J496" s="7"/>
      <c r="K496" s="7"/>
      <c r="L496" s="7"/>
    </row>
    <row r="497" spans="9:12" x14ac:dyDescent="0.15">
      <c r="I497" s="7"/>
      <c r="J497" s="7"/>
      <c r="K497" s="7"/>
      <c r="L497" s="7"/>
    </row>
    <row r="498" spans="9:12" x14ac:dyDescent="0.15">
      <c r="I498" s="7"/>
      <c r="J498" s="7"/>
      <c r="K498" s="7"/>
      <c r="L498" s="7"/>
    </row>
    <row r="499" spans="9:12" x14ac:dyDescent="0.15">
      <c r="I499" s="7"/>
      <c r="J499" s="7"/>
      <c r="K499" s="7"/>
      <c r="L499" s="7"/>
    </row>
    <row r="500" spans="9:12" x14ac:dyDescent="0.15">
      <c r="I500" s="7"/>
      <c r="J500" s="7"/>
      <c r="K500" s="7"/>
      <c r="L500" s="7"/>
    </row>
    <row r="501" spans="9:12" x14ac:dyDescent="0.15">
      <c r="I501" s="7"/>
      <c r="J501" s="7"/>
      <c r="K501" s="7"/>
      <c r="L501" s="7"/>
    </row>
    <row r="502" spans="9:12" x14ac:dyDescent="0.15">
      <c r="I502" s="7"/>
      <c r="J502" s="7"/>
      <c r="K502" s="7"/>
      <c r="L502" s="7"/>
    </row>
    <row r="503" spans="9:12" x14ac:dyDescent="0.15">
      <c r="I503" s="7"/>
      <c r="J503" s="7"/>
      <c r="K503" s="7"/>
      <c r="L503" s="7"/>
    </row>
    <row r="504" spans="9:12" x14ac:dyDescent="0.15">
      <c r="I504" s="7"/>
      <c r="J504" s="7"/>
      <c r="K504" s="7"/>
      <c r="L504" s="7"/>
    </row>
    <row r="505" spans="9:12" x14ac:dyDescent="0.15">
      <c r="I505" s="7"/>
      <c r="J505" s="7"/>
      <c r="K505" s="7"/>
      <c r="L505" s="7"/>
    </row>
    <row r="506" spans="9:12" x14ac:dyDescent="0.15">
      <c r="I506" s="7"/>
      <c r="J506" s="7"/>
      <c r="K506" s="7"/>
      <c r="L506" s="7"/>
    </row>
    <row r="507" spans="9:12" x14ac:dyDescent="0.15">
      <c r="I507" s="7"/>
      <c r="J507" s="7"/>
      <c r="K507" s="7"/>
      <c r="L507" s="7"/>
    </row>
    <row r="508" spans="9:12" x14ac:dyDescent="0.15">
      <c r="I508" s="7"/>
      <c r="J508" s="7"/>
      <c r="K508" s="7"/>
      <c r="L508" s="7"/>
    </row>
    <row r="509" spans="9:12" x14ac:dyDescent="0.15">
      <c r="I509" s="7"/>
      <c r="J509" s="7"/>
      <c r="K509" s="7"/>
      <c r="L509" s="7"/>
    </row>
    <row r="510" spans="9:12" x14ac:dyDescent="0.15">
      <c r="I510" s="7"/>
      <c r="J510" s="7"/>
      <c r="K510" s="7"/>
      <c r="L510" s="7"/>
    </row>
    <row r="511" spans="9:12" x14ac:dyDescent="0.15">
      <c r="I511" s="7"/>
      <c r="J511" s="7"/>
      <c r="K511" s="7"/>
      <c r="L511" s="7"/>
    </row>
    <row r="512" spans="9:12" x14ac:dyDescent="0.15">
      <c r="I512" s="7"/>
      <c r="J512" s="7"/>
      <c r="K512" s="7"/>
      <c r="L512" s="7"/>
    </row>
    <row r="513" spans="9:12" x14ac:dyDescent="0.15">
      <c r="I513" s="7"/>
      <c r="J513" s="7"/>
      <c r="K513" s="7"/>
      <c r="L513" s="7"/>
    </row>
    <row r="514" spans="9:12" x14ac:dyDescent="0.15">
      <c r="I514" s="7"/>
      <c r="J514" s="7"/>
      <c r="K514" s="7"/>
      <c r="L514" s="7"/>
    </row>
    <row r="515" spans="9:12" x14ac:dyDescent="0.15">
      <c r="I515" s="7"/>
      <c r="J515" s="7"/>
      <c r="K515" s="7"/>
      <c r="L515" s="7"/>
    </row>
    <row r="516" spans="9:12" x14ac:dyDescent="0.15">
      <c r="I516" s="7"/>
      <c r="J516" s="7"/>
      <c r="K516" s="7"/>
      <c r="L516" s="7"/>
    </row>
    <row r="517" spans="9:12" x14ac:dyDescent="0.15">
      <c r="I517" s="7"/>
      <c r="J517" s="7"/>
      <c r="K517" s="7"/>
      <c r="L517" s="7"/>
    </row>
    <row r="518" spans="9:12" x14ac:dyDescent="0.15">
      <c r="I518" s="7"/>
      <c r="J518" s="7"/>
      <c r="K518" s="7"/>
      <c r="L518" s="7"/>
    </row>
    <row r="519" spans="9:12" x14ac:dyDescent="0.15">
      <c r="I519" s="7"/>
      <c r="J519" s="7"/>
      <c r="K519" s="7"/>
      <c r="L519" s="7"/>
    </row>
    <row r="520" spans="9:12" x14ac:dyDescent="0.15">
      <c r="I520" s="7"/>
      <c r="J520" s="7"/>
      <c r="K520" s="7"/>
      <c r="L520" s="7"/>
    </row>
    <row r="521" spans="9:12" x14ac:dyDescent="0.15">
      <c r="I521" s="7"/>
      <c r="J521" s="7"/>
      <c r="K521" s="7"/>
      <c r="L521" s="7"/>
    </row>
    <row r="522" spans="9:12" x14ac:dyDescent="0.15">
      <c r="I522" s="7"/>
      <c r="J522" s="7"/>
      <c r="K522" s="7"/>
      <c r="L522" s="7"/>
    </row>
    <row r="523" spans="9:12" x14ac:dyDescent="0.15">
      <c r="I523" s="7"/>
      <c r="J523" s="7"/>
      <c r="K523" s="7"/>
      <c r="L523" s="7"/>
    </row>
    <row r="524" spans="9:12" x14ac:dyDescent="0.15">
      <c r="I524" s="7"/>
      <c r="J524" s="7"/>
      <c r="K524" s="7"/>
      <c r="L524" s="7"/>
    </row>
    <row r="525" spans="9:12" x14ac:dyDescent="0.15">
      <c r="I525" s="7"/>
      <c r="J525" s="7"/>
      <c r="K525" s="7"/>
      <c r="L525" s="7"/>
    </row>
    <row r="526" spans="9:12" x14ac:dyDescent="0.15">
      <c r="I526" s="7"/>
      <c r="J526" s="7"/>
      <c r="K526" s="7"/>
      <c r="L526" s="7"/>
    </row>
    <row r="527" spans="9:12" x14ac:dyDescent="0.15">
      <c r="I527" s="7"/>
      <c r="J527" s="7"/>
      <c r="K527" s="7"/>
      <c r="L527" s="7"/>
    </row>
    <row r="528" spans="9:12" x14ac:dyDescent="0.15">
      <c r="I528" s="7"/>
      <c r="J528" s="7"/>
      <c r="K528" s="7"/>
      <c r="L528" s="7"/>
    </row>
    <row r="529" spans="9:12" x14ac:dyDescent="0.15">
      <c r="I529" s="7"/>
      <c r="J529" s="7"/>
      <c r="K529" s="7"/>
      <c r="L529" s="7"/>
    </row>
    <row r="530" spans="9:12" x14ac:dyDescent="0.15">
      <c r="I530" s="7"/>
      <c r="J530" s="7"/>
      <c r="K530" s="7"/>
      <c r="L530" s="7"/>
    </row>
    <row r="531" spans="9:12" x14ac:dyDescent="0.15">
      <c r="I531" s="7"/>
      <c r="J531" s="7"/>
      <c r="K531" s="7"/>
      <c r="L531" s="7"/>
    </row>
    <row r="532" spans="9:12" x14ac:dyDescent="0.15">
      <c r="I532" s="7"/>
      <c r="J532" s="7"/>
      <c r="K532" s="7"/>
      <c r="L532" s="7"/>
    </row>
    <row r="533" spans="9:12" x14ac:dyDescent="0.15">
      <c r="I533" s="7"/>
      <c r="J533" s="7"/>
      <c r="K533" s="7"/>
      <c r="L533" s="7"/>
    </row>
    <row r="534" spans="9:12" x14ac:dyDescent="0.15">
      <c r="I534" s="7"/>
      <c r="J534" s="7"/>
      <c r="K534" s="7"/>
      <c r="L534" s="7"/>
    </row>
    <row r="535" spans="9:12" x14ac:dyDescent="0.15">
      <c r="I535" s="7"/>
      <c r="J535" s="7"/>
      <c r="K535" s="7"/>
      <c r="L535" s="7"/>
    </row>
    <row r="536" spans="9:12" x14ac:dyDescent="0.15">
      <c r="I536" s="7"/>
      <c r="J536" s="7"/>
      <c r="K536" s="7"/>
      <c r="L536" s="7"/>
    </row>
    <row r="537" spans="9:12" x14ac:dyDescent="0.15">
      <c r="I537" s="7"/>
      <c r="J537" s="7"/>
      <c r="K537" s="7"/>
      <c r="L537" s="7"/>
    </row>
    <row r="538" spans="9:12" x14ac:dyDescent="0.15">
      <c r="I538" s="7"/>
      <c r="J538" s="7"/>
      <c r="K538" s="7"/>
      <c r="L538" s="7"/>
    </row>
    <row r="539" spans="9:12" x14ac:dyDescent="0.15">
      <c r="I539" s="7"/>
      <c r="J539" s="7"/>
      <c r="K539" s="7"/>
      <c r="L539" s="7"/>
    </row>
    <row r="540" spans="9:12" x14ac:dyDescent="0.15">
      <c r="I540" s="7"/>
      <c r="J540" s="7"/>
      <c r="K540" s="7"/>
      <c r="L540" s="7"/>
    </row>
    <row r="541" spans="9:12" x14ac:dyDescent="0.15">
      <c r="I541" s="7"/>
      <c r="J541" s="7"/>
      <c r="K541" s="7"/>
      <c r="L541" s="7"/>
    </row>
    <row r="542" spans="9:12" x14ac:dyDescent="0.15">
      <c r="I542" s="7"/>
      <c r="J542" s="7"/>
      <c r="K542" s="7"/>
      <c r="L542" s="7"/>
    </row>
    <row r="543" spans="9:12" x14ac:dyDescent="0.15">
      <c r="I543" s="7"/>
      <c r="J543" s="7"/>
      <c r="K543" s="7"/>
      <c r="L543" s="7"/>
    </row>
    <row r="544" spans="9:12" x14ac:dyDescent="0.15">
      <c r="I544" s="7"/>
      <c r="J544" s="7"/>
      <c r="K544" s="7"/>
      <c r="L544" s="7"/>
    </row>
    <row r="545" spans="9:12" x14ac:dyDescent="0.15">
      <c r="I545" s="7"/>
      <c r="J545" s="7"/>
      <c r="K545" s="7"/>
      <c r="L545" s="7"/>
    </row>
    <row r="546" spans="9:12" x14ac:dyDescent="0.15">
      <c r="I546" s="7"/>
      <c r="J546" s="7"/>
      <c r="K546" s="7"/>
      <c r="L546" s="7"/>
    </row>
    <row r="547" spans="9:12" x14ac:dyDescent="0.15">
      <c r="I547" s="7"/>
      <c r="J547" s="7"/>
      <c r="K547" s="7"/>
      <c r="L547" s="7"/>
    </row>
    <row r="548" spans="9:12" x14ac:dyDescent="0.15">
      <c r="I548" s="7"/>
      <c r="J548" s="7"/>
      <c r="K548" s="7"/>
      <c r="L548" s="7"/>
    </row>
    <row r="549" spans="9:12" x14ac:dyDescent="0.15">
      <c r="I549" s="7"/>
      <c r="J549" s="7"/>
      <c r="K549" s="7"/>
      <c r="L549" s="7"/>
    </row>
    <row r="550" spans="9:12" x14ac:dyDescent="0.15">
      <c r="I550" s="7"/>
      <c r="J550" s="7"/>
      <c r="K550" s="7"/>
      <c r="L550" s="7"/>
    </row>
    <row r="551" spans="9:12" x14ac:dyDescent="0.15">
      <c r="I551" s="7"/>
      <c r="J551" s="7"/>
      <c r="K551" s="7"/>
      <c r="L551" s="7"/>
    </row>
    <row r="552" spans="9:12" x14ac:dyDescent="0.15">
      <c r="I552" s="7"/>
      <c r="J552" s="7"/>
      <c r="K552" s="7"/>
      <c r="L552" s="7"/>
    </row>
    <row r="553" spans="9:12" x14ac:dyDescent="0.15">
      <c r="I553" s="7"/>
      <c r="J553" s="7"/>
      <c r="K553" s="7"/>
      <c r="L553" s="7"/>
    </row>
    <row r="554" spans="9:12" x14ac:dyDescent="0.15">
      <c r="I554" s="7"/>
      <c r="J554" s="7"/>
      <c r="K554" s="7"/>
      <c r="L554" s="7"/>
    </row>
    <row r="555" spans="9:12" x14ac:dyDescent="0.15">
      <c r="I555" s="7"/>
      <c r="J555" s="7"/>
      <c r="K555" s="7"/>
      <c r="L555" s="7"/>
    </row>
    <row r="556" spans="9:12" x14ac:dyDescent="0.15">
      <c r="I556" s="7"/>
      <c r="J556" s="7"/>
      <c r="K556" s="7"/>
      <c r="L556" s="7"/>
    </row>
    <row r="557" spans="9:12" x14ac:dyDescent="0.15">
      <c r="I557" s="7"/>
      <c r="J557" s="7"/>
      <c r="K557" s="7"/>
      <c r="L557" s="7"/>
    </row>
    <row r="558" spans="9:12" x14ac:dyDescent="0.15">
      <c r="I558" s="7"/>
      <c r="J558" s="7"/>
      <c r="K558" s="7"/>
      <c r="L558" s="7"/>
    </row>
    <row r="559" spans="9:12" x14ac:dyDescent="0.15">
      <c r="I559" s="7"/>
      <c r="J559" s="7"/>
      <c r="K559" s="7"/>
      <c r="L559" s="7"/>
    </row>
    <row r="560" spans="9:12" x14ac:dyDescent="0.15">
      <c r="I560" s="7"/>
      <c r="J560" s="7"/>
      <c r="K560" s="7"/>
      <c r="L560" s="7"/>
    </row>
    <row r="561" spans="9:12" x14ac:dyDescent="0.15">
      <c r="I561" s="7"/>
      <c r="J561" s="7"/>
      <c r="K561" s="7"/>
      <c r="L561" s="7"/>
    </row>
    <row r="562" spans="9:12" x14ac:dyDescent="0.15">
      <c r="I562" s="7"/>
      <c r="J562" s="7"/>
      <c r="K562" s="7"/>
      <c r="L562" s="7"/>
    </row>
    <row r="563" spans="9:12" x14ac:dyDescent="0.15">
      <c r="I563" s="7"/>
      <c r="J563" s="7"/>
      <c r="K563" s="7"/>
      <c r="L563" s="7"/>
    </row>
    <row r="564" spans="9:12" x14ac:dyDescent="0.15">
      <c r="I564" s="7"/>
      <c r="J564" s="7"/>
      <c r="K564" s="7"/>
      <c r="L564" s="7"/>
    </row>
    <row r="565" spans="9:12" x14ac:dyDescent="0.15">
      <c r="I565" s="7"/>
      <c r="J565" s="7"/>
      <c r="K565" s="7"/>
      <c r="L565" s="7"/>
    </row>
    <row r="566" spans="9:12" x14ac:dyDescent="0.15">
      <c r="I566" s="7"/>
      <c r="J566" s="7"/>
      <c r="K566" s="7"/>
      <c r="L566" s="7"/>
    </row>
    <row r="567" spans="9:12" x14ac:dyDescent="0.15">
      <c r="I567" s="7"/>
      <c r="J567" s="7"/>
      <c r="K567" s="7"/>
      <c r="L567" s="7"/>
    </row>
    <row r="568" spans="9:12" x14ac:dyDescent="0.15">
      <c r="I568" s="7"/>
      <c r="J568" s="7"/>
      <c r="K568" s="7"/>
      <c r="L568" s="7"/>
    </row>
    <row r="569" spans="9:12" x14ac:dyDescent="0.15">
      <c r="I569" s="7"/>
      <c r="J569" s="7"/>
      <c r="K569" s="7"/>
      <c r="L569" s="7"/>
    </row>
    <row r="570" spans="9:12" x14ac:dyDescent="0.15">
      <c r="I570" s="7"/>
      <c r="J570" s="7"/>
      <c r="K570" s="7"/>
      <c r="L570" s="7"/>
    </row>
    <row r="571" spans="9:12" x14ac:dyDescent="0.15">
      <c r="I571" s="7"/>
      <c r="J571" s="7"/>
      <c r="K571" s="7"/>
      <c r="L571" s="7"/>
    </row>
    <row r="572" spans="9:12" x14ac:dyDescent="0.15">
      <c r="I572" s="7"/>
      <c r="J572" s="7"/>
      <c r="K572" s="7"/>
      <c r="L572" s="7"/>
    </row>
    <row r="573" spans="9:12" x14ac:dyDescent="0.15">
      <c r="I573" s="7"/>
      <c r="J573" s="7"/>
      <c r="K573" s="7"/>
      <c r="L573" s="7"/>
    </row>
    <row r="574" spans="9:12" x14ac:dyDescent="0.15">
      <c r="I574" s="7"/>
      <c r="J574" s="7"/>
      <c r="K574" s="7"/>
      <c r="L574" s="7"/>
    </row>
    <row r="575" spans="9:12" x14ac:dyDescent="0.15">
      <c r="I575" s="7"/>
      <c r="J575" s="7"/>
      <c r="K575" s="7"/>
      <c r="L575" s="7"/>
    </row>
    <row r="576" spans="9:12" x14ac:dyDescent="0.15">
      <c r="I576" s="7"/>
      <c r="J576" s="7"/>
      <c r="K576" s="7"/>
      <c r="L576" s="7"/>
    </row>
    <row r="577" spans="9:12" x14ac:dyDescent="0.15">
      <c r="I577" s="7"/>
      <c r="J577" s="7"/>
      <c r="K577" s="7"/>
      <c r="L577" s="7"/>
    </row>
    <row r="578" spans="9:12" x14ac:dyDescent="0.15">
      <c r="I578" s="7"/>
      <c r="J578" s="7"/>
      <c r="K578" s="7"/>
      <c r="L578" s="7"/>
    </row>
    <row r="579" spans="9:12" x14ac:dyDescent="0.15">
      <c r="I579" s="7"/>
      <c r="J579" s="7"/>
      <c r="K579" s="7"/>
      <c r="L579" s="7"/>
    </row>
    <row r="580" spans="9:12" x14ac:dyDescent="0.15">
      <c r="I580" s="7"/>
      <c r="J580" s="7"/>
      <c r="K580" s="7"/>
      <c r="L580" s="7"/>
    </row>
    <row r="581" spans="9:12" x14ac:dyDescent="0.15">
      <c r="I581" s="7"/>
      <c r="J581" s="7"/>
      <c r="K581" s="7"/>
      <c r="L581" s="7"/>
    </row>
    <row r="582" spans="9:12" x14ac:dyDescent="0.15">
      <c r="I582" s="7"/>
      <c r="J582" s="7"/>
      <c r="K582" s="7"/>
      <c r="L582" s="7"/>
    </row>
    <row r="583" spans="9:12" x14ac:dyDescent="0.15">
      <c r="I583" s="7"/>
      <c r="J583" s="7"/>
      <c r="K583" s="7"/>
      <c r="L583" s="7"/>
    </row>
    <row r="584" spans="9:12" x14ac:dyDescent="0.15">
      <c r="I584" s="7"/>
      <c r="J584" s="7"/>
      <c r="K584" s="7"/>
      <c r="L584" s="7"/>
    </row>
    <row r="585" spans="9:12" x14ac:dyDescent="0.15">
      <c r="I585" s="7"/>
      <c r="J585" s="7"/>
      <c r="K585" s="7"/>
      <c r="L585" s="7"/>
    </row>
    <row r="586" spans="9:12" x14ac:dyDescent="0.15">
      <c r="I586" s="7"/>
      <c r="J586" s="7"/>
      <c r="K586" s="7"/>
      <c r="L586" s="7"/>
    </row>
    <row r="587" spans="9:12" x14ac:dyDescent="0.15">
      <c r="I587" s="7"/>
      <c r="J587" s="7"/>
      <c r="K587" s="7"/>
      <c r="L587" s="7"/>
    </row>
    <row r="588" spans="9:12" x14ac:dyDescent="0.15">
      <c r="I588" s="7"/>
      <c r="J588" s="7"/>
      <c r="K588" s="7"/>
      <c r="L588" s="7"/>
    </row>
    <row r="589" spans="9:12" x14ac:dyDescent="0.15">
      <c r="I589" s="7"/>
      <c r="J589" s="7"/>
      <c r="K589" s="7"/>
      <c r="L589" s="7"/>
    </row>
    <row r="590" spans="9:12" x14ac:dyDescent="0.15">
      <c r="I590" s="7"/>
      <c r="J590" s="7"/>
      <c r="K590" s="7"/>
      <c r="L590" s="7"/>
    </row>
    <row r="591" spans="9:12" x14ac:dyDescent="0.15">
      <c r="I591" s="7"/>
      <c r="J591" s="7"/>
      <c r="K591" s="7"/>
      <c r="L591" s="7"/>
    </row>
    <row r="592" spans="9:12" x14ac:dyDescent="0.15">
      <c r="I592" s="7"/>
      <c r="J592" s="7"/>
      <c r="K592" s="7"/>
      <c r="L592" s="7"/>
    </row>
    <row r="593" spans="9:12" x14ac:dyDescent="0.15">
      <c r="I593" s="7"/>
      <c r="J593" s="7"/>
      <c r="K593" s="7"/>
      <c r="L593" s="7"/>
    </row>
    <row r="594" spans="9:12" x14ac:dyDescent="0.15">
      <c r="I594" s="7"/>
      <c r="J594" s="7"/>
      <c r="K594" s="7"/>
      <c r="L594" s="7"/>
    </row>
    <row r="595" spans="9:12" x14ac:dyDescent="0.15">
      <c r="I595" s="7"/>
      <c r="J595" s="7"/>
      <c r="K595" s="7"/>
      <c r="L595" s="7"/>
    </row>
    <row r="596" spans="9:12" x14ac:dyDescent="0.15">
      <c r="I596" s="7"/>
      <c r="J596" s="7"/>
      <c r="K596" s="7"/>
      <c r="L596" s="7"/>
    </row>
    <row r="597" spans="9:12" x14ac:dyDescent="0.15">
      <c r="I597" s="7"/>
      <c r="J597" s="7"/>
      <c r="K597" s="7"/>
      <c r="L597" s="7"/>
    </row>
    <row r="598" spans="9:12" x14ac:dyDescent="0.15">
      <c r="I598" s="7"/>
      <c r="J598" s="7"/>
      <c r="K598" s="7"/>
      <c r="L598" s="7"/>
    </row>
    <row r="599" spans="9:12" x14ac:dyDescent="0.15">
      <c r="I599" s="7"/>
      <c r="J599" s="7"/>
      <c r="K599" s="7"/>
      <c r="L599" s="7"/>
    </row>
    <row r="600" spans="9:12" x14ac:dyDescent="0.15">
      <c r="I600" s="7"/>
      <c r="J600" s="7"/>
      <c r="K600" s="7"/>
      <c r="L600" s="7"/>
    </row>
    <row r="601" spans="9:12" x14ac:dyDescent="0.15">
      <c r="I601" s="7"/>
      <c r="J601" s="7"/>
      <c r="K601" s="7"/>
      <c r="L601" s="7"/>
    </row>
    <row r="602" spans="9:12" x14ac:dyDescent="0.15">
      <c r="I602" s="7"/>
      <c r="J602" s="7"/>
      <c r="K602" s="7"/>
      <c r="L602" s="7"/>
    </row>
    <row r="603" spans="9:12" x14ac:dyDescent="0.15">
      <c r="I603" s="7"/>
      <c r="J603" s="7"/>
      <c r="K603" s="7"/>
      <c r="L603" s="7"/>
    </row>
    <row r="604" spans="9:12" x14ac:dyDescent="0.15">
      <c r="I604" s="7"/>
      <c r="J604" s="7"/>
      <c r="K604" s="7"/>
      <c r="L604" s="7"/>
    </row>
    <row r="605" spans="9:12" x14ac:dyDescent="0.15">
      <c r="I605" s="7"/>
      <c r="J605" s="7"/>
      <c r="K605" s="7"/>
      <c r="L605" s="7"/>
    </row>
    <row r="606" spans="9:12" x14ac:dyDescent="0.15">
      <c r="I606" s="7"/>
      <c r="J606" s="7"/>
      <c r="K606" s="7"/>
      <c r="L606" s="7"/>
    </row>
    <row r="607" spans="9:12" x14ac:dyDescent="0.15">
      <c r="I607" s="7"/>
      <c r="J607" s="7"/>
      <c r="K607" s="7"/>
      <c r="L607" s="7"/>
    </row>
    <row r="608" spans="9:12" x14ac:dyDescent="0.15">
      <c r="I608" s="7"/>
      <c r="J608" s="7"/>
      <c r="K608" s="7"/>
      <c r="L608" s="7"/>
    </row>
    <row r="609" spans="9:12" x14ac:dyDescent="0.15">
      <c r="I609" s="7"/>
      <c r="J609" s="7"/>
      <c r="K609" s="7"/>
      <c r="L609" s="7"/>
    </row>
    <row r="610" spans="9:12" x14ac:dyDescent="0.15">
      <c r="I610" s="7"/>
      <c r="J610" s="7"/>
      <c r="K610" s="7"/>
      <c r="L610" s="7"/>
    </row>
    <row r="611" spans="9:12" x14ac:dyDescent="0.15">
      <c r="I611" s="7"/>
      <c r="J611" s="7"/>
      <c r="K611" s="7"/>
      <c r="L611" s="7"/>
    </row>
    <row r="612" spans="9:12" x14ac:dyDescent="0.15">
      <c r="I612" s="7"/>
      <c r="J612" s="7"/>
      <c r="K612" s="7"/>
      <c r="L612" s="7"/>
    </row>
    <row r="613" spans="9:12" x14ac:dyDescent="0.15">
      <c r="I613" s="7"/>
      <c r="J613" s="7"/>
      <c r="K613" s="7"/>
      <c r="L613" s="7"/>
    </row>
    <row r="614" spans="9:12" x14ac:dyDescent="0.15">
      <c r="I614" s="7"/>
      <c r="J614" s="7"/>
      <c r="K614" s="7"/>
      <c r="L614" s="7"/>
    </row>
    <row r="615" spans="9:12" x14ac:dyDescent="0.15">
      <c r="I615" s="7"/>
      <c r="J615" s="7"/>
      <c r="K615" s="7"/>
      <c r="L615" s="7"/>
    </row>
    <row r="616" spans="9:12" x14ac:dyDescent="0.15">
      <c r="I616" s="7"/>
      <c r="J616" s="7"/>
      <c r="K616" s="7"/>
      <c r="L616" s="7"/>
    </row>
    <row r="617" spans="9:12" x14ac:dyDescent="0.15">
      <c r="I617" s="7"/>
      <c r="J617" s="7"/>
      <c r="K617" s="7"/>
      <c r="L617" s="7"/>
    </row>
    <row r="618" spans="9:12" x14ac:dyDescent="0.15">
      <c r="I618" s="7"/>
      <c r="J618" s="7"/>
      <c r="K618" s="7"/>
      <c r="L618" s="7"/>
    </row>
    <row r="619" spans="9:12" x14ac:dyDescent="0.15">
      <c r="I619" s="7"/>
      <c r="J619" s="7"/>
      <c r="K619" s="7"/>
      <c r="L619" s="7"/>
    </row>
    <row r="620" spans="9:12" x14ac:dyDescent="0.15">
      <c r="I620" s="7"/>
      <c r="J620" s="7"/>
      <c r="K620" s="7"/>
      <c r="L620" s="7"/>
    </row>
    <row r="621" spans="9:12" x14ac:dyDescent="0.15">
      <c r="I621" s="7"/>
      <c r="J621" s="7"/>
      <c r="K621" s="7"/>
      <c r="L621" s="7"/>
    </row>
    <row r="622" spans="9:12" x14ac:dyDescent="0.15">
      <c r="I622" s="7"/>
      <c r="J622" s="7"/>
      <c r="K622" s="7"/>
      <c r="L622" s="7"/>
    </row>
    <row r="623" spans="9:12" x14ac:dyDescent="0.15">
      <c r="I623" s="7"/>
      <c r="J623" s="7"/>
      <c r="K623" s="7"/>
      <c r="L623" s="7"/>
    </row>
    <row r="624" spans="9:12" x14ac:dyDescent="0.15">
      <c r="I624" s="7"/>
      <c r="J624" s="7"/>
      <c r="K624" s="7"/>
      <c r="L624" s="7"/>
    </row>
    <row r="625" spans="9:12" x14ac:dyDescent="0.15">
      <c r="I625" s="7"/>
      <c r="J625" s="7"/>
      <c r="K625" s="7"/>
      <c r="L625" s="7"/>
    </row>
    <row r="626" spans="9:12" x14ac:dyDescent="0.15">
      <c r="I626" s="7"/>
      <c r="J626" s="7"/>
      <c r="K626" s="7"/>
      <c r="L626" s="7"/>
    </row>
    <row r="627" spans="9:12" x14ac:dyDescent="0.15">
      <c r="I627" s="7"/>
      <c r="J627" s="7"/>
      <c r="K627" s="7"/>
      <c r="L627" s="7"/>
    </row>
    <row r="628" spans="9:12" x14ac:dyDescent="0.15">
      <c r="I628" s="7"/>
      <c r="J628" s="7"/>
      <c r="K628" s="7"/>
      <c r="L628" s="7"/>
    </row>
    <row r="629" spans="9:12" x14ac:dyDescent="0.15">
      <c r="I629" s="7"/>
      <c r="J629" s="7"/>
      <c r="K629" s="7"/>
      <c r="L629" s="7"/>
    </row>
    <row r="630" spans="9:12" x14ac:dyDescent="0.15">
      <c r="I630" s="7"/>
      <c r="J630" s="7"/>
      <c r="K630" s="7"/>
      <c r="L630" s="7"/>
    </row>
    <row r="631" spans="9:12" x14ac:dyDescent="0.15">
      <c r="I631" s="7"/>
      <c r="J631" s="7"/>
      <c r="K631" s="7"/>
      <c r="L631" s="7"/>
    </row>
    <row r="632" spans="9:12" x14ac:dyDescent="0.15">
      <c r="I632" s="7"/>
      <c r="J632" s="7"/>
      <c r="K632" s="7"/>
      <c r="L632" s="7"/>
    </row>
    <row r="633" spans="9:12" x14ac:dyDescent="0.15">
      <c r="I633" s="7"/>
      <c r="J633" s="7"/>
      <c r="K633" s="7"/>
      <c r="L633" s="7"/>
    </row>
    <row r="634" spans="9:12" x14ac:dyDescent="0.15">
      <c r="I634" s="7"/>
      <c r="J634" s="7"/>
      <c r="K634" s="7"/>
      <c r="L634" s="7"/>
    </row>
    <row r="635" spans="9:12" x14ac:dyDescent="0.15">
      <c r="I635" s="7"/>
      <c r="J635" s="7"/>
      <c r="K635" s="7"/>
      <c r="L635" s="7"/>
    </row>
    <row r="636" spans="9:12" x14ac:dyDescent="0.15">
      <c r="I636" s="7"/>
      <c r="J636" s="7"/>
      <c r="K636" s="7"/>
      <c r="L636" s="7"/>
    </row>
    <row r="637" spans="9:12" x14ac:dyDescent="0.15">
      <c r="I637" s="7"/>
      <c r="J637" s="7"/>
      <c r="K637" s="7"/>
      <c r="L637" s="7"/>
    </row>
    <row r="638" spans="9:12" x14ac:dyDescent="0.15">
      <c r="I638" s="7"/>
      <c r="J638" s="7"/>
      <c r="K638" s="7"/>
      <c r="L638" s="7"/>
    </row>
    <row r="639" spans="9:12" x14ac:dyDescent="0.15">
      <c r="I639" s="7"/>
      <c r="J639" s="7"/>
      <c r="K639" s="7"/>
      <c r="L639" s="7"/>
    </row>
    <row r="640" spans="9:12" x14ac:dyDescent="0.15">
      <c r="I640" s="7"/>
      <c r="J640" s="7"/>
      <c r="K640" s="7"/>
      <c r="L640" s="7"/>
    </row>
    <row r="641" spans="9:12" x14ac:dyDescent="0.15">
      <c r="I641" s="7"/>
      <c r="J641" s="7"/>
      <c r="K641" s="7"/>
      <c r="L641" s="7"/>
    </row>
    <row r="642" spans="9:12" x14ac:dyDescent="0.15">
      <c r="I642" s="7"/>
      <c r="J642" s="7"/>
      <c r="K642" s="7"/>
      <c r="L642" s="7"/>
    </row>
    <row r="643" spans="9:12" x14ac:dyDescent="0.15">
      <c r="I643" s="7"/>
      <c r="J643" s="7"/>
      <c r="K643" s="7"/>
      <c r="L643" s="7"/>
    </row>
    <row r="644" spans="9:12" x14ac:dyDescent="0.15">
      <c r="I644" s="7"/>
      <c r="J644" s="7"/>
      <c r="K644" s="7"/>
      <c r="L644" s="7"/>
    </row>
    <row r="645" spans="9:12" x14ac:dyDescent="0.15">
      <c r="I645" s="7"/>
      <c r="J645" s="7"/>
      <c r="K645" s="7"/>
      <c r="L645" s="7"/>
    </row>
    <row r="646" spans="9:12" x14ac:dyDescent="0.15">
      <c r="I646" s="7"/>
      <c r="J646" s="7"/>
      <c r="K646" s="7"/>
      <c r="L646" s="7"/>
    </row>
    <row r="647" spans="9:12" x14ac:dyDescent="0.15">
      <c r="I647" s="7"/>
      <c r="J647" s="7"/>
      <c r="K647" s="7"/>
      <c r="L647" s="7"/>
    </row>
    <row r="648" spans="9:12" x14ac:dyDescent="0.15">
      <c r="I648" s="7"/>
      <c r="J648" s="7"/>
      <c r="K648" s="7"/>
      <c r="L648" s="7"/>
    </row>
    <row r="649" spans="9:12" x14ac:dyDescent="0.15">
      <c r="I649" s="7"/>
      <c r="J649" s="7"/>
      <c r="K649" s="7"/>
      <c r="L649" s="7"/>
    </row>
    <row r="650" spans="9:12" x14ac:dyDescent="0.15">
      <c r="I650" s="7"/>
      <c r="J650" s="7"/>
      <c r="K650" s="7"/>
      <c r="L650" s="7"/>
    </row>
    <row r="651" spans="9:12" x14ac:dyDescent="0.15">
      <c r="I651" s="7"/>
      <c r="J651" s="7"/>
      <c r="K651" s="7"/>
      <c r="L651" s="7"/>
    </row>
    <row r="652" spans="9:12" x14ac:dyDescent="0.15">
      <c r="I652" s="7"/>
      <c r="J652" s="7"/>
      <c r="K652" s="7"/>
      <c r="L652" s="7"/>
    </row>
    <row r="653" spans="9:12" x14ac:dyDescent="0.15">
      <c r="I653" s="7"/>
      <c r="J653" s="7"/>
      <c r="K653" s="7"/>
      <c r="L653" s="7"/>
    </row>
    <row r="654" spans="9:12" x14ac:dyDescent="0.15">
      <c r="I654" s="7"/>
      <c r="J654" s="7"/>
      <c r="K654" s="7"/>
      <c r="L654" s="7"/>
    </row>
    <row r="655" spans="9:12" x14ac:dyDescent="0.15">
      <c r="I655" s="7"/>
      <c r="J655" s="7"/>
      <c r="K655" s="7"/>
      <c r="L655" s="7"/>
    </row>
    <row r="656" spans="9:12" x14ac:dyDescent="0.15">
      <c r="I656" s="7"/>
      <c r="J656" s="7"/>
      <c r="K656" s="7"/>
      <c r="L656" s="7"/>
    </row>
    <row r="657" spans="9:12" x14ac:dyDescent="0.15">
      <c r="I657" s="7"/>
      <c r="J657" s="7"/>
      <c r="K657" s="7"/>
      <c r="L657" s="7"/>
    </row>
    <row r="658" spans="9:12" x14ac:dyDescent="0.15">
      <c r="I658" s="7"/>
      <c r="J658" s="7"/>
      <c r="K658" s="7"/>
      <c r="L658" s="7"/>
    </row>
    <row r="659" spans="9:12" x14ac:dyDescent="0.15">
      <c r="I659" s="7"/>
      <c r="J659" s="7"/>
      <c r="K659" s="7"/>
      <c r="L659" s="7"/>
    </row>
    <row r="660" spans="9:12" x14ac:dyDescent="0.15">
      <c r="I660" s="7"/>
      <c r="J660" s="7"/>
      <c r="K660" s="7"/>
      <c r="L660" s="7"/>
    </row>
    <row r="661" spans="9:12" x14ac:dyDescent="0.15">
      <c r="I661" s="7"/>
      <c r="J661" s="7"/>
      <c r="K661" s="7"/>
      <c r="L661" s="7"/>
    </row>
    <row r="662" spans="9:12" x14ac:dyDescent="0.15">
      <c r="I662" s="7"/>
      <c r="J662" s="7"/>
      <c r="K662" s="7"/>
      <c r="L662" s="7"/>
    </row>
    <row r="663" spans="9:12" x14ac:dyDescent="0.15">
      <c r="I663" s="7"/>
      <c r="J663" s="7"/>
      <c r="K663" s="7"/>
      <c r="L663" s="7"/>
    </row>
    <row r="664" spans="9:12" x14ac:dyDescent="0.15">
      <c r="I664" s="7"/>
      <c r="J664" s="7"/>
      <c r="K664" s="7"/>
      <c r="L664" s="7"/>
    </row>
    <row r="665" spans="9:12" x14ac:dyDescent="0.15">
      <c r="I665" s="7"/>
      <c r="J665" s="7"/>
      <c r="K665" s="7"/>
      <c r="L665" s="7"/>
    </row>
    <row r="666" spans="9:12" x14ac:dyDescent="0.15">
      <c r="I666" s="7"/>
      <c r="J666" s="7"/>
      <c r="K666" s="7"/>
      <c r="L666" s="7"/>
    </row>
    <row r="667" spans="9:12" x14ac:dyDescent="0.15">
      <c r="I667" s="7"/>
      <c r="J667" s="7"/>
      <c r="K667" s="7"/>
      <c r="L667" s="7"/>
    </row>
    <row r="668" spans="9:12" x14ac:dyDescent="0.15">
      <c r="I668" s="7"/>
      <c r="J668" s="7"/>
      <c r="K668" s="7"/>
      <c r="L668" s="7"/>
    </row>
    <row r="669" spans="9:12" x14ac:dyDescent="0.15">
      <c r="I669" s="7"/>
      <c r="J669" s="7"/>
      <c r="K669" s="7"/>
      <c r="L669" s="7"/>
    </row>
    <row r="670" spans="9:12" x14ac:dyDescent="0.15">
      <c r="I670" s="7"/>
      <c r="J670" s="7"/>
      <c r="K670" s="7"/>
      <c r="L670" s="7"/>
    </row>
    <row r="671" spans="9:12" x14ac:dyDescent="0.15">
      <c r="I671" s="7"/>
      <c r="J671" s="7"/>
      <c r="K671" s="7"/>
      <c r="L671" s="7"/>
    </row>
    <row r="672" spans="9:12" x14ac:dyDescent="0.15">
      <c r="I672" s="7"/>
      <c r="J672" s="7"/>
      <c r="K672" s="7"/>
      <c r="L672" s="7"/>
    </row>
    <row r="673" spans="9:12" x14ac:dyDescent="0.15">
      <c r="I673" s="7"/>
      <c r="J673" s="7"/>
      <c r="K673" s="7"/>
      <c r="L673" s="7"/>
    </row>
    <row r="674" spans="9:12" x14ac:dyDescent="0.15">
      <c r="I674" s="7"/>
      <c r="J674" s="7"/>
      <c r="K674" s="7"/>
      <c r="L674" s="7"/>
    </row>
    <row r="675" spans="9:12" x14ac:dyDescent="0.15">
      <c r="I675" s="7"/>
      <c r="J675" s="7"/>
      <c r="K675" s="7"/>
      <c r="L675" s="7"/>
    </row>
    <row r="676" spans="9:12" x14ac:dyDescent="0.15">
      <c r="I676" s="7"/>
      <c r="J676" s="7"/>
      <c r="K676" s="7"/>
      <c r="L676" s="7"/>
    </row>
    <row r="677" spans="9:12" x14ac:dyDescent="0.15">
      <c r="I677" s="7"/>
      <c r="J677" s="7"/>
      <c r="K677" s="7"/>
      <c r="L677" s="7"/>
    </row>
    <row r="678" spans="9:12" x14ac:dyDescent="0.15">
      <c r="I678" s="7"/>
      <c r="J678" s="7"/>
      <c r="K678" s="7"/>
      <c r="L678" s="7"/>
    </row>
    <row r="679" spans="9:12" x14ac:dyDescent="0.15">
      <c r="I679" s="7"/>
      <c r="J679" s="7"/>
      <c r="K679" s="7"/>
      <c r="L679" s="7"/>
    </row>
    <row r="680" spans="9:12" x14ac:dyDescent="0.15">
      <c r="I680" s="7"/>
      <c r="J680" s="7"/>
      <c r="K680" s="7"/>
      <c r="L680" s="7"/>
    </row>
    <row r="681" spans="9:12" x14ac:dyDescent="0.15">
      <c r="I681" s="7"/>
      <c r="J681" s="7"/>
      <c r="K681" s="7"/>
      <c r="L681" s="7"/>
    </row>
    <row r="682" spans="9:12" x14ac:dyDescent="0.15">
      <c r="I682" s="7"/>
      <c r="J682" s="7"/>
      <c r="K682" s="7"/>
      <c r="L682" s="7"/>
    </row>
    <row r="683" spans="9:12" x14ac:dyDescent="0.15">
      <c r="I683" s="7"/>
      <c r="J683" s="7"/>
      <c r="K683" s="7"/>
      <c r="L683" s="7"/>
    </row>
    <row r="684" spans="9:12" x14ac:dyDescent="0.15">
      <c r="I684" s="7"/>
      <c r="J684" s="7"/>
      <c r="K684" s="7"/>
      <c r="L684" s="7"/>
    </row>
    <row r="685" spans="9:12" x14ac:dyDescent="0.15">
      <c r="I685" s="7"/>
      <c r="J685" s="7"/>
      <c r="K685" s="7"/>
      <c r="L685" s="7"/>
    </row>
    <row r="686" spans="9:12" x14ac:dyDescent="0.15">
      <c r="I686" s="7"/>
      <c r="J686" s="7"/>
      <c r="K686" s="7"/>
      <c r="L686" s="7"/>
    </row>
    <row r="687" spans="9:12" x14ac:dyDescent="0.15">
      <c r="I687" s="7"/>
      <c r="J687" s="7"/>
      <c r="K687" s="7"/>
      <c r="L687" s="7"/>
    </row>
    <row r="688" spans="9:12" x14ac:dyDescent="0.15">
      <c r="I688" s="7"/>
      <c r="J688" s="7"/>
      <c r="K688" s="7"/>
      <c r="L688" s="7"/>
    </row>
    <row r="689" spans="9:12" x14ac:dyDescent="0.15">
      <c r="I689" s="7"/>
      <c r="J689" s="7"/>
      <c r="K689" s="7"/>
      <c r="L689" s="7"/>
    </row>
    <row r="690" spans="9:12" x14ac:dyDescent="0.15">
      <c r="I690" s="7"/>
      <c r="J690" s="7"/>
      <c r="K690" s="7"/>
      <c r="L690" s="7"/>
    </row>
    <row r="691" spans="9:12" x14ac:dyDescent="0.15">
      <c r="I691" s="7"/>
      <c r="J691" s="7"/>
      <c r="K691" s="7"/>
      <c r="L691" s="7"/>
    </row>
    <row r="692" spans="9:12" x14ac:dyDescent="0.15">
      <c r="I692" s="7"/>
      <c r="J692" s="7"/>
      <c r="K692" s="7"/>
      <c r="L692" s="7"/>
    </row>
    <row r="693" spans="9:12" x14ac:dyDescent="0.15">
      <c r="I693" s="7"/>
      <c r="J693" s="7"/>
      <c r="K693" s="7"/>
      <c r="L693" s="7"/>
    </row>
    <row r="694" spans="9:12" x14ac:dyDescent="0.15">
      <c r="I694" s="7"/>
      <c r="J694" s="7"/>
      <c r="K694" s="7"/>
      <c r="L694" s="7"/>
    </row>
    <row r="695" spans="9:12" x14ac:dyDescent="0.15">
      <c r="I695" s="7"/>
      <c r="J695" s="7"/>
      <c r="K695" s="7"/>
      <c r="L695" s="7"/>
    </row>
    <row r="696" spans="9:12" x14ac:dyDescent="0.15">
      <c r="I696" s="7"/>
      <c r="J696" s="7"/>
      <c r="K696" s="7"/>
      <c r="L696" s="7"/>
    </row>
    <row r="697" spans="9:12" x14ac:dyDescent="0.15">
      <c r="I697" s="7"/>
      <c r="J697" s="7"/>
      <c r="K697" s="7"/>
      <c r="L697" s="7"/>
    </row>
    <row r="698" spans="9:12" x14ac:dyDescent="0.15">
      <c r="I698" s="7"/>
      <c r="J698" s="7"/>
      <c r="K698" s="7"/>
      <c r="L698" s="7"/>
    </row>
    <row r="699" spans="9:12" x14ac:dyDescent="0.15">
      <c r="I699" s="7"/>
      <c r="J699" s="7"/>
      <c r="K699" s="7"/>
      <c r="L699" s="7"/>
    </row>
    <row r="700" spans="9:12" x14ac:dyDescent="0.15">
      <c r="I700" s="7"/>
      <c r="J700" s="7"/>
      <c r="K700" s="7"/>
      <c r="L700" s="7"/>
    </row>
    <row r="701" spans="9:12" x14ac:dyDescent="0.15">
      <c r="I701" s="7"/>
      <c r="J701" s="7"/>
      <c r="K701" s="7"/>
      <c r="L701" s="7"/>
    </row>
    <row r="702" spans="9:12" x14ac:dyDescent="0.15">
      <c r="I702" s="7"/>
      <c r="J702" s="7"/>
      <c r="K702" s="7"/>
      <c r="L702" s="7"/>
    </row>
    <row r="703" spans="9:12" x14ac:dyDescent="0.15">
      <c r="I703" s="7"/>
      <c r="J703" s="7"/>
      <c r="K703" s="7"/>
      <c r="L703" s="7"/>
    </row>
    <row r="704" spans="9:12" x14ac:dyDescent="0.15">
      <c r="I704" s="7"/>
      <c r="J704" s="7"/>
      <c r="K704" s="7"/>
      <c r="L704" s="7"/>
    </row>
    <row r="705" spans="9:12" x14ac:dyDescent="0.15">
      <c r="I705" s="7"/>
      <c r="J705" s="7"/>
      <c r="K705" s="7"/>
      <c r="L705" s="7"/>
    </row>
    <row r="706" spans="9:12" x14ac:dyDescent="0.15">
      <c r="I706" s="7"/>
      <c r="J706" s="7"/>
      <c r="K706" s="7"/>
      <c r="L706" s="7"/>
    </row>
    <row r="707" spans="9:12" x14ac:dyDescent="0.15">
      <c r="I707" s="7"/>
      <c r="J707" s="7"/>
      <c r="K707" s="7"/>
      <c r="L707" s="7"/>
    </row>
    <row r="708" spans="9:12" x14ac:dyDescent="0.15">
      <c r="I708" s="7"/>
      <c r="J708" s="7"/>
      <c r="K708" s="7"/>
      <c r="L708" s="7"/>
    </row>
    <row r="709" spans="9:12" x14ac:dyDescent="0.15">
      <c r="I709" s="7"/>
      <c r="J709" s="7"/>
      <c r="K709" s="7"/>
      <c r="L709" s="7"/>
    </row>
    <row r="710" spans="9:12" x14ac:dyDescent="0.15">
      <c r="I710" s="7"/>
      <c r="J710" s="7"/>
      <c r="K710" s="7"/>
      <c r="L710" s="7"/>
    </row>
    <row r="711" spans="9:12" x14ac:dyDescent="0.15">
      <c r="I711" s="7"/>
      <c r="J711" s="7"/>
      <c r="K711" s="7"/>
      <c r="L711" s="7"/>
    </row>
    <row r="712" spans="9:12" x14ac:dyDescent="0.15">
      <c r="I712" s="7"/>
      <c r="J712" s="7"/>
      <c r="K712" s="7"/>
      <c r="L712" s="7"/>
    </row>
    <row r="713" spans="9:12" x14ac:dyDescent="0.15">
      <c r="I713" s="7"/>
      <c r="J713" s="7"/>
      <c r="K713" s="7"/>
      <c r="L713" s="7"/>
    </row>
    <row r="714" spans="9:12" x14ac:dyDescent="0.15">
      <c r="I714" s="7"/>
      <c r="J714" s="7"/>
      <c r="K714" s="7"/>
      <c r="L714" s="7"/>
    </row>
    <row r="715" spans="9:12" x14ac:dyDescent="0.15">
      <c r="I715" s="7"/>
      <c r="J715" s="7"/>
      <c r="K715" s="7"/>
      <c r="L715" s="7"/>
    </row>
    <row r="716" spans="9:12" x14ac:dyDescent="0.15">
      <c r="I716" s="7"/>
      <c r="J716" s="7"/>
      <c r="K716" s="7"/>
      <c r="L716" s="7"/>
    </row>
    <row r="717" spans="9:12" x14ac:dyDescent="0.15">
      <c r="I717" s="7"/>
      <c r="J717" s="7"/>
      <c r="K717" s="7"/>
      <c r="L717" s="7"/>
    </row>
    <row r="718" spans="9:12" x14ac:dyDescent="0.15">
      <c r="I718" s="7"/>
      <c r="J718" s="7"/>
      <c r="K718" s="7"/>
      <c r="L718" s="7"/>
    </row>
    <row r="719" spans="9:12" x14ac:dyDescent="0.15">
      <c r="I719" s="7"/>
      <c r="J719" s="7"/>
      <c r="K719" s="7"/>
      <c r="L719" s="7"/>
    </row>
    <row r="720" spans="9:12" x14ac:dyDescent="0.15">
      <c r="I720" s="7"/>
      <c r="J720" s="7"/>
      <c r="K720" s="7"/>
      <c r="L720" s="7"/>
    </row>
    <row r="721" spans="9:12" x14ac:dyDescent="0.15">
      <c r="I721" s="7"/>
      <c r="J721" s="7"/>
      <c r="K721" s="7"/>
      <c r="L721" s="7"/>
    </row>
    <row r="722" spans="9:12" x14ac:dyDescent="0.15">
      <c r="I722" s="7"/>
      <c r="J722" s="7"/>
      <c r="K722" s="7"/>
      <c r="L722" s="7"/>
    </row>
    <row r="723" spans="9:12" x14ac:dyDescent="0.15">
      <c r="I723" s="7"/>
      <c r="J723" s="7"/>
      <c r="K723" s="7"/>
      <c r="L723" s="7"/>
    </row>
    <row r="724" spans="9:12" x14ac:dyDescent="0.15">
      <c r="I724" s="7"/>
      <c r="J724" s="7"/>
      <c r="K724" s="7"/>
      <c r="L724" s="7"/>
    </row>
    <row r="725" spans="9:12" x14ac:dyDescent="0.15">
      <c r="I725" s="7"/>
      <c r="J725" s="7"/>
      <c r="K725" s="7"/>
      <c r="L725" s="7"/>
    </row>
    <row r="726" spans="9:12" x14ac:dyDescent="0.15">
      <c r="I726" s="7"/>
      <c r="J726" s="7"/>
      <c r="K726" s="7"/>
      <c r="L726" s="7"/>
    </row>
    <row r="727" spans="9:12" x14ac:dyDescent="0.15">
      <c r="I727" s="7"/>
      <c r="J727" s="7"/>
      <c r="K727" s="7"/>
      <c r="L727" s="7"/>
    </row>
    <row r="728" spans="9:12" x14ac:dyDescent="0.15">
      <c r="I728" s="7"/>
      <c r="J728" s="7"/>
      <c r="K728" s="7"/>
      <c r="L728" s="7"/>
    </row>
    <row r="729" spans="9:12" x14ac:dyDescent="0.15">
      <c r="I729" s="7"/>
      <c r="J729" s="7"/>
      <c r="K729" s="7"/>
      <c r="L729" s="7"/>
    </row>
    <row r="730" spans="9:12" x14ac:dyDescent="0.15">
      <c r="I730" s="7"/>
      <c r="J730" s="7"/>
      <c r="K730" s="7"/>
      <c r="L730" s="7"/>
    </row>
    <row r="731" spans="9:12" x14ac:dyDescent="0.15">
      <c r="I731" s="7"/>
      <c r="J731" s="7"/>
      <c r="K731" s="7"/>
      <c r="L731" s="7"/>
    </row>
    <row r="732" spans="9:12" x14ac:dyDescent="0.15">
      <c r="I732" s="7"/>
      <c r="J732" s="7"/>
      <c r="K732" s="7"/>
      <c r="L732" s="7"/>
    </row>
    <row r="733" spans="9:12" x14ac:dyDescent="0.15">
      <c r="I733" s="7"/>
      <c r="J733" s="7"/>
      <c r="K733" s="7"/>
      <c r="L733" s="7"/>
    </row>
    <row r="734" spans="9:12" x14ac:dyDescent="0.15">
      <c r="I734" s="7"/>
      <c r="J734" s="7"/>
      <c r="K734" s="7"/>
      <c r="L734" s="7"/>
    </row>
    <row r="735" spans="9:12" x14ac:dyDescent="0.15">
      <c r="I735" s="7"/>
      <c r="J735" s="7"/>
      <c r="K735" s="7"/>
      <c r="L735" s="7"/>
    </row>
    <row r="736" spans="9:12" x14ac:dyDescent="0.15">
      <c r="I736" s="7"/>
      <c r="J736" s="7"/>
      <c r="K736" s="7"/>
      <c r="L736" s="7"/>
    </row>
    <row r="737" spans="9:12" x14ac:dyDescent="0.15">
      <c r="I737" s="7"/>
      <c r="J737" s="7"/>
      <c r="K737" s="7"/>
      <c r="L737" s="7"/>
    </row>
    <row r="738" spans="9:12" x14ac:dyDescent="0.15">
      <c r="I738" s="7"/>
      <c r="J738" s="7"/>
      <c r="K738" s="7"/>
      <c r="L738" s="7"/>
    </row>
    <row r="739" spans="9:12" x14ac:dyDescent="0.15">
      <c r="I739" s="7"/>
      <c r="J739" s="7"/>
      <c r="K739" s="7"/>
      <c r="L739" s="7"/>
    </row>
    <row r="740" spans="9:12" x14ac:dyDescent="0.15">
      <c r="I740" s="7"/>
      <c r="J740" s="7"/>
      <c r="K740" s="7"/>
      <c r="L740" s="7"/>
    </row>
    <row r="741" spans="9:12" x14ac:dyDescent="0.15">
      <c r="I741" s="7"/>
      <c r="J741" s="7"/>
      <c r="K741" s="7"/>
      <c r="L741" s="7"/>
    </row>
    <row r="742" spans="9:12" x14ac:dyDescent="0.15">
      <c r="I742" s="7"/>
      <c r="J742" s="7"/>
      <c r="K742" s="7"/>
      <c r="L742" s="7"/>
    </row>
    <row r="743" spans="9:12" x14ac:dyDescent="0.15">
      <c r="I743" s="7"/>
      <c r="J743" s="7"/>
      <c r="K743" s="7"/>
      <c r="L743" s="7"/>
    </row>
    <row r="744" spans="9:12" x14ac:dyDescent="0.15">
      <c r="I744" s="7"/>
      <c r="J744" s="7"/>
      <c r="K744" s="7"/>
      <c r="L744" s="7"/>
    </row>
    <row r="745" spans="9:12" x14ac:dyDescent="0.15">
      <c r="I745" s="7"/>
      <c r="J745" s="7"/>
      <c r="K745" s="7"/>
      <c r="L745" s="7"/>
    </row>
    <row r="746" spans="9:12" x14ac:dyDescent="0.15">
      <c r="I746" s="7"/>
      <c r="J746" s="7"/>
      <c r="K746" s="7"/>
      <c r="L746" s="7"/>
    </row>
    <row r="747" spans="9:12" x14ac:dyDescent="0.15">
      <c r="I747" s="7"/>
      <c r="J747" s="7"/>
      <c r="K747" s="7"/>
      <c r="L747" s="7"/>
    </row>
    <row r="748" spans="9:12" x14ac:dyDescent="0.15">
      <c r="I748" s="7"/>
      <c r="J748" s="7"/>
      <c r="K748" s="7"/>
      <c r="L748" s="7"/>
    </row>
    <row r="749" spans="9:12" x14ac:dyDescent="0.15">
      <c r="I749" s="7"/>
      <c r="J749" s="7"/>
      <c r="K749" s="7"/>
      <c r="L749" s="7"/>
    </row>
    <row r="750" spans="9:12" x14ac:dyDescent="0.15">
      <c r="I750" s="7"/>
      <c r="J750" s="7"/>
      <c r="K750" s="7"/>
      <c r="L750" s="7"/>
    </row>
    <row r="751" spans="9:12" x14ac:dyDescent="0.15">
      <c r="I751" s="7"/>
      <c r="J751" s="7"/>
      <c r="K751" s="7"/>
      <c r="L751" s="7"/>
    </row>
    <row r="752" spans="9:12" x14ac:dyDescent="0.15">
      <c r="I752" s="7"/>
      <c r="J752" s="7"/>
      <c r="K752" s="7"/>
      <c r="L752" s="7"/>
    </row>
    <row r="753" spans="9:12" x14ac:dyDescent="0.15">
      <c r="I753" s="7"/>
      <c r="J753" s="7"/>
      <c r="K753" s="7"/>
      <c r="L753" s="7"/>
    </row>
    <row r="754" spans="9:12" x14ac:dyDescent="0.15">
      <c r="I754" s="7"/>
      <c r="J754" s="7"/>
      <c r="K754" s="7"/>
      <c r="L754" s="7"/>
    </row>
    <row r="755" spans="9:12" x14ac:dyDescent="0.15">
      <c r="I755" s="7"/>
      <c r="J755" s="7"/>
      <c r="K755" s="7"/>
      <c r="L755" s="7"/>
    </row>
    <row r="756" spans="9:12" x14ac:dyDescent="0.15">
      <c r="I756" s="7"/>
      <c r="J756" s="7"/>
      <c r="K756" s="7"/>
      <c r="L756" s="7"/>
    </row>
    <row r="757" spans="9:12" x14ac:dyDescent="0.15">
      <c r="I757" s="7"/>
      <c r="J757" s="7"/>
      <c r="K757" s="7"/>
      <c r="L757" s="7"/>
    </row>
    <row r="758" spans="9:12" x14ac:dyDescent="0.15">
      <c r="I758" s="7"/>
      <c r="J758" s="7"/>
      <c r="K758" s="7"/>
      <c r="L758" s="7"/>
    </row>
    <row r="759" spans="9:12" x14ac:dyDescent="0.15">
      <c r="I759" s="7"/>
      <c r="J759" s="7"/>
      <c r="K759" s="7"/>
      <c r="L759" s="7"/>
    </row>
    <row r="760" spans="9:12" x14ac:dyDescent="0.15">
      <c r="I760" s="7"/>
      <c r="J760" s="7"/>
      <c r="K760" s="7"/>
      <c r="L760" s="7"/>
    </row>
    <row r="761" spans="9:12" x14ac:dyDescent="0.15">
      <c r="I761" s="7"/>
      <c r="J761" s="7"/>
      <c r="K761" s="7"/>
      <c r="L761" s="7"/>
    </row>
    <row r="762" spans="9:12" x14ac:dyDescent="0.15">
      <c r="I762" s="7"/>
      <c r="J762" s="7"/>
      <c r="K762" s="7"/>
      <c r="L762" s="7"/>
    </row>
    <row r="763" spans="9:12" x14ac:dyDescent="0.15">
      <c r="I763" s="7"/>
      <c r="J763" s="7"/>
      <c r="K763" s="7"/>
      <c r="L763" s="7"/>
    </row>
    <row r="764" spans="9:12" x14ac:dyDescent="0.15">
      <c r="I764" s="7"/>
      <c r="J764" s="7"/>
      <c r="K764" s="7"/>
      <c r="L764" s="7"/>
    </row>
    <row r="765" spans="9:12" x14ac:dyDescent="0.15">
      <c r="I765" s="7"/>
      <c r="J765" s="7"/>
      <c r="K765" s="7"/>
      <c r="L765" s="7"/>
    </row>
    <row r="766" spans="9:12" x14ac:dyDescent="0.15">
      <c r="I766" s="7"/>
      <c r="J766" s="7"/>
      <c r="K766" s="7"/>
      <c r="L766" s="7"/>
    </row>
    <row r="767" spans="9:12" x14ac:dyDescent="0.15">
      <c r="I767" s="7"/>
      <c r="J767" s="7"/>
      <c r="K767" s="7"/>
      <c r="L767" s="7"/>
    </row>
    <row r="768" spans="9:12" x14ac:dyDescent="0.15">
      <c r="I768" s="7"/>
      <c r="J768" s="7"/>
      <c r="K768" s="7"/>
      <c r="L768" s="7"/>
    </row>
    <row r="769" spans="9:12" x14ac:dyDescent="0.15">
      <c r="I769" s="7"/>
      <c r="J769" s="7"/>
      <c r="K769" s="7"/>
      <c r="L769" s="7"/>
    </row>
    <row r="770" spans="9:12" x14ac:dyDescent="0.15">
      <c r="I770" s="7"/>
      <c r="J770" s="7"/>
      <c r="K770" s="7"/>
      <c r="L770" s="7"/>
    </row>
    <row r="771" spans="9:12" x14ac:dyDescent="0.15">
      <c r="I771" s="7"/>
      <c r="J771" s="7"/>
      <c r="K771" s="7"/>
      <c r="L771" s="7"/>
    </row>
    <row r="772" spans="9:12" x14ac:dyDescent="0.15">
      <c r="I772" s="7"/>
      <c r="J772" s="7"/>
      <c r="K772" s="7"/>
      <c r="L772" s="7"/>
    </row>
    <row r="773" spans="9:12" x14ac:dyDescent="0.15">
      <c r="I773" s="7"/>
      <c r="J773" s="7"/>
      <c r="K773" s="7"/>
      <c r="L773" s="7"/>
    </row>
    <row r="774" spans="9:12" x14ac:dyDescent="0.15">
      <c r="I774" s="7"/>
      <c r="J774" s="7"/>
      <c r="K774" s="7"/>
      <c r="L774" s="7"/>
    </row>
    <row r="775" spans="9:12" x14ac:dyDescent="0.15">
      <c r="I775" s="7"/>
      <c r="J775" s="7"/>
      <c r="K775" s="7"/>
      <c r="L775" s="7"/>
    </row>
    <row r="776" spans="9:12" x14ac:dyDescent="0.15">
      <c r="I776" s="7"/>
      <c r="J776" s="7"/>
      <c r="K776" s="7"/>
      <c r="L776" s="7"/>
    </row>
    <row r="777" spans="9:12" x14ac:dyDescent="0.15">
      <c r="I777" s="7"/>
      <c r="J777" s="7"/>
      <c r="K777" s="7"/>
      <c r="L777" s="7"/>
    </row>
    <row r="778" spans="9:12" x14ac:dyDescent="0.15">
      <c r="I778" s="7"/>
      <c r="J778" s="7"/>
      <c r="K778" s="7"/>
      <c r="L778" s="7"/>
    </row>
    <row r="779" spans="9:12" x14ac:dyDescent="0.15">
      <c r="I779" s="7"/>
      <c r="J779" s="7"/>
      <c r="K779" s="7"/>
      <c r="L779" s="7"/>
    </row>
    <row r="780" spans="9:12" x14ac:dyDescent="0.15">
      <c r="I780" s="7"/>
      <c r="J780" s="7"/>
      <c r="K780" s="7"/>
      <c r="L780" s="7"/>
    </row>
    <row r="781" spans="9:12" x14ac:dyDescent="0.15">
      <c r="I781" s="7"/>
      <c r="J781" s="7"/>
      <c r="K781" s="7"/>
      <c r="L781" s="7"/>
    </row>
    <row r="782" spans="9:12" x14ac:dyDescent="0.15">
      <c r="I782" s="7"/>
      <c r="J782" s="7"/>
      <c r="K782" s="7"/>
      <c r="L782" s="7"/>
    </row>
    <row r="783" spans="9:12" x14ac:dyDescent="0.15">
      <c r="I783" s="7"/>
      <c r="J783" s="7"/>
      <c r="K783" s="7"/>
      <c r="L783" s="7"/>
    </row>
    <row r="784" spans="9:12" x14ac:dyDescent="0.15">
      <c r="I784" s="7"/>
      <c r="J784" s="7"/>
      <c r="K784" s="7"/>
      <c r="L784" s="7"/>
    </row>
    <row r="785" spans="9:12" x14ac:dyDescent="0.15">
      <c r="I785" s="7"/>
      <c r="J785" s="7"/>
      <c r="K785" s="7"/>
      <c r="L785" s="7"/>
    </row>
    <row r="786" spans="9:12" x14ac:dyDescent="0.15">
      <c r="I786" s="7"/>
      <c r="J786" s="7"/>
      <c r="K786" s="7"/>
      <c r="L786" s="7"/>
    </row>
    <row r="787" spans="9:12" x14ac:dyDescent="0.15">
      <c r="I787" s="7"/>
      <c r="J787" s="7"/>
      <c r="K787" s="7"/>
      <c r="L787" s="7"/>
    </row>
    <row r="788" spans="9:12" x14ac:dyDescent="0.15">
      <c r="I788" s="7"/>
      <c r="J788" s="7"/>
      <c r="K788" s="7"/>
      <c r="L788" s="7"/>
    </row>
    <row r="789" spans="9:12" x14ac:dyDescent="0.15">
      <c r="I789" s="7"/>
      <c r="J789" s="7"/>
      <c r="K789" s="7"/>
      <c r="L789" s="7"/>
    </row>
    <row r="790" spans="9:12" x14ac:dyDescent="0.15">
      <c r="I790" s="7"/>
      <c r="J790" s="7"/>
      <c r="K790" s="7"/>
      <c r="L790" s="7"/>
    </row>
    <row r="791" spans="9:12" x14ac:dyDescent="0.15">
      <c r="I791" s="7"/>
      <c r="J791" s="7"/>
      <c r="K791" s="7"/>
      <c r="L791" s="7"/>
    </row>
    <row r="792" spans="9:12" x14ac:dyDescent="0.15">
      <c r="I792" s="7"/>
      <c r="J792" s="7"/>
      <c r="K792" s="7"/>
      <c r="L792" s="7"/>
    </row>
    <row r="793" spans="9:12" x14ac:dyDescent="0.15">
      <c r="I793" s="7"/>
      <c r="J793" s="7"/>
      <c r="K793" s="7"/>
      <c r="L793" s="7"/>
    </row>
    <row r="794" spans="9:12" x14ac:dyDescent="0.15">
      <c r="I794" s="7"/>
      <c r="J794" s="7"/>
      <c r="K794" s="7"/>
      <c r="L794" s="7"/>
    </row>
    <row r="795" spans="9:12" x14ac:dyDescent="0.15">
      <c r="I795" s="7"/>
      <c r="J795" s="7"/>
      <c r="K795" s="7"/>
      <c r="L795" s="7"/>
    </row>
    <row r="796" spans="9:12" x14ac:dyDescent="0.15">
      <c r="I796" s="7"/>
      <c r="J796" s="7"/>
      <c r="K796" s="7"/>
      <c r="L796" s="7"/>
    </row>
    <row r="797" spans="9:12" x14ac:dyDescent="0.15">
      <c r="I797" s="7"/>
      <c r="J797" s="7"/>
      <c r="K797" s="7"/>
      <c r="L797" s="7"/>
    </row>
    <row r="798" spans="9:12" x14ac:dyDescent="0.15">
      <c r="I798" s="7"/>
      <c r="J798" s="7"/>
      <c r="K798" s="7"/>
      <c r="L798" s="7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V798"/>
  <sheetViews>
    <sheetView zoomScale="75" zoomScaleNormal="75" zoomScalePageLayoutView="75" workbookViewId="0">
      <selection activeCell="D10" sqref="D1:G1048576"/>
    </sheetView>
  </sheetViews>
  <sheetFormatPr baseColWidth="10" defaultColWidth="11.5" defaultRowHeight="13" x14ac:dyDescent="0.15"/>
  <cols>
    <col min="1" max="2" width="11.5" style="6"/>
    <col min="3" max="3" width="13.83203125" style="6" customWidth="1"/>
    <col min="8" max="8" width="4.5" style="6" customWidth="1"/>
    <col min="9" max="10" width="8.5" style="6" customWidth="1"/>
    <col min="11" max="11" width="13.5" style="6" customWidth="1"/>
    <col min="12" max="12" width="17.5" style="6" customWidth="1"/>
    <col min="13" max="13" width="12.5" style="6" customWidth="1"/>
    <col min="14" max="14" width="11.5" style="6"/>
    <col min="15" max="15" width="6.5" style="6" customWidth="1"/>
    <col min="16" max="16" width="9.5" style="6" customWidth="1"/>
    <col min="17" max="16384" width="11.5" style="6"/>
  </cols>
  <sheetData>
    <row r="1" spans="1:16" s="4" customFormat="1" ht="55.5" customHeight="1" x14ac:dyDescent="0.2">
      <c r="A1" s="4" t="s">
        <v>11</v>
      </c>
      <c r="B1" s="4" t="s">
        <v>6</v>
      </c>
      <c r="C1" s="4" t="s">
        <v>4</v>
      </c>
      <c r="D1" t="s">
        <v>37</v>
      </c>
      <c r="E1" t="s">
        <v>38</v>
      </c>
      <c r="F1" t="s">
        <v>39</v>
      </c>
      <c r="G1" t="s">
        <v>40</v>
      </c>
      <c r="I1" s="4" t="s">
        <v>0</v>
      </c>
      <c r="J1" s="4" t="s">
        <v>1</v>
      </c>
      <c r="K1" s="4" t="s">
        <v>2</v>
      </c>
      <c r="L1" s="4" t="s">
        <v>3</v>
      </c>
      <c r="M1" s="5" t="s">
        <v>12</v>
      </c>
      <c r="N1" s="5" t="s">
        <v>15</v>
      </c>
      <c r="O1" s="4" t="s">
        <v>13</v>
      </c>
      <c r="P1" s="4" t="s">
        <v>14</v>
      </c>
    </row>
    <row r="2" spans="1:16" x14ac:dyDescent="0.15">
      <c r="A2" s="6">
        <v>0.5</v>
      </c>
      <c r="B2" s="6">
        <v>0</v>
      </c>
      <c r="C2" s="6" t="s">
        <v>9</v>
      </c>
      <c r="D2">
        <v>1711.06384277344</v>
      </c>
      <c r="E2">
        <v>811.33972167968795</v>
      </c>
      <c r="F2">
        <v>548.14050292968795</v>
      </c>
      <c r="G2">
        <v>500.10189819335898</v>
      </c>
      <c r="I2" s="7">
        <f t="shared" ref="I2:J65" si="0">D2-F2</f>
        <v>1162.923339843752</v>
      </c>
      <c r="J2" s="7">
        <f t="shared" si="0"/>
        <v>311.23782348632898</v>
      </c>
      <c r="K2" s="7">
        <f t="shared" ref="K2:K65" si="1">I2-0.7*J2</f>
        <v>945.05686340332181</v>
      </c>
      <c r="L2" s="8">
        <f t="shared" ref="L2:L65" si="2">K2/J2</f>
        <v>3.0364460617841105</v>
      </c>
      <c r="M2" s="8"/>
      <c r="N2" s="6">
        <f>LINEST(V64:V104,U64:U104)</f>
        <v>-1.5633647654438216E-2</v>
      </c>
      <c r="O2" s="9">
        <f>AVERAGE(M38:M45)</f>
        <v>2.9246329103684321</v>
      </c>
    </row>
    <row r="3" spans="1:16" x14ac:dyDescent="0.15">
      <c r="A3" s="6">
        <v>1</v>
      </c>
      <c r="B3" s="6">
        <v>1</v>
      </c>
      <c r="C3" s="6" t="s">
        <v>7</v>
      </c>
      <c r="D3">
        <v>1695.73962402344</v>
      </c>
      <c r="E3">
        <v>805.71319580078102</v>
      </c>
      <c r="F3">
        <v>546.804443359375</v>
      </c>
      <c r="G3">
        <v>499.97961425781301</v>
      </c>
      <c r="I3" s="7">
        <f t="shared" si="0"/>
        <v>1148.935180664065</v>
      </c>
      <c r="J3" s="7">
        <f t="shared" si="0"/>
        <v>305.73358154296801</v>
      </c>
      <c r="K3" s="7">
        <f t="shared" si="1"/>
        <v>934.9216735839874</v>
      </c>
      <c r="L3" s="8">
        <f t="shared" si="2"/>
        <v>3.057961997061788</v>
      </c>
      <c r="M3" s="8"/>
    </row>
    <row r="4" spans="1:16" ht="15" x14ac:dyDescent="0.15">
      <c r="A4" s="6">
        <v>1.5</v>
      </c>
      <c r="B4" s="6">
        <v>2</v>
      </c>
      <c r="D4">
        <v>1695.6396484375</v>
      </c>
      <c r="E4">
        <v>805.11199951171898</v>
      </c>
      <c r="F4">
        <v>547.126220703125</v>
      </c>
      <c r="G4">
        <v>499.63317871093801</v>
      </c>
      <c r="I4" s="7">
        <f t="shared" si="0"/>
        <v>1148.513427734375</v>
      </c>
      <c r="J4" s="7">
        <f t="shared" si="0"/>
        <v>305.47882080078097</v>
      </c>
      <c r="K4" s="7">
        <f t="shared" si="1"/>
        <v>934.67825317382835</v>
      </c>
      <c r="L4" s="8">
        <f t="shared" si="2"/>
        <v>3.0597154026052165</v>
      </c>
      <c r="M4" s="8"/>
      <c r="N4" s="4" t="s">
        <v>16</v>
      </c>
    </row>
    <row r="5" spans="1:16" x14ac:dyDescent="0.15">
      <c r="A5" s="6">
        <v>2</v>
      </c>
      <c r="B5" s="6">
        <v>3</v>
      </c>
      <c r="D5">
        <v>1681.79235839844</v>
      </c>
      <c r="E5">
        <v>801.88934326171898</v>
      </c>
      <c r="F5">
        <v>545.49871826171898</v>
      </c>
      <c r="G5">
        <v>498.81729125976602</v>
      </c>
      <c r="I5" s="7">
        <f t="shared" si="0"/>
        <v>1136.293640136721</v>
      </c>
      <c r="J5" s="7">
        <f t="shared" si="0"/>
        <v>303.07205200195295</v>
      </c>
      <c r="K5" s="7">
        <f t="shared" si="1"/>
        <v>924.14320373535395</v>
      </c>
      <c r="L5" s="8">
        <f t="shared" si="2"/>
        <v>3.0492524719151568</v>
      </c>
      <c r="M5" s="8"/>
      <c r="N5" s="6">
        <f>RSQ(V64:V104,U64:U104)</f>
        <v>0.99865454403112686</v>
      </c>
    </row>
    <row r="6" spans="1:16" x14ac:dyDescent="0.15">
      <c r="A6" s="6">
        <v>2.5</v>
      </c>
      <c r="B6" s="6">
        <v>4</v>
      </c>
      <c r="C6" s="6" t="s">
        <v>5</v>
      </c>
      <c r="D6">
        <v>1685.234375</v>
      </c>
      <c r="E6">
        <v>801.557861328125</v>
      </c>
      <c r="F6">
        <v>546.78265380859398</v>
      </c>
      <c r="G6">
        <v>499.48767089843801</v>
      </c>
      <c r="I6" s="7">
        <f t="shared" si="0"/>
        <v>1138.451721191406</v>
      </c>
      <c r="J6" s="7">
        <f t="shared" si="0"/>
        <v>302.07019042968699</v>
      </c>
      <c r="K6" s="7">
        <f t="shared" si="1"/>
        <v>927.00258789062514</v>
      </c>
      <c r="L6" s="8">
        <f t="shared" si="2"/>
        <v>3.0688317393119395</v>
      </c>
      <c r="M6" s="8">
        <f t="shared" ref="M6:M22" si="3">L6+ABS($N$2)*A6</f>
        <v>3.1079158584480351</v>
      </c>
      <c r="P6" s="6">
        <f t="shared" ref="P6:P69" si="4">(M6-$O$2)/$O$2*100</f>
        <v>6.2668701918051601</v>
      </c>
    </row>
    <row r="7" spans="1:16" x14ac:dyDescent="0.15">
      <c r="A7" s="6">
        <v>3</v>
      </c>
      <c r="B7" s="6">
        <v>5</v>
      </c>
      <c r="C7" s="6" t="s">
        <v>8</v>
      </c>
      <c r="D7">
        <v>1682.03369140625</v>
      </c>
      <c r="E7">
        <v>803.53112792968795</v>
      </c>
      <c r="F7">
        <v>546.1015625</v>
      </c>
      <c r="G7">
        <v>499.00393676757801</v>
      </c>
      <c r="I7" s="7">
        <f t="shared" si="0"/>
        <v>1135.93212890625</v>
      </c>
      <c r="J7" s="7">
        <f t="shared" si="0"/>
        <v>304.52719116210994</v>
      </c>
      <c r="K7" s="7">
        <f t="shared" si="1"/>
        <v>922.76309509277303</v>
      </c>
      <c r="L7" s="8">
        <f t="shared" si="2"/>
        <v>3.0301500879819812</v>
      </c>
      <c r="M7" s="8">
        <f t="shared" si="3"/>
        <v>3.0770510309452956</v>
      </c>
      <c r="P7" s="6">
        <f t="shared" si="4"/>
        <v>5.2115299679665643</v>
      </c>
    </row>
    <row r="8" spans="1:16" x14ac:dyDescent="0.15">
      <c r="A8" s="6">
        <v>3.5</v>
      </c>
      <c r="B8" s="6">
        <v>6</v>
      </c>
      <c r="D8">
        <v>1681.31225585938</v>
      </c>
      <c r="E8">
        <v>802.22210693359398</v>
      </c>
      <c r="F8">
        <v>545.24493408203102</v>
      </c>
      <c r="G8">
        <v>498.8291015625</v>
      </c>
      <c r="I8" s="7">
        <f t="shared" si="0"/>
        <v>1136.067321777349</v>
      </c>
      <c r="J8" s="7">
        <f t="shared" si="0"/>
        <v>303.39300537109398</v>
      </c>
      <c r="K8" s="7">
        <f t="shared" si="1"/>
        <v>923.69221801758317</v>
      </c>
      <c r="L8" s="8">
        <f t="shared" si="2"/>
        <v>3.044540255263211</v>
      </c>
      <c r="M8" s="8">
        <f t="shared" si="3"/>
        <v>3.0992580220537449</v>
      </c>
      <c r="P8" s="6">
        <f t="shared" si="4"/>
        <v>5.9708386329863989</v>
      </c>
    </row>
    <row r="9" spans="1:16" x14ac:dyDescent="0.15">
      <c r="A9" s="6">
        <v>4</v>
      </c>
      <c r="B9" s="6">
        <v>7</v>
      </c>
      <c r="D9">
        <v>1677.439453125</v>
      </c>
      <c r="E9">
        <v>802.31140136718795</v>
      </c>
      <c r="F9">
        <v>545.59027099609398</v>
      </c>
      <c r="G9">
        <v>498.73294067382801</v>
      </c>
      <c r="I9" s="7">
        <f t="shared" si="0"/>
        <v>1131.849182128906</v>
      </c>
      <c r="J9" s="7">
        <f t="shared" si="0"/>
        <v>303.57846069335994</v>
      </c>
      <c r="K9" s="7">
        <f t="shared" si="1"/>
        <v>919.3442596435541</v>
      </c>
      <c r="L9" s="8">
        <f t="shared" si="2"/>
        <v>3.0283579986004669</v>
      </c>
      <c r="M9" s="8">
        <f t="shared" si="3"/>
        <v>3.0908925892182197</v>
      </c>
      <c r="P9" s="6">
        <f t="shared" si="4"/>
        <v>5.6848050317823651</v>
      </c>
    </row>
    <row r="10" spans="1:16" x14ac:dyDescent="0.15">
      <c r="A10" s="6">
        <v>4.5</v>
      </c>
      <c r="B10" s="6">
        <v>8</v>
      </c>
      <c r="D10">
        <v>1676.71936035156</v>
      </c>
      <c r="E10">
        <v>802.61907958984398</v>
      </c>
      <c r="F10">
        <v>546.68786621093795</v>
      </c>
      <c r="G10">
        <v>499.8291015625</v>
      </c>
      <c r="I10" s="7">
        <f t="shared" si="0"/>
        <v>1130.031494140622</v>
      </c>
      <c r="J10" s="7">
        <f t="shared" si="0"/>
        <v>302.78997802734398</v>
      </c>
      <c r="K10" s="7">
        <f t="shared" si="1"/>
        <v>918.07850952148124</v>
      </c>
      <c r="L10" s="8">
        <f t="shared" si="2"/>
        <v>3.0320637278112703</v>
      </c>
      <c r="M10" s="8">
        <f t="shared" si="3"/>
        <v>3.1024151422562425</v>
      </c>
      <c r="P10" s="6">
        <f t="shared" si="4"/>
        <v>6.0787879141185686</v>
      </c>
    </row>
    <row r="11" spans="1:16" x14ac:dyDescent="0.15">
      <c r="A11" s="6">
        <v>5</v>
      </c>
      <c r="B11" s="6">
        <v>9</v>
      </c>
      <c r="D11">
        <v>1678.86950683594</v>
      </c>
      <c r="E11">
        <v>805.80889892578102</v>
      </c>
      <c r="F11">
        <v>546.26745605468795</v>
      </c>
      <c r="G11">
        <v>498.633544921875</v>
      </c>
      <c r="I11" s="7">
        <f t="shared" si="0"/>
        <v>1132.602050781252</v>
      </c>
      <c r="J11" s="7">
        <f t="shared" si="0"/>
        <v>307.17535400390602</v>
      </c>
      <c r="K11" s="7">
        <f t="shared" si="1"/>
        <v>917.57930297851783</v>
      </c>
      <c r="L11" s="8">
        <f t="shared" si="2"/>
        <v>2.9871514462936046</v>
      </c>
      <c r="M11" s="8">
        <f t="shared" si="3"/>
        <v>3.0653196845657957</v>
      </c>
      <c r="P11" s="6">
        <f t="shared" si="4"/>
        <v>4.8104079557677055</v>
      </c>
    </row>
    <row r="12" spans="1:16" x14ac:dyDescent="0.15">
      <c r="A12" s="6">
        <v>5.5</v>
      </c>
      <c r="B12" s="6">
        <v>10</v>
      </c>
      <c r="D12">
        <v>1676.90295410156</v>
      </c>
      <c r="E12">
        <v>806.56719970703102</v>
      </c>
      <c r="F12">
        <v>545.969970703125</v>
      </c>
      <c r="G12">
        <v>498.49554443359398</v>
      </c>
      <c r="I12" s="7">
        <f t="shared" si="0"/>
        <v>1130.932983398435</v>
      </c>
      <c r="J12" s="7">
        <f t="shared" si="0"/>
        <v>308.07165527343705</v>
      </c>
      <c r="K12" s="7">
        <f t="shared" si="1"/>
        <v>915.28282470702902</v>
      </c>
      <c r="L12" s="8">
        <f t="shared" si="2"/>
        <v>2.9710062871400678</v>
      </c>
      <c r="M12" s="8">
        <f t="shared" si="3"/>
        <v>3.0569913492394778</v>
      </c>
      <c r="P12" s="6">
        <f t="shared" si="4"/>
        <v>4.5256428046681512</v>
      </c>
    </row>
    <row r="13" spans="1:16" x14ac:dyDescent="0.15">
      <c r="A13" s="6">
        <v>6</v>
      </c>
      <c r="B13" s="6">
        <v>11</v>
      </c>
      <c r="D13">
        <v>1676.58569335938</v>
      </c>
      <c r="E13">
        <v>805.70251464843795</v>
      </c>
      <c r="F13">
        <v>545.19769287109398</v>
      </c>
      <c r="G13">
        <v>498.77868652343801</v>
      </c>
      <c r="I13" s="7">
        <f t="shared" si="0"/>
        <v>1131.388000488286</v>
      </c>
      <c r="J13" s="7">
        <f t="shared" si="0"/>
        <v>306.92382812499994</v>
      </c>
      <c r="K13" s="7">
        <f t="shared" si="1"/>
        <v>916.54132080078602</v>
      </c>
      <c r="L13" s="8">
        <f t="shared" si="2"/>
        <v>2.9862175458971176</v>
      </c>
      <c r="M13" s="8">
        <f t="shared" si="3"/>
        <v>3.080019431823747</v>
      </c>
      <c r="P13" s="6">
        <f t="shared" si="4"/>
        <v>5.3130264965711564</v>
      </c>
    </row>
    <row r="14" spans="1:16" x14ac:dyDescent="0.15">
      <c r="A14" s="6">
        <v>6.5</v>
      </c>
      <c r="B14" s="6">
        <v>12</v>
      </c>
      <c r="D14">
        <v>1673.37158203125</v>
      </c>
      <c r="E14">
        <v>807.84149169921898</v>
      </c>
      <c r="F14">
        <v>545.48620605468795</v>
      </c>
      <c r="G14">
        <v>498.48910522460898</v>
      </c>
      <c r="I14" s="7">
        <f t="shared" si="0"/>
        <v>1127.885375976562</v>
      </c>
      <c r="J14" s="7">
        <f t="shared" si="0"/>
        <v>309.35238647461</v>
      </c>
      <c r="K14" s="7">
        <f t="shared" si="1"/>
        <v>911.33870544433512</v>
      </c>
      <c r="L14" s="8">
        <f t="shared" si="2"/>
        <v>2.9459566025333799</v>
      </c>
      <c r="M14" s="8">
        <f t="shared" si="3"/>
        <v>3.0475753122872282</v>
      </c>
      <c r="P14" s="6">
        <f t="shared" si="4"/>
        <v>4.2036866056912556</v>
      </c>
    </row>
    <row r="15" spans="1:16" x14ac:dyDescent="0.15">
      <c r="A15" s="6">
        <v>7</v>
      </c>
      <c r="B15" s="6">
        <v>13</v>
      </c>
      <c r="D15">
        <v>1668.47131347656</v>
      </c>
      <c r="E15">
        <v>809.14276123046898</v>
      </c>
      <c r="F15">
        <v>545.799072265625</v>
      </c>
      <c r="G15">
        <v>499.235595703125</v>
      </c>
      <c r="I15" s="7">
        <f t="shared" si="0"/>
        <v>1122.672241210935</v>
      </c>
      <c r="J15" s="7">
        <f t="shared" si="0"/>
        <v>309.90716552734398</v>
      </c>
      <c r="K15" s="7">
        <f t="shared" si="1"/>
        <v>905.73722534179421</v>
      </c>
      <c r="L15" s="8">
        <f t="shared" si="2"/>
        <v>2.92260820688213</v>
      </c>
      <c r="M15" s="8">
        <f t="shared" si="3"/>
        <v>3.0320437404631977</v>
      </c>
      <c r="P15" s="6">
        <f t="shared" si="4"/>
        <v>3.672626048690482</v>
      </c>
    </row>
    <row r="16" spans="1:16" x14ac:dyDescent="0.15">
      <c r="A16" s="6">
        <v>7.5</v>
      </c>
      <c r="B16" s="6">
        <v>14</v>
      </c>
      <c r="D16">
        <v>1675.47131347656</v>
      </c>
      <c r="E16">
        <v>812.056396484375</v>
      </c>
      <c r="F16">
        <v>545.08404541015602</v>
      </c>
      <c r="G16">
        <v>498.63174438476602</v>
      </c>
      <c r="I16" s="7">
        <f t="shared" si="0"/>
        <v>1130.387268066404</v>
      </c>
      <c r="J16" s="7">
        <f t="shared" si="0"/>
        <v>313.42465209960898</v>
      </c>
      <c r="K16" s="7">
        <f t="shared" si="1"/>
        <v>910.99001159667773</v>
      </c>
      <c r="L16" s="8">
        <f t="shared" si="2"/>
        <v>2.9065678321536668</v>
      </c>
      <c r="M16" s="8">
        <f t="shared" si="3"/>
        <v>3.0238201895619534</v>
      </c>
      <c r="P16" s="6">
        <f t="shared" si="4"/>
        <v>3.3914437207446371</v>
      </c>
    </row>
    <row r="17" spans="1:16" x14ac:dyDescent="0.15">
      <c r="A17" s="6">
        <v>8</v>
      </c>
      <c r="B17" s="6">
        <v>15</v>
      </c>
      <c r="D17">
        <v>1670.59289550781</v>
      </c>
      <c r="E17">
        <v>811.752197265625</v>
      </c>
      <c r="F17">
        <v>544.355712890625</v>
      </c>
      <c r="G17">
        <v>498.14443969726602</v>
      </c>
      <c r="I17" s="7">
        <f t="shared" si="0"/>
        <v>1126.237182617185</v>
      </c>
      <c r="J17" s="7">
        <f t="shared" si="0"/>
        <v>313.60775756835898</v>
      </c>
      <c r="K17" s="7">
        <f t="shared" si="1"/>
        <v>906.71175231933375</v>
      </c>
      <c r="L17" s="8">
        <f t="shared" si="2"/>
        <v>2.891228709869182</v>
      </c>
      <c r="M17" s="8">
        <f t="shared" si="3"/>
        <v>3.0162978911046876</v>
      </c>
      <c r="P17" s="6">
        <f t="shared" si="4"/>
        <v>3.1342388445156342</v>
      </c>
    </row>
    <row r="18" spans="1:16" x14ac:dyDescent="0.15">
      <c r="A18" s="6">
        <v>8.5</v>
      </c>
      <c r="B18" s="6">
        <v>16</v>
      </c>
      <c r="D18">
        <v>1672.13146972656</v>
      </c>
      <c r="E18">
        <v>813.49157714843795</v>
      </c>
      <c r="F18">
        <v>543.97137451171898</v>
      </c>
      <c r="G18">
        <v>498.46014404296898</v>
      </c>
      <c r="I18" s="7">
        <f t="shared" si="0"/>
        <v>1128.160095214841</v>
      </c>
      <c r="J18" s="7">
        <f t="shared" si="0"/>
        <v>315.03143310546898</v>
      </c>
      <c r="K18" s="7">
        <f t="shared" si="1"/>
        <v>907.63809204101278</v>
      </c>
      <c r="L18" s="8">
        <f t="shared" si="2"/>
        <v>2.8811032698986128</v>
      </c>
      <c r="M18" s="8">
        <f t="shared" si="3"/>
        <v>3.0139892749613377</v>
      </c>
      <c r="P18" s="6">
        <f t="shared" si="4"/>
        <v>3.0553018902344542</v>
      </c>
    </row>
    <row r="19" spans="1:16" x14ac:dyDescent="0.15">
      <c r="A19" s="6">
        <v>9</v>
      </c>
      <c r="B19" s="6">
        <v>17</v>
      </c>
      <c r="D19">
        <v>1675.57446289063</v>
      </c>
      <c r="E19">
        <v>815.40899658203102</v>
      </c>
      <c r="F19">
        <v>544.19769287109398</v>
      </c>
      <c r="G19">
        <v>498.09509277343801</v>
      </c>
      <c r="I19" s="7">
        <f t="shared" si="0"/>
        <v>1131.376770019536</v>
      </c>
      <c r="J19" s="7">
        <f t="shared" si="0"/>
        <v>317.31390380859301</v>
      </c>
      <c r="K19" s="7">
        <f t="shared" si="1"/>
        <v>909.2570373535209</v>
      </c>
      <c r="L19" s="8">
        <f t="shared" si="2"/>
        <v>2.8654812362145785</v>
      </c>
      <c r="M19" s="8">
        <f t="shared" si="3"/>
        <v>3.0061840651045224</v>
      </c>
      <c r="P19" s="6">
        <f t="shared" si="4"/>
        <v>2.788423615386892</v>
      </c>
    </row>
    <row r="20" spans="1:16" x14ac:dyDescent="0.15">
      <c r="A20" s="6">
        <v>9.5</v>
      </c>
      <c r="B20" s="6">
        <v>18</v>
      </c>
      <c r="D20">
        <v>1673.38464355469</v>
      </c>
      <c r="E20">
        <v>816.47607421875</v>
      </c>
      <c r="F20">
        <v>543.55914306640602</v>
      </c>
      <c r="G20">
        <v>498.51126098632801</v>
      </c>
      <c r="I20" s="7">
        <f t="shared" si="0"/>
        <v>1129.825500488284</v>
      </c>
      <c r="J20" s="7">
        <f t="shared" si="0"/>
        <v>317.96481323242199</v>
      </c>
      <c r="K20" s="7">
        <f t="shared" si="1"/>
        <v>907.25013122558858</v>
      </c>
      <c r="L20" s="8">
        <f t="shared" si="2"/>
        <v>2.8533035526871902</v>
      </c>
      <c r="M20" s="8">
        <f t="shared" si="3"/>
        <v>3.001823205404353</v>
      </c>
      <c r="P20" s="6">
        <f t="shared" si="4"/>
        <v>2.6393156817139425</v>
      </c>
    </row>
    <row r="21" spans="1:16" x14ac:dyDescent="0.15">
      <c r="A21" s="6">
        <v>10</v>
      </c>
      <c r="B21" s="6">
        <v>19</v>
      </c>
      <c r="D21">
        <v>1665.4228515625</v>
      </c>
      <c r="E21">
        <v>815.580078125</v>
      </c>
      <c r="F21">
        <v>542.23492431640602</v>
      </c>
      <c r="G21">
        <v>497.12835693359398</v>
      </c>
      <c r="I21" s="7">
        <f t="shared" si="0"/>
        <v>1123.187927246094</v>
      </c>
      <c r="J21" s="7">
        <f t="shared" si="0"/>
        <v>318.45172119140602</v>
      </c>
      <c r="K21" s="7">
        <f t="shared" si="1"/>
        <v>900.27172241210974</v>
      </c>
      <c r="L21" s="8">
        <f t="shared" si="2"/>
        <v>2.8270273404206212</v>
      </c>
      <c r="M21" s="8">
        <f t="shared" si="3"/>
        <v>2.9833638169650034</v>
      </c>
      <c r="P21" s="6">
        <f t="shared" si="4"/>
        <v>2.0081462664376799</v>
      </c>
    </row>
    <row r="22" spans="1:16" x14ac:dyDescent="0.15">
      <c r="A22" s="6">
        <v>10.5</v>
      </c>
      <c r="B22" s="6">
        <v>20</v>
      </c>
      <c r="D22">
        <v>1667.89038085938</v>
      </c>
      <c r="E22">
        <v>817.32720947265602</v>
      </c>
      <c r="F22">
        <v>544.11834716796898</v>
      </c>
      <c r="G22">
        <v>498.74935913085898</v>
      </c>
      <c r="I22" s="7">
        <f t="shared" si="0"/>
        <v>1123.772033691411</v>
      </c>
      <c r="J22" s="7">
        <f t="shared" si="0"/>
        <v>318.57785034179705</v>
      </c>
      <c r="K22" s="7">
        <f t="shared" si="1"/>
        <v>900.76753845215308</v>
      </c>
      <c r="L22" s="8">
        <f t="shared" si="2"/>
        <v>2.8274644250557097</v>
      </c>
      <c r="M22" s="8">
        <f t="shared" si="3"/>
        <v>2.9916177254273109</v>
      </c>
      <c r="P22" s="6">
        <f t="shared" si="4"/>
        <v>2.2903665899882224</v>
      </c>
    </row>
    <row r="23" spans="1:16" x14ac:dyDescent="0.15">
      <c r="A23" s="6">
        <v>11</v>
      </c>
      <c r="B23" s="6">
        <v>21</v>
      </c>
      <c r="D23">
        <v>1674.93347167969</v>
      </c>
      <c r="E23">
        <v>820.52716064453102</v>
      </c>
      <c r="F23">
        <v>542.82550048828102</v>
      </c>
      <c r="G23">
        <v>497.52951049804699</v>
      </c>
      <c r="I23" s="7">
        <f t="shared" si="0"/>
        <v>1132.107971191409</v>
      </c>
      <c r="J23" s="7">
        <f t="shared" si="0"/>
        <v>322.99765014648403</v>
      </c>
      <c r="K23" s="7">
        <f t="shared" si="1"/>
        <v>906.00961608887019</v>
      </c>
      <c r="L23" s="8">
        <f t="shared" si="2"/>
        <v>2.805003738194324</v>
      </c>
      <c r="M23" s="8">
        <f>L23+ABS($N$2)*A23</f>
        <v>2.9769738623931445</v>
      </c>
      <c r="P23" s="6">
        <f t="shared" si="4"/>
        <v>1.7896588607463484</v>
      </c>
    </row>
    <row r="24" spans="1:16" x14ac:dyDescent="0.15">
      <c r="A24" s="6">
        <v>11.5</v>
      </c>
      <c r="B24" s="6">
        <v>22</v>
      </c>
      <c r="D24">
        <v>1677.146484375</v>
      </c>
      <c r="E24">
        <v>822.112548828125</v>
      </c>
      <c r="F24">
        <v>543.09436035156295</v>
      </c>
      <c r="G24">
        <v>498.70181274414102</v>
      </c>
      <c r="I24" s="7">
        <f t="shared" si="0"/>
        <v>1134.052124023437</v>
      </c>
      <c r="J24" s="7">
        <f t="shared" si="0"/>
        <v>323.41073608398398</v>
      </c>
      <c r="K24" s="7">
        <f t="shared" si="1"/>
        <v>907.66460876464828</v>
      </c>
      <c r="L24" s="8">
        <f t="shared" si="2"/>
        <v>2.8065382731417552</v>
      </c>
      <c r="M24" s="8">
        <f t="shared" ref="M24:M87" si="5">L24+ABS($N$2)*A24</f>
        <v>2.9863252211677946</v>
      </c>
      <c r="P24" s="6">
        <f t="shared" si="4"/>
        <v>2.1094035624317322</v>
      </c>
    </row>
    <row r="25" spans="1:16" x14ac:dyDescent="0.15">
      <c r="A25" s="6">
        <v>12</v>
      </c>
      <c r="B25" s="6">
        <v>23</v>
      </c>
      <c r="D25">
        <v>1670.25207519531</v>
      </c>
      <c r="E25">
        <v>820.19885253906295</v>
      </c>
      <c r="F25">
        <v>541.49481201171898</v>
      </c>
      <c r="G25">
        <v>497.52020263671898</v>
      </c>
      <c r="I25" s="7">
        <f t="shared" si="0"/>
        <v>1128.757263183591</v>
      </c>
      <c r="J25" s="7">
        <f t="shared" si="0"/>
        <v>322.67864990234398</v>
      </c>
      <c r="K25" s="7">
        <f t="shared" si="1"/>
        <v>902.88220825195026</v>
      </c>
      <c r="L25" s="8">
        <f t="shared" si="2"/>
        <v>2.79808474631092</v>
      </c>
      <c r="M25" s="8">
        <f t="shared" si="5"/>
        <v>2.9856885181641788</v>
      </c>
      <c r="P25" s="6">
        <f t="shared" si="4"/>
        <v>2.0876332061809149</v>
      </c>
    </row>
    <row r="26" spans="1:16" x14ac:dyDescent="0.15">
      <c r="A26" s="6">
        <v>12.5</v>
      </c>
      <c r="B26" s="6">
        <v>24</v>
      </c>
      <c r="D26">
        <v>1672.75646972656</v>
      </c>
      <c r="E26">
        <v>823.33441162109398</v>
      </c>
      <c r="F26">
        <v>541.76794433593795</v>
      </c>
      <c r="G26">
        <v>497.64999389648398</v>
      </c>
      <c r="I26" s="7">
        <f t="shared" si="0"/>
        <v>1130.988525390622</v>
      </c>
      <c r="J26" s="7">
        <f t="shared" si="0"/>
        <v>325.68441772461</v>
      </c>
      <c r="K26" s="7">
        <f t="shared" si="1"/>
        <v>903.00943298339507</v>
      </c>
      <c r="L26" s="8">
        <f t="shared" si="2"/>
        <v>2.7726516340335188</v>
      </c>
      <c r="M26" s="8">
        <f t="shared" si="5"/>
        <v>2.9680722297139965</v>
      </c>
      <c r="P26" s="6">
        <f t="shared" si="4"/>
        <v>1.4852913400366596</v>
      </c>
    </row>
    <row r="27" spans="1:16" x14ac:dyDescent="0.15">
      <c r="A27" s="6">
        <v>13</v>
      </c>
      <c r="B27" s="6">
        <v>25</v>
      </c>
      <c r="D27">
        <v>1664.15930175781</v>
      </c>
      <c r="E27">
        <v>819.94842529296898</v>
      </c>
      <c r="F27">
        <v>541.3857421875</v>
      </c>
      <c r="G27">
        <v>497.41616821289102</v>
      </c>
      <c r="I27" s="7">
        <f t="shared" si="0"/>
        <v>1122.77355957031</v>
      </c>
      <c r="J27" s="7">
        <f t="shared" si="0"/>
        <v>322.53225708007795</v>
      </c>
      <c r="K27" s="7">
        <f t="shared" si="1"/>
        <v>897.00097961425547</v>
      </c>
      <c r="L27" s="8">
        <f t="shared" si="2"/>
        <v>2.7811202133234971</v>
      </c>
      <c r="M27" s="8">
        <f t="shared" si="5"/>
        <v>2.9843576328311938</v>
      </c>
      <c r="P27" s="6">
        <f t="shared" si="4"/>
        <v>2.0421271418722386</v>
      </c>
    </row>
    <row r="28" spans="1:16" x14ac:dyDescent="0.15">
      <c r="A28" s="6">
        <v>13.5</v>
      </c>
      <c r="B28" s="6">
        <v>26</v>
      </c>
      <c r="D28">
        <v>1668.26440429688</v>
      </c>
      <c r="E28">
        <v>823.983154296875</v>
      </c>
      <c r="F28">
        <v>541.16912841796898</v>
      </c>
      <c r="G28">
        <v>497.48052978515602</v>
      </c>
      <c r="I28" s="7">
        <f t="shared" si="0"/>
        <v>1127.095275878911</v>
      </c>
      <c r="J28" s="7">
        <f t="shared" si="0"/>
        <v>326.50262451171898</v>
      </c>
      <c r="K28" s="7">
        <f t="shared" si="1"/>
        <v>898.54343872070774</v>
      </c>
      <c r="L28" s="8">
        <f t="shared" si="2"/>
        <v>2.7520251638542552</v>
      </c>
      <c r="M28" s="8">
        <f t="shared" si="5"/>
        <v>2.9630794071891713</v>
      </c>
      <c r="P28" s="6">
        <f t="shared" si="4"/>
        <v>1.31457512785411</v>
      </c>
    </row>
    <row r="29" spans="1:16" x14ac:dyDescent="0.15">
      <c r="A29" s="6">
        <v>14</v>
      </c>
      <c r="B29" s="6">
        <v>27</v>
      </c>
      <c r="D29">
        <v>1667.67443847656</v>
      </c>
      <c r="E29">
        <v>823.39910888671898</v>
      </c>
      <c r="F29">
        <v>541.282470703125</v>
      </c>
      <c r="G29">
        <v>497.81515502929699</v>
      </c>
      <c r="I29" s="7">
        <f t="shared" si="0"/>
        <v>1126.391967773435</v>
      </c>
      <c r="J29" s="7">
        <f t="shared" si="0"/>
        <v>325.58395385742199</v>
      </c>
      <c r="K29" s="7">
        <f t="shared" si="1"/>
        <v>898.48320007323969</v>
      </c>
      <c r="L29" s="8">
        <f t="shared" si="2"/>
        <v>2.75960528591252</v>
      </c>
      <c r="M29" s="8">
        <f t="shared" si="5"/>
        <v>2.978476353074655</v>
      </c>
      <c r="P29" s="6">
        <f t="shared" si="4"/>
        <v>1.8410325109635699</v>
      </c>
    </row>
    <row r="30" spans="1:16" x14ac:dyDescent="0.15">
      <c r="A30" s="6">
        <v>14.5</v>
      </c>
      <c r="B30" s="6">
        <v>28</v>
      </c>
      <c r="D30">
        <v>1662.29296875</v>
      </c>
      <c r="E30">
        <v>824.18603515625</v>
      </c>
      <c r="F30">
        <v>540.814453125</v>
      </c>
      <c r="G30">
        <v>497.00357055664102</v>
      </c>
      <c r="I30" s="7">
        <f t="shared" si="0"/>
        <v>1121.478515625</v>
      </c>
      <c r="J30" s="7">
        <f t="shared" si="0"/>
        <v>327.18246459960898</v>
      </c>
      <c r="K30" s="7">
        <f t="shared" si="1"/>
        <v>892.45079040527366</v>
      </c>
      <c r="L30" s="8">
        <f t="shared" si="2"/>
        <v>2.7276852734067347</v>
      </c>
      <c r="M30" s="8">
        <f t="shared" si="5"/>
        <v>2.9543731643960887</v>
      </c>
      <c r="P30" s="6">
        <f t="shared" si="4"/>
        <v>1.0168884416988258</v>
      </c>
    </row>
    <row r="31" spans="1:16" x14ac:dyDescent="0.15">
      <c r="A31" s="6">
        <v>15</v>
      </c>
      <c r="B31" s="6">
        <v>29</v>
      </c>
      <c r="D31">
        <v>1661.49938964844</v>
      </c>
      <c r="E31">
        <v>826.12054443359398</v>
      </c>
      <c r="F31">
        <v>540.82733154296898</v>
      </c>
      <c r="G31">
        <v>498.09652709960898</v>
      </c>
      <c r="I31" s="7">
        <f t="shared" si="0"/>
        <v>1120.672058105471</v>
      </c>
      <c r="J31" s="7">
        <f t="shared" si="0"/>
        <v>328.024017333985</v>
      </c>
      <c r="K31" s="7">
        <f t="shared" si="1"/>
        <v>891.05524597168153</v>
      </c>
      <c r="L31" s="8">
        <f t="shared" si="2"/>
        <v>2.7164329405320151</v>
      </c>
      <c r="M31" s="8">
        <f t="shared" si="5"/>
        <v>2.9509376553485884</v>
      </c>
      <c r="P31" s="6">
        <f t="shared" si="4"/>
        <v>0.89942039860457512</v>
      </c>
    </row>
    <row r="32" spans="1:16" x14ac:dyDescent="0.15">
      <c r="A32" s="6">
        <v>15.5</v>
      </c>
      <c r="B32" s="6">
        <v>30</v>
      </c>
      <c r="D32">
        <v>1662.63806152344</v>
      </c>
      <c r="E32">
        <v>825.95159912109398</v>
      </c>
      <c r="F32">
        <v>540.406494140625</v>
      </c>
      <c r="G32">
        <v>496.92669677734398</v>
      </c>
      <c r="I32" s="7">
        <f t="shared" si="0"/>
        <v>1122.231567382815</v>
      </c>
      <c r="J32" s="7">
        <f t="shared" si="0"/>
        <v>329.02490234375</v>
      </c>
      <c r="K32" s="7">
        <f t="shared" si="1"/>
        <v>891.91413574218996</v>
      </c>
      <c r="L32" s="8">
        <f t="shared" si="2"/>
        <v>2.7107800333312135</v>
      </c>
      <c r="M32" s="8">
        <f t="shared" si="5"/>
        <v>2.9531015719750058</v>
      </c>
      <c r="P32" s="6">
        <f t="shared" si="4"/>
        <v>0.97340973992484181</v>
      </c>
    </row>
    <row r="33" spans="1:16" x14ac:dyDescent="0.15">
      <c r="A33" s="6">
        <v>16</v>
      </c>
      <c r="B33" s="6">
        <v>31</v>
      </c>
      <c r="D33">
        <v>1658.05297851563</v>
      </c>
      <c r="E33">
        <v>826.82354736328102</v>
      </c>
      <c r="F33">
        <v>539.75543212890602</v>
      </c>
      <c r="G33">
        <v>497.61029052734398</v>
      </c>
      <c r="I33" s="7">
        <f t="shared" si="0"/>
        <v>1118.297546386724</v>
      </c>
      <c r="J33" s="7">
        <f t="shared" si="0"/>
        <v>329.21325683593705</v>
      </c>
      <c r="K33" s="7">
        <f t="shared" si="1"/>
        <v>887.84826660156807</v>
      </c>
      <c r="L33" s="8">
        <f t="shared" si="2"/>
        <v>2.6968788411944966</v>
      </c>
      <c r="M33" s="8">
        <f t="shared" si="5"/>
        <v>2.9470172036655082</v>
      </c>
      <c r="P33" s="6">
        <f t="shared" si="4"/>
        <v>0.76537103913859295</v>
      </c>
    </row>
    <row r="34" spans="1:16" x14ac:dyDescent="0.15">
      <c r="A34" s="6">
        <v>16.5</v>
      </c>
      <c r="B34" s="6">
        <v>32</v>
      </c>
      <c r="D34">
        <v>1658.21520996094</v>
      </c>
      <c r="E34">
        <v>828.71453857421898</v>
      </c>
      <c r="F34">
        <v>539.53094482421898</v>
      </c>
      <c r="G34">
        <v>496.61279296875</v>
      </c>
      <c r="I34" s="7">
        <f t="shared" si="0"/>
        <v>1118.684265136721</v>
      </c>
      <c r="J34" s="7">
        <f t="shared" si="0"/>
        <v>332.10174560546898</v>
      </c>
      <c r="K34" s="7">
        <f t="shared" si="1"/>
        <v>886.21304321289279</v>
      </c>
      <c r="L34" s="8">
        <f t="shared" si="2"/>
        <v>2.6684986000215076</v>
      </c>
      <c r="M34" s="8">
        <f t="shared" si="5"/>
        <v>2.9264537863197382</v>
      </c>
      <c r="P34" s="6">
        <f t="shared" si="4"/>
        <v>6.2259982948653314E-2</v>
      </c>
    </row>
    <row r="35" spans="1:16" x14ac:dyDescent="0.15">
      <c r="A35" s="6">
        <v>17</v>
      </c>
      <c r="B35" s="6">
        <v>33</v>
      </c>
      <c r="D35">
        <v>1658.87170410156</v>
      </c>
      <c r="E35">
        <v>829.67736816406295</v>
      </c>
      <c r="F35">
        <v>540.518798828125</v>
      </c>
      <c r="G35">
        <v>497.72076416015602</v>
      </c>
      <c r="I35" s="7">
        <f t="shared" si="0"/>
        <v>1118.352905273435</v>
      </c>
      <c r="J35" s="7">
        <f t="shared" si="0"/>
        <v>331.95660400390693</v>
      </c>
      <c r="K35" s="7">
        <f t="shared" si="1"/>
        <v>885.98328247070015</v>
      </c>
      <c r="L35" s="8">
        <f t="shared" si="2"/>
        <v>2.6689732084988815</v>
      </c>
      <c r="M35" s="8">
        <f t="shared" si="5"/>
        <v>2.934745218624331</v>
      </c>
      <c r="P35" s="6">
        <f t="shared" si="4"/>
        <v>0.34576333392299224</v>
      </c>
    </row>
    <row r="36" spans="1:16" x14ac:dyDescent="0.15">
      <c r="A36" s="6">
        <v>17.5</v>
      </c>
      <c r="B36" s="6">
        <v>34</v>
      </c>
      <c r="D36">
        <v>1650.81579589844</v>
      </c>
      <c r="E36">
        <v>828.0927734375</v>
      </c>
      <c r="F36">
        <v>538.50628662109398</v>
      </c>
      <c r="G36">
        <v>496.21701049804699</v>
      </c>
      <c r="I36" s="7">
        <f t="shared" si="0"/>
        <v>1112.309509277346</v>
      </c>
      <c r="J36" s="7">
        <f t="shared" si="0"/>
        <v>331.87576293945301</v>
      </c>
      <c r="K36" s="7">
        <f t="shared" si="1"/>
        <v>879.99647521972895</v>
      </c>
      <c r="L36" s="8">
        <f t="shared" si="2"/>
        <v>2.651584036826077</v>
      </c>
      <c r="M36" s="8">
        <f t="shared" si="5"/>
        <v>2.9251728707787459</v>
      </c>
      <c r="P36" s="6">
        <f t="shared" si="4"/>
        <v>1.8462502025451365E-2</v>
      </c>
    </row>
    <row r="37" spans="1:16" x14ac:dyDescent="0.15">
      <c r="A37" s="6">
        <v>18</v>
      </c>
      <c r="B37" s="6">
        <v>35</v>
      </c>
      <c r="D37">
        <v>1651.40100097656</v>
      </c>
      <c r="E37">
        <v>829.14245605468795</v>
      </c>
      <c r="F37">
        <v>539.44549560546898</v>
      </c>
      <c r="G37">
        <v>496.96566772460898</v>
      </c>
      <c r="I37" s="7">
        <f t="shared" si="0"/>
        <v>1111.955505371091</v>
      </c>
      <c r="J37" s="7">
        <f t="shared" si="0"/>
        <v>332.17678833007898</v>
      </c>
      <c r="K37" s="7">
        <f t="shared" si="1"/>
        <v>879.43175354003574</v>
      </c>
      <c r="L37" s="8">
        <f t="shared" si="2"/>
        <v>2.6474810535712625</v>
      </c>
      <c r="M37" s="8">
        <f t="shared" si="5"/>
        <v>2.9288867113511503</v>
      </c>
      <c r="P37" s="6">
        <f t="shared" si="4"/>
        <v>0.14544734717432758</v>
      </c>
    </row>
    <row r="38" spans="1:16" x14ac:dyDescent="0.15">
      <c r="A38" s="6">
        <v>18.5</v>
      </c>
      <c r="B38" s="6">
        <v>36</v>
      </c>
      <c r="D38">
        <v>1650.24938964844</v>
      </c>
      <c r="E38">
        <v>830.949462890625</v>
      </c>
      <c r="F38">
        <v>539.3671875</v>
      </c>
      <c r="G38">
        <v>497.31069946289102</v>
      </c>
      <c r="I38" s="7">
        <f t="shared" si="0"/>
        <v>1110.88220214844</v>
      </c>
      <c r="J38" s="7">
        <f t="shared" si="0"/>
        <v>333.63876342773398</v>
      </c>
      <c r="K38" s="7">
        <f t="shared" si="1"/>
        <v>877.33506774902617</v>
      </c>
      <c r="L38" s="8">
        <f t="shared" si="2"/>
        <v>2.6295957302307187</v>
      </c>
      <c r="M38" s="8">
        <f t="shared" si="5"/>
        <v>2.9188182118378259</v>
      </c>
      <c r="P38" s="6">
        <f t="shared" si="4"/>
        <v>-0.19881806396939311</v>
      </c>
    </row>
    <row r="39" spans="1:16" x14ac:dyDescent="0.15">
      <c r="A39" s="6">
        <v>19</v>
      </c>
      <c r="B39" s="6">
        <v>37</v>
      </c>
      <c r="D39">
        <v>1654.21435546875</v>
      </c>
      <c r="E39">
        <v>831.709716796875</v>
      </c>
      <c r="F39">
        <v>538.558837890625</v>
      </c>
      <c r="G39">
        <v>497.09866333007801</v>
      </c>
      <c r="I39" s="7">
        <f t="shared" si="0"/>
        <v>1115.655517578125</v>
      </c>
      <c r="J39" s="7">
        <f t="shared" si="0"/>
        <v>334.61105346679699</v>
      </c>
      <c r="K39" s="7">
        <f t="shared" si="1"/>
        <v>881.42778015136719</v>
      </c>
      <c r="L39" s="8">
        <f t="shared" si="2"/>
        <v>2.6341860826747316</v>
      </c>
      <c r="M39" s="8">
        <f t="shared" si="5"/>
        <v>2.9312253881090578</v>
      </c>
      <c r="P39" s="6">
        <f t="shared" si="4"/>
        <v>0.22541214376867444</v>
      </c>
    </row>
    <row r="40" spans="1:16" x14ac:dyDescent="0.15">
      <c r="A40" s="6">
        <v>19.5</v>
      </c>
      <c r="B40" s="6">
        <v>38</v>
      </c>
      <c r="D40">
        <v>1642.267578125</v>
      </c>
      <c r="E40">
        <v>829.419921875</v>
      </c>
      <c r="F40">
        <v>537.94171142578102</v>
      </c>
      <c r="G40">
        <v>496.54522705078102</v>
      </c>
      <c r="I40" s="7">
        <f t="shared" si="0"/>
        <v>1104.325866699219</v>
      </c>
      <c r="J40" s="7">
        <f t="shared" si="0"/>
        <v>332.87469482421898</v>
      </c>
      <c r="K40" s="7">
        <f t="shared" si="1"/>
        <v>871.31358032226569</v>
      </c>
      <c r="L40" s="8">
        <f t="shared" si="2"/>
        <v>2.6175422580030601</v>
      </c>
      <c r="M40" s="8">
        <f t="shared" si="5"/>
        <v>2.9223983872646051</v>
      </c>
      <c r="P40" s="6">
        <f t="shared" si="4"/>
        <v>-7.6403540967659278E-2</v>
      </c>
    </row>
    <row r="41" spans="1:16" x14ac:dyDescent="0.15">
      <c r="A41" s="6">
        <v>20</v>
      </c>
      <c r="B41" s="6">
        <v>39</v>
      </c>
      <c r="D41">
        <v>1641.06982421875</v>
      </c>
      <c r="E41">
        <v>828.99945068359398</v>
      </c>
      <c r="F41">
        <v>537.91094970703102</v>
      </c>
      <c r="G41">
        <v>496.87164306640602</v>
      </c>
      <c r="I41" s="7">
        <f t="shared" si="0"/>
        <v>1103.158874511719</v>
      </c>
      <c r="J41" s="7">
        <f t="shared" si="0"/>
        <v>332.12780761718795</v>
      </c>
      <c r="K41" s="7">
        <f t="shared" si="1"/>
        <v>870.66940917968736</v>
      </c>
      <c r="L41" s="8">
        <f t="shared" si="2"/>
        <v>2.6214890449137731</v>
      </c>
      <c r="M41" s="8">
        <f t="shared" si="5"/>
        <v>2.9341619980025375</v>
      </c>
      <c r="P41" s="6">
        <f t="shared" si="4"/>
        <v>0.32582166467192608</v>
      </c>
    </row>
    <row r="42" spans="1:16" x14ac:dyDescent="0.15">
      <c r="A42" s="6">
        <v>20.5</v>
      </c>
      <c r="B42" s="6">
        <v>40</v>
      </c>
      <c r="D42">
        <v>1646.33679199219</v>
      </c>
      <c r="E42">
        <v>833.816650390625</v>
      </c>
      <c r="F42">
        <v>538.48229980468795</v>
      </c>
      <c r="G42">
        <v>497.24920654296898</v>
      </c>
      <c r="I42" s="7">
        <f t="shared" si="0"/>
        <v>1107.854492187502</v>
      </c>
      <c r="J42" s="7">
        <f t="shared" si="0"/>
        <v>336.56744384765602</v>
      </c>
      <c r="K42" s="7">
        <f t="shared" si="1"/>
        <v>872.25728149414283</v>
      </c>
      <c r="L42" s="8">
        <f t="shared" si="2"/>
        <v>2.5916270198996476</v>
      </c>
      <c r="M42" s="8">
        <f t="shared" si="5"/>
        <v>2.912116796815631</v>
      </c>
      <c r="P42" s="6">
        <f t="shared" si="4"/>
        <v>-0.42795502671220409</v>
      </c>
    </row>
    <row r="43" spans="1:16" x14ac:dyDescent="0.15">
      <c r="A43" s="6">
        <v>21</v>
      </c>
      <c r="B43" s="6">
        <v>41</v>
      </c>
      <c r="D43">
        <v>1646.44213867188</v>
      </c>
      <c r="E43">
        <v>833.43731689453102</v>
      </c>
      <c r="F43">
        <v>537.12939453125</v>
      </c>
      <c r="G43">
        <v>496.68930053710898</v>
      </c>
      <c r="I43" s="7">
        <f t="shared" si="0"/>
        <v>1109.31274414063</v>
      </c>
      <c r="J43" s="7">
        <f t="shared" si="0"/>
        <v>336.74801635742205</v>
      </c>
      <c r="K43" s="7">
        <f t="shared" si="1"/>
        <v>873.58913269043455</v>
      </c>
      <c r="L43" s="8">
        <f t="shared" si="2"/>
        <v>2.5941923641896469</v>
      </c>
      <c r="M43" s="8">
        <f t="shared" si="5"/>
        <v>2.9224989649328497</v>
      </c>
      <c r="P43" s="6">
        <f t="shared" si="4"/>
        <v>-7.2964556612118703E-2</v>
      </c>
    </row>
    <row r="44" spans="1:16" x14ac:dyDescent="0.15">
      <c r="A44" s="6">
        <v>21.5</v>
      </c>
      <c r="B44" s="6">
        <v>42</v>
      </c>
      <c r="D44">
        <v>1646.36376953125</v>
      </c>
      <c r="E44">
        <v>833.25421142578102</v>
      </c>
      <c r="F44">
        <v>536.67822265625</v>
      </c>
      <c r="G44">
        <v>495.94708251953102</v>
      </c>
      <c r="I44" s="7">
        <f t="shared" si="0"/>
        <v>1109.685546875</v>
      </c>
      <c r="J44" s="7">
        <f t="shared" si="0"/>
        <v>337.30712890625</v>
      </c>
      <c r="K44" s="7">
        <f t="shared" si="1"/>
        <v>873.570556640625</v>
      </c>
      <c r="L44" s="8">
        <f t="shared" si="2"/>
        <v>2.5898372188967942</v>
      </c>
      <c r="M44" s="8">
        <f t="shared" si="5"/>
        <v>2.9259606434672158</v>
      </c>
      <c r="P44" s="6">
        <f t="shared" si="4"/>
        <v>4.5398282091289696E-2</v>
      </c>
    </row>
    <row r="45" spans="1:16" x14ac:dyDescent="0.15">
      <c r="A45" s="6">
        <v>22</v>
      </c>
      <c r="B45" s="6">
        <v>43</v>
      </c>
      <c r="D45">
        <v>1648.23522949219</v>
      </c>
      <c r="E45">
        <v>834.46887207031295</v>
      </c>
      <c r="F45">
        <v>537.17376708984398</v>
      </c>
      <c r="G45">
        <v>496.34323120117199</v>
      </c>
      <c r="I45" s="7">
        <f t="shared" si="0"/>
        <v>1111.061462402346</v>
      </c>
      <c r="J45" s="7">
        <f t="shared" si="0"/>
        <v>338.12564086914097</v>
      </c>
      <c r="K45" s="7">
        <f t="shared" si="1"/>
        <v>874.37351379394738</v>
      </c>
      <c r="L45" s="8">
        <f t="shared" si="2"/>
        <v>2.585942644120093</v>
      </c>
      <c r="M45" s="8">
        <f t="shared" si="5"/>
        <v>2.9298828925177336</v>
      </c>
      <c r="P45" s="6">
        <f t="shared" si="4"/>
        <v>0.17950909772946969</v>
      </c>
    </row>
    <row r="46" spans="1:16" ht="15" x14ac:dyDescent="0.2">
      <c r="A46" s="6">
        <v>22.5</v>
      </c>
      <c r="B46" s="6">
        <v>44</v>
      </c>
      <c r="C46" s="24" t="s">
        <v>27</v>
      </c>
      <c r="D46">
        <v>1643.87548828125</v>
      </c>
      <c r="E46">
        <v>834.68780517578102</v>
      </c>
      <c r="F46">
        <v>536.48229980468795</v>
      </c>
      <c r="G46">
        <v>495.62924194335898</v>
      </c>
      <c r="I46" s="7">
        <f t="shared" si="0"/>
        <v>1107.393188476562</v>
      </c>
      <c r="J46" s="7">
        <f t="shared" si="0"/>
        <v>339.05856323242205</v>
      </c>
      <c r="K46" s="7">
        <f t="shared" si="1"/>
        <v>870.05219421386664</v>
      </c>
      <c r="L46" s="8">
        <f t="shared" si="2"/>
        <v>2.5660823484863662</v>
      </c>
      <c r="M46" s="8">
        <f t="shared" si="5"/>
        <v>2.9178394207112262</v>
      </c>
      <c r="P46" s="6">
        <f t="shared" si="4"/>
        <v>-0.23228520861957097</v>
      </c>
    </row>
    <row r="47" spans="1:16" x14ac:dyDescent="0.15">
      <c r="A47" s="6">
        <v>23</v>
      </c>
      <c r="B47" s="6">
        <v>45</v>
      </c>
      <c r="D47">
        <v>1637.72521972656</v>
      </c>
      <c r="E47">
        <v>835.20770263671898</v>
      </c>
      <c r="F47">
        <v>537.05401611328102</v>
      </c>
      <c r="G47">
        <v>497.23809814453102</v>
      </c>
      <c r="I47" s="7">
        <f t="shared" si="0"/>
        <v>1100.671203613279</v>
      </c>
      <c r="J47" s="7">
        <f t="shared" si="0"/>
        <v>337.96960449218795</v>
      </c>
      <c r="K47" s="7">
        <f t="shared" si="1"/>
        <v>864.09248046874745</v>
      </c>
      <c r="L47" s="8">
        <f t="shared" si="2"/>
        <v>2.55671654783003</v>
      </c>
      <c r="M47" s="8">
        <f t="shared" si="5"/>
        <v>2.9162904438821089</v>
      </c>
      <c r="P47" s="6">
        <f t="shared" si="4"/>
        <v>-0.28524832832002328</v>
      </c>
    </row>
    <row r="48" spans="1:16" x14ac:dyDescent="0.15">
      <c r="A48" s="6">
        <v>23.5</v>
      </c>
      <c r="B48" s="6">
        <v>46</v>
      </c>
      <c r="D48">
        <v>1636.63696289063</v>
      </c>
      <c r="E48">
        <v>834.12512207031295</v>
      </c>
      <c r="F48">
        <v>535.8837890625</v>
      </c>
      <c r="G48">
        <v>496.16375732421898</v>
      </c>
      <c r="I48" s="7">
        <f t="shared" si="0"/>
        <v>1100.75317382813</v>
      </c>
      <c r="J48" s="7">
        <f t="shared" si="0"/>
        <v>337.96136474609398</v>
      </c>
      <c r="K48" s="7">
        <f t="shared" si="1"/>
        <v>864.18021850586422</v>
      </c>
      <c r="L48" s="8">
        <f t="shared" si="2"/>
        <v>2.5570384921220559</v>
      </c>
      <c r="M48" s="8">
        <f t="shared" si="5"/>
        <v>2.9244292120013542</v>
      </c>
      <c r="P48" s="6">
        <f t="shared" si="4"/>
        <v>-6.9649208403470032E-3</v>
      </c>
    </row>
    <row r="49" spans="1:22" x14ac:dyDescent="0.15">
      <c r="A49" s="6">
        <v>24</v>
      </c>
      <c r="B49" s="6">
        <v>47</v>
      </c>
      <c r="D49">
        <v>1630.83129882813</v>
      </c>
      <c r="E49">
        <v>833.14324951171898</v>
      </c>
      <c r="F49">
        <v>536.970703125</v>
      </c>
      <c r="G49">
        <v>496.33322143554699</v>
      </c>
      <c r="I49" s="7">
        <f t="shared" si="0"/>
        <v>1093.86059570313</v>
      </c>
      <c r="J49" s="7">
        <f t="shared" si="0"/>
        <v>336.81002807617199</v>
      </c>
      <c r="K49" s="7">
        <f t="shared" si="1"/>
        <v>858.0935760498096</v>
      </c>
      <c r="L49" s="8">
        <f t="shared" si="2"/>
        <v>2.5477079199546449</v>
      </c>
      <c r="M49" s="8">
        <f t="shared" si="5"/>
        <v>2.9229154636611621</v>
      </c>
      <c r="P49" s="6">
        <f t="shared" si="4"/>
        <v>-5.8723496585890343E-2</v>
      </c>
    </row>
    <row r="50" spans="1:22" x14ac:dyDescent="0.15">
      <c r="A50" s="6">
        <v>24.5</v>
      </c>
      <c r="B50" s="6">
        <v>48</v>
      </c>
      <c r="D50">
        <v>1627.93078613281</v>
      </c>
      <c r="E50">
        <v>832.53192138671898</v>
      </c>
      <c r="F50">
        <v>534.55523681640602</v>
      </c>
      <c r="G50">
        <v>495.50054931640602</v>
      </c>
      <c r="I50" s="7">
        <f t="shared" si="0"/>
        <v>1093.375549316404</v>
      </c>
      <c r="J50" s="7">
        <f t="shared" si="0"/>
        <v>337.03137207031295</v>
      </c>
      <c r="K50" s="7">
        <f t="shared" si="1"/>
        <v>857.45358886718486</v>
      </c>
      <c r="L50" s="8">
        <f t="shared" si="2"/>
        <v>2.5441358280685491</v>
      </c>
      <c r="M50" s="8">
        <f t="shared" si="5"/>
        <v>2.9271601956022852</v>
      </c>
      <c r="P50" s="6">
        <f t="shared" si="4"/>
        <v>8.6413758967609139E-2</v>
      </c>
    </row>
    <row r="51" spans="1:22" x14ac:dyDescent="0.15">
      <c r="A51" s="6">
        <v>25</v>
      </c>
      <c r="B51" s="6">
        <v>49</v>
      </c>
      <c r="D51">
        <v>1615.97546386719</v>
      </c>
      <c r="E51">
        <v>831.62200927734398</v>
      </c>
      <c r="F51">
        <v>534.84271240234398</v>
      </c>
      <c r="G51">
        <v>495.27780151367199</v>
      </c>
      <c r="I51" s="7">
        <f t="shared" si="0"/>
        <v>1081.132751464846</v>
      </c>
      <c r="J51" s="7">
        <f t="shared" si="0"/>
        <v>336.34420776367199</v>
      </c>
      <c r="K51" s="7">
        <f t="shared" si="1"/>
        <v>845.69180603027564</v>
      </c>
      <c r="L51" s="8">
        <f t="shared" si="2"/>
        <v>2.5143641142305335</v>
      </c>
      <c r="M51" s="8">
        <f t="shared" si="5"/>
        <v>2.905205305591489</v>
      </c>
      <c r="P51" s="6">
        <f t="shared" si="4"/>
        <v>-0.66427498330023405</v>
      </c>
    </row>
    <row r="52" spans="1:22" x14ac:dyDescent="0.15">
      <c r="A52" s="6">
        <v>25.5</v>
      </c>
      <c r="B52" s="6">
        <v>50</v>
      </c>
      <c r="D52">
        <v>1623.10131835938</v>
      </c>
      <c r="E52">
        <v>832.55865478515602</v>
      </c>
      <c r="F52">
        <v>535.7890625</v>
      </c>
      <c r="G52">
        <v>496.08581542968801</v>
      </c>
      <c r="I52" s="7">
        <f t="shared" si="0"/>
        <v>1087.31225585938</v>
      </c>
      <c r="J52" s="7">
        <f t="shared" si="0"/>
        <v>336.47283935546801</v>
      </c>
      <c r="K52" s="7">
        <f t="shared" si="1"/>
        <v>851.78126831055238</v>
      </c>
      <c r="L52" s="8">
        <f t="shared" si="2"/>
        <v>2.5315008187352821</v>
      </c>
      <c r="M52" s="8">
        <f t="shared" si="5"/>
        <v>2.9301588339234566</v>
      </c>
      <c r="P52" s="6">
        <f t="shared" si="4"/>
        <v>0.18894417605142549</v>
      </c>
      <c r="R52" s="29"/>
      <c r="S52" s="29"/>
      <c r="T52" s="29"/>
    </row>
    <row r="53" spans="1:22" x14ac:dyDescent="0.15">
      <c r="A53" s="6">
        <v>26</v>
      </c>
      <c r="B53" s="6">
        <v>51</v>
      </c>
      <c r="D53">
        <v>1621.85192871094</v>
      </c>
      <c r="E53">
        <v>834.7998046875</v>
      </c>
      <c r="F53">
        <v>535.71789550781295</v>
      </c>
      <c r="G53">
        <v>495.68966674804699</v>
      </c>
      <c r="I53" s="7">
        <f t="shared" si="0"/>
        <v>1086.134033203127</v>
      </c>
      <c r="J53" s="7">
        <f t="shared" si="0"/>
        <v>339.11013793945301</v>
      </c>
      <c r="K53" s="7">
        <f t="shared" si="1"/>
        <v>848.75693664551</v>
      </c>
      <c r="L53" s="8">
        <f t="shared" si="2"/>
        <v>2.5028946105912433</v>
      </c>
      <c r="M53" s="8">
        <f t="shared" si="5"/>
        <v>2.9093694496066371</v>
      </c>
      <c r="P53" s="6">
        <f t="shared" si="4"/>
        <v>-0.52189321633093932</v>
      </c>
      <c r="R53" s="29"/>
      <c r="S53" s="34"/>
      <c r="T53" s="29"/>
    </row>
    <row r="54" spans="1:22" x14ac:dyDescent="0.15">
      <c r="A54" s="6">
        <v>26.5</v>
      </c>
      <c r="B54" s="6">
        <v>52</v>
      </c>
      <c r="D54">
        <v>1620.30603027344</v>
      </c>
      <c r="E54">
        <v>835.04675292968795</v>
      </c>
      <c r="F54">
        <v>535.18341064453102</v>
      </c>
      <c r="G54">
        <v>496.34249877929699</v>
      </c>
      <c r="I54" s="7">
        <f t="shared" si="0"/>
        <v>1085.122619628909</v>
      </c>
      <c r="J54" s="7">
        <f t="shared" si="0"/>
        <v>338.70425415039097</v>
      </c>
      <c r="K54" s="7">
        <f t="shared" si="1"/>
        <v>848.02964172363534</v>
      </c>
      <c r="L54" s="8">
        <f t="shared" si="2"/>
        <v>2.5037466501589747</v>
      </c>
      <c r="M54" s="8">
        <f t="shared" si="5"/>
        <v>2.9180383130015874</v>
      </c>
      <c r="P54" s="6">
        <f t="shared" si="4"/>
        <v>-0.22548461871797401</v>
      </c>
      <c r="R54" s="29"/>
      <c r="S54" s="34"/>
      <c r="T54" s="29"/>
    </row>
    <row r="55" spans="1:22" x14ac:dyDescent="0.15">
      <c r="A55" s="6">
        <v>27</v>
      </c>
      <c r="B55" s="6">
        <v>53</v>
      </c>
      <c r="D55">
        <v>1606.32690429688</v>
      </c>
      <c r="E55">
        <v>830.18981933593795</v>
      </c>
      <c r="F55">
        <v>534.26672363281295</v>
      </c>
      <c r="G55">
        <v>495.98498535156301</v>
      </c>
      <c r="I55" s="7">
        <f t="shared" si="0"/>
        <v>1072.060180664067</v>
      </c>
      <c r="J55" s="7">
        <f t="shared" si="0"/>
        <v>334.20483398437494</v>
      </c>
      <c r="K55" s="7">
        <f t="shared" si="1"/>
        <v>838.11679687500464</v>
      </c>
      <c r="L55" s="8">
        <f t="shared" si="2"/>
        <v>2.5077937589442199</v>
      </c>
      <c r="M55" s="8">
        <f t="shared" si="5"/>
        <v>2.9299022456140515</v>
      </c>
      <c r="P55" s="6">
        <f t="shared" si="4"/>
        <v>0.1801708250952988</v>
      </c>
      <c r="R55" s="35"/>
      <c r="S55" s="34"/>
      <c r="T55" s="29"/>
    </row>
    <row r="56" spans="1:22" x14ac:dyDescent="0.15">
      <c r="A56" s="6">
        <v>27.5</v>
      </c>
      <c r="B56" s="6">
        <v>54</v>
      </c>
      <c r="D56">
        <v>1604.19567871094</v>
      </c>
      <c r="E56">
        <v>830.78399658203102</v>
      </c>
      <c r="F56">
        <v>533.66998291015602</v>
      </c>
      <c r="G56">
        <v>495.18948364257801</v>
      </c>
      <c r="I56" s="7">
        <f t="shared" si="0"/>
        <v>1070.525695800784</v>
      </c>
      <c r="J56" s="7">
        <f t="shared" si="0"/>
        <v>335.59451293945301</v>
      </c>
      <c r="K56" s="7">
        <f t="shared" si="1"/>
        <v>835.60953674316693</v>
      </c>
      <c r="L56" s="8">
        <f t="shared" si="2"/>
        <v>2.4899380190221558</v>
      </c>
      <c r="M56" s="8">
        <f t="shared" si="5"/>
        <v>2.9198633295192069</v>
      </c>
      <c r="P56" s="6">
        <f t="shared" si="4"/>
        <v>-0.16308306017880156</v>
      </c>
      <c r="R56" s="35"/>
      <c r="S56" s="34"/>
      <c r="T56" s="29"/>
    </row>
    <row r="57" spans="1:22" x14ac:dyDescent="0.15">
      <c r="A57" s="6">
        <v>28</v>
      </c>
      <c r="B57" s="6">
        <v>55</v>
      </c>
      <c r="D57">
        <v>1603.50146484375</v>
      </c>
      <c r="E57">
        <v>832.58673095703102</v>
      </c>
      <c r="F57">
        <v>533.658935546875</v>
      </c>
      <c r="G57">
        <v>495.32034301757801</v>
      </c>
      <c r="I57" s="7">
        <f t="shared" si="0"/>
        <v>1069.842529296875</v>
      </c>
      <c r="J57" s="7">
        <f t="shared" si="0"/>
        <v>337.26638793945301</v>
      </c>
      <c r="K57" s="7">
        <f t="shared" si="1"/>
        <v>833.75605773925793</v>
      </c>
      <c r="L57" s="8">
        <f t="shared" si="2"/>
        <v>2.4720994666356617</v>
      </c>
      <c r="M57" s="8">
        <f t="shared" si="5"/>
        <v>2.9098416009599317</v>
      </c>
      <c r="P57" s="6">
        <f t="shared" si="4"/>
        <v>-0.50574926364475026</v>
      </c>
      <c r="R57" s="29"/>
      <c r="S57" s="34"/>
      <c r="T57" s="29"/>
    </row>
    <row r="58" spans="1:22" x14ac:dyDescent="0.15">
      <c r="A58" s="6">
        <v>28.5</v>
      </c>
      <c r="B58" s="6">
        <v>56</v>
      </c>
      <c r="D58">
        <v>1607.08825683594</v>
      </c>
      <c r="E58">
        <v>834.07940673828102</v>
      </c>
      <c r="F58">
        <v>534.748291015625</v>
      </c>
      <c r="G58">
        <v>496.11370849609398</v>
      </c>
      <c r="I58" s="7">
        <f t="shared" si="0"/>
        <v>1072.339965820315</v>
      </c>
      <c r="J58" s="7">
        <f t="shared" si="0"/>
        <v>337.96569824218705</v>
      </c>
      <c r="K58" s="7">
        <f t="shared" si="1"/>
        <v>835.76397705078409</v>
      </c>
      <c r="L58" s="8">
        <f t="shared" si="2"/>
        <v>2.4729254518956347</v>
      </c>
      <c r="M58" s="8">
        <f t="shared" si="5"/>
        <v>2.9184844100471237</v>
      </c>
      <c r="P58" s="6">
        <f t="shared" si="4"/>
        <v>-0.21023152339942264</v>
      </c>
      <c r="R58" s="29"/>
      <c r="S58" s="34"/>
      <c r="T58" s="29"/>
    </row>
    <row r="59" spans="1:22" x14ac:dyDescent="0.15">
      <c r="A59" s="6">
        <v>29</v>
      </c>
      <c r="B59" s="6">
        <v>57</v>
      </c>
      <c r="D59">
        <v>1599.45715332031</v>
      </c>
      <c r="E59">
        <v>830.596923828125</v>
      </c>
      <c r="F59">
        <v>532.80694580078102</v>
      </c>
      <c r="G59">
        <v>495.120849609375</v>
      </c>
      <c r="I59" s="7">
        <f t="shared" si="0"/>
        <v>1066.650207519529</v>
      </c>
      <c r="J59" s="7">
        <f t="shared" si="0"/>
        <v>335.47607421875</v>
      </c>
      <c r="K59" s="7">
        <f t="shared" si="1"/>
        <v>831.81695556640398</v>
      </c>
      <c r="L59" s="8">
        <f t="shared" si="2"/>
        <v>2.4795120114110158</v>
      </c>
      <c r="M59" s="8">
        <f t="shared" si="5"/>
        <v>2.9328877933897242</v>
      </c>
      <c r="P59" s="6">
        <f t="shared" si="4"/>
        <v>0.28225364598841762</v>
      </c>
      <c r="R59" s="36"/>
      <c r="S59" s="34"/>
      <c r="T59" s="29"/>
    </row>
    <row r="60" spans="1:22" x14ac:dyDescent="0.15">
      <c r="A60" s="6">
        <v>29.5</v>
      </c>
      <c r="B60" s="6">
        <v>58</v>
      </c>
      <c r="D60">
        <v>1614.89392089844</v>
      </c>
      <c r="E60">
        <v>838.69177246093795</v>
      </c>
      <c r="F60">
        <v>534.37432861328102</v>
      </c>
      <c r="G60">
        <v>495.26779174804699</v>
      </c>
      <c r="I60" s="7">
        <f t="shared" si="0"/>
        <v>1080.519592285159</v>
      </c>
      <c r="J60" s="7">
        <f t="shared" si="0"/>
        <v>343.42398071289097</v>
      </c>
      <c r="K60" s="7">
        <f t="shared" si="1"/>
        <v>840.12280578613536</v>
      </c>
      <c r="L60" s="8">
        <f t="shared" si="2"/>
        <v>2.4463137490928282</v>
      </c>
      <c r="M60" s="8">
        <f t="shared" si="5"/>
        <v>2.9075063548987554</v>
      </c>
      <c r="P60" s="6">
        <f t="shared" si="4"/>
        <v>-0.58559675674028944</v>
      </c>
      <c r="R60" s="35"/>
      <c r="S60" s="34"/>
      <c r="T60" s="29"/>
    </row>
    <row r="61" spans="1:22" x14ac:dyDescent="0.15">
      <c r="A61" s="6">
        <v>30</v>
      </c>
      <c r="B61" s="6">
        <v>59</v>
      </c>
      <c r="D61">
        <v>1610.67333984375</v>
      </c>
      <c r="E61">
        <v>838.36755371093795</v>
      </c>
      <c r="F61">
        <v>533.96496582031295</v>
      </c>
      <c r="G61">
        <v>495.63638305664102</v>
      </c>
      <c r="I61" s="7">
        <f t="shared" si="0"/>
        <v>1076.708374023437</v>
      </c>
      <c r="J61" s="7">
        <f t="shared" si="0"/>
        <v>342.73117065429693</v>
      </c>
      <c r="K61" s="7">
        <f t="shared" si="1"/>
        <v>836.79655456542923</v>
      </c>
      <c r="L61" s="8">
        <f t="shared" si="2"/>
        <v>2.4415536905147208</v>
      </c>
      <c r="M61" s="8">
        <f t="shared" si="5"/>
        <v>2.9105631201478674</v>
      </c>
      <c r="P61" s="6">
        <f t="shared" si="4"/>
        <v>-0.48107884482474078</v>
      </c>
      <c r="R61" s="35"/>
      <c r="S61" s="34"/>
      <c r="T61" s="29"/>
    </row>
    <row r="62" spans="1:22" x14ac:dyDescent="0.15">
      <c r="A62" s="6">
        <v>30.5</v>
      </c>
      <c r="B62" s="6">
        <v>60</v>
      </c>
      <c r="D62">
        <v>1613.34777832031</v>
      </c>
      <c r="E62">
        <v>838.633544921875</v>
      </c>
      <c r="F62">
        <v>533.56024169921898</v>
      </c>
      <c r="G62">
        <v>495.16195678710898</v>
      </c>
      <c r="I62" s="7">
        <f t="shared" si="0"/>
        <v>1079.787536621091</v>
      </c>
      <c r="J62" s="7">
        <f t="shared" si="0"/>
        <v>343.47158813476602</v>
      </c>
      <c r="K62" s="7">
        <f t="shared" si="1"/>
        <v>839.35742492675479</v>
      </c>
      <c r="L62" s="8">
        <f t="shared" si="2"/>
        <v>2.4437463066011178</v>
      </c>
      <c r="M62" s="8">
        <f t="shared" si="5"/>
        <v>2.9205725600614834</v>
      </c>
      <c r="P62" s="6">
        <f t="shared" si="4"/>
        <v>-0.13883281872928216</v>
      </c>
      <c r="R62" s="29"/>
      <c r="S62" s="29"/>
      <c r="T62" s="29"/>
      <c r="U62" s="4" t="s">
        <v>17</v>
      </c>
    </row>
    <row r="63" spans="1:22" x14ac:dyDescent="0.15">
      <c r="A63" s="6">
        <v>31</v>
      </c>
      <c r="B63" s="6">
        <v>61</v>
      </c>
      <c r="D63">
        <v>1606.5712890625</v>
      </c>
      <c r="E63">
        <v>837.99359130859398</v>
      </c>
      <c r="F63">
        <v>533.17803955078102</v>
      </c>
      <c r="G63">
        <v>494.66607666015602</v>
      </c>
      <c r="I63" s="7">
        <f t="shared" si="0"/>
        <v>1073.393249511719</v>
      </c>
      <c r="J63" s="7">
        <f t="shared" si="0"/>
        <v>343.32751464843795</v>
      </c>
      <c r="K63" s="7">
        <f t="shared" si="1"/>
        <v>833.06398925781241</v>
      </c>
      <c r="L63" s="8">
        <f t="shared" si="2"/>
        <v>2.4264410911279772</v>
      </c>
      <c r="M63" s="8">
        <f t="shared" si="5"/>
        <v>2.9110841684155622</v>
      </c>
      <c r="P63" s="6">
        <f t="shared" si="4"/>
        <v>-0.46326299293278195</v>
      </c>
      <c r="R63" s="29"/>
      <c r="S63" s="29"/>
      <c r="T63" s="29"/>
    </row>
    <row r="64" spans="1:22" x14ac:dyDescent="0.15">
      <c r="A64" s="6">
        <v>31.5</v>
      </c>
      <c r="B64" s="6">
        <v>62</v>
      </c>
      <c r="D64">
        <v>1597.96313476563</v>
      </c>
      <c r="E64">
        <v>835.97698974609398</v>
      </c>
      <c r="F64">
        <v>532.44152832031295</v>
      </c>
      <c r="G64">
        <v>494.90274047851602</v>
      </c>
      <c r="I64" s="7">
        <f t="shared" si="0"/>
        <v>1065.521606445317</v>
      </c>
      <c r="J64" s="7">
        <f t="shared" si="0"/>
        <v>341.07424926757795</v>
      </c>
      <c r="K64" s="7">
        <f t="shared" si="1"/>
        <v>826.7696319580125</v>
      </c>
      <c r="L64" s="8">
        <f t="shared" si="2"/>
        <v>2.4240165703902177</v>
      </c>
      <c r="M64" s="8">
        <f t="shared" si="5"/>
        <v>2.9164764715050215</v>
      </c>
      <c r="P64" s="6">
        <f t="shared" si="4"/>
        <v>-0.27888761131334744</v>
      </c>
      <c r="R64" s="29"/>
      <c r="S64" s="29"/>
      <c r="T64" s="29"/>
      <c r="U64" s="18">
        <v>12.5</v>
      </c>
      <c r="V64" s="20">
        <f t="shared" ref="V64:V83" si="6">L26</f>
        <v>2.7726516340335188</v>
      </c>
    </row>
    <row r="65" spans="1:22" x14ac:dyDescent="0.15">
      <c r="A65" s="6">
        <v>32</v>
      </c>
      <c r="B65" s="6">
        <v>63</v>
      </c>
      <c r="D65">
        <v>1605.94311523438</v>
      </c>
      <c r="E65">
        <v>838.91955566406295</v>
      </c>
      <c r="F65">
        <v>534.52984619140602</v>
      </c>
      <c r="G65">
        <v>495.69253540039102</v>
      </c>
      <c r="I65" s="7">
        <f t="shared" si="0"/>
        <v>1071.413269042974</v>
      </c>
      <c r="J65" s="7">
        <f t="shared" si="0"/>
        <v>343.22702026367193</v>
      </c>
      <c r="K65" s="7">
        <f t="shared" si="1"/>
        <v>831.15435485840362</v>
      </c>
      <c r="L65" s="8">
        <f t="shared" si="2"/>
        <v>2.4215877707410649</v>
      </c>
      <c r="M65" s="8">
        <f t="shared" si="5"/>
        <v>2.9218644956830877</v>
      </c>
      <c r="P65" s="6">
        <f t="shared" si="4"/>
        <v>-9.4658535624412316E-2</v>
      </c>
      <c r="U65" s="18">
        <v>13</v>
      </c>
      <c r="V65" s="20">
        <f t="shared" si="6"/>
        <v>2.7811202133234971</v>
      </c>
    </row>
    <row r="66" spans="1:22" x14ac:dyDescent="0.15">
      <c r="A66" s="6">
        <v>32.5</v>
      </c>
      <c r="B66" s="6">
        <v>64</v>
      </c>
      <c r="D66">
        <v>1599.57897949219</v>
      </c>
      <c r="E66">
        <v>838.64581298828102</v>
      </c>
      <c r="F66">
        <v>532.70684814453102</v>
      </c>
      <c r="G66">
        <v>494.71969604492199</v>
      </c>
      <c r="I66" s="7">
        <f t="shared" ref="I66:J129" si="7">D66-F66</f>
        <v>1066.872131347659</v>
      </c>
      <c r="J66" s="7">
        <f t="shared" si="7"/>
        <v>343.92611694335903</v>
      </c>
      <c r="K66" s="7">
        <f t="shared" ref="K66:K129" si="8">I66-0.7*J66</f>
        <v>826.12384948730767</v>
      </c>
      <c r="L66" s="8">
        <f t="shared" ref="L66:L129" si="9">K66/J66</f>
        <v>2.4020387193315753</v>
      </c>
      <c r="M66" s="8">
        <f t="shared" si="5"/>
        <v>2.9101322681008175</v>
      </c>
      <c r="P66" s="6">
        <f t="shared" si="4"/>
        <v>-0.49581067819509289</v>
      </c>
      <c r="U66" s="18">
        <v>13.5</v>
      </c>
      <c r="V66" s="20">
        <f t="shared" si="6"/>
        <v>2.7520251638542552</v>
      </c>
    </row>
    <row r="67" spans="1:22" x14ac:dyDescent="0.15">
      <c r="A67" s="6">
        <v>33</v>
      </c>
      <c r="B67" s="6">
        <v>65</v>
      </c>
      <c r="D67">
        <v>1595.23901367188</v>
      </c>
      <c r="E67">
        <v>837.14758300781295</v>
      </c>
      <c r="F67">
        <v>531.24383544921898</v>
      </c>
      <c r="G67">
        <v>493.91741943359398</v>
      </c>
      <c r="I67" s="7">
        <f t="shared" si="7"/>
        <v>1063.995178222661</v>
      </c>
      <c r="J67" s="7">
        <f t="shared" si="7"/>
        <v>343.23016357421898</v>
      </c>
      <c r="K67" s="7">
        <f t="shared" si="8"/>
        <v>823.73406372070781</v>
      </c>
      <c r="L67" s="8">
        <f t="shared" si="9"/>
        <v>2.3999465989316704</v>
      </c>
      <c r="M67" s="8">
        <f t="shared" si="5"/>
        <v>2.9158569715281315</v>
      </c>
      <c r="P67" s="6">
        <f t="shared" si="4"/>
        <v>-0.30006975607735459</v>
      </c>
      <c r="U67" s="18">
        <v>14</v>
      </c>
      <c r="V67" s="20">
        <f t="shared" si="6"/>
        <v>2.75960528591252</v>
      </c>
    </row>
    <row r="68" spans="1:22" x14ac:dyDescent="0.15">
      <c r="A68" s="6">
        <v>33.5</v>
      </c>
      <c r="B68" s="6">
        <v>66</v>
      </c>
      <c r="D68">
        <v>1596.84814453125</v>
      </c>
      <c r="E68">
        <v>838.121337890625</v>
      </c>
      <c r="F68">
        <v>532.79266357421898</v>
      </c>
      <c r="G68">
        <v>495.26065063476602</v>
      </c>
      <c r="I68" s="7">
        <f t="shared" si="7"/>
        <v>1064.055480957031</v>
      </c>
      <c r="J68" s="7">
        <f t="shared" si="7"/>
        <v>342.86068725585898</v>
      </c>
      <c r="K68" s="7">
        <f t="shared" si="8"/>
        <v>824.05299987792978</v>
      </c>
      <c r="L68" s="8">
        <f t="shared" si="9"/>
        <v>2.4034630697189909</v>
      </c>
      <c r="M68" s="8">
        <f t="shared" si="5"/>
        <v>2.927190266142671</v>
      </c>
      <c r="P68" s="6">
        <f t="shared" si="4"/>
        <v>8.7441940667921783E-2</v>
      </c>
      <c r="U68" s="18">
        <v>14.5</v>
      </c>
      <c r="V68" s="20">
        <f t="shared" si="6"/>
        <v>2.7276852734067347</v>
      </c>
    </row>
    <row r="69" spans="1:22" x14ac:dyDescent="0.15">
      <c r="A69" s="6">
        <v>34</v>
      </c>
      <c r="B69" s="6">
        <v>67</v>
      </c>
      <c r="D69">
        <v>1598.77380371094</v>
      </c>
      <c r="E69">
        <v>839.53997802734398</v>
      </c>
      <c r="F69">
        <v>531.97607421875</v>
      </c>
      <c r="G69">
        <v>494.74258422851602</v>
      </c>
      <c r="I69" s="7">
        <f t="shared" si="7"/>
        <v>1066.79772949219</v>
      </c>
      <c r="J69" s="7">
        <f t="shared" si="7"/>
        <v>344.79739379882795</v>
      </c>
      <c r="K69" s="7">
        <f t="shared" si="8"/>
        <v>825.43955383301045</v>
      </c>
      <c r="L69" s="8">
        <f t="shared" si="9"/>
        <v>2.3939843185549519</v>
      </c>
      <c r="M69" s="8">
        <f t="shared" si="5"/>
        <v>2.9255283388058513</v>
      </c>
      <c r="P69" s="6">
        <f t="shared" si="4"/>
        <v>3.0616780459684627E-2</v>
      </c>
      <c r="U69" s="18">
        <v>15</v>
      </c>
      <c r="V69" s="20">
        <f t="shared" si="6"/>
        <v>2.7164329405320151</v>
      </c>
    </row>
    <row r="70" spans="1:22" x14ac:dyDescent="0.15">
      <c r="A70" s="6">
        <v>34.5</v>
      </c>
      <c r="B70" s="6">
        <v>68</v>
      </c>
      <c r="D70">
        <v>1591.66528320313</v>
      </c>
      <c r="E70">
        <v>840.76287841796898</v>
      </c>
      <c r="F70">
        <v>531.54132080078102</v>
      </c>
      <c r="G70">
        <v>494.37432861328102</v>
      </c>
      <c r="I70" s="7">
        <f t="shared" si="7"/>
        <v>1060.123962402349</v>
      </c>
      <c r="J70" s="7">
        <f t="shared" si="7"/>
        <v>346.38854980468795</v>
      </c>
      <c r="K70" s="7">
        <f t="shared" si="8"/>
        <v>817.65197753906739</v>
      </c>
      <c r="L70" s="8">
        <f t="shared" si="9"/>
        <v>2.3605052130045943</v>
      </c>
      <c r="M70" s="8">
        <f t="shared" si="5"/>
        <v>2.8998660570827126</v>
      </c>
      <c r="P70" s="6">
        <f t="shared" ref="P70:P133" si="10">(M70-$O$2)/$O$2*100</f>
        <v>-0.84683630543566113</v>
      </c>
      <c r="U70" s="18">
        <v>15.5</v>
      </c>
      <c r="V70" s="20">
        <f t="shared" si="6"/>
        <v>2.7107800333312135</v>
      </c>
    </row>
    <row r="71" spans="1:22" x14ac:dyDescent="0.15">
      <c r="A71" s="6">
        <v>35</v>
      </c>
      <c r="B71" s="6">
        <v>69</v>
      </c>
      <c r="D71">
        <v>1592.97375488281</v>
      </c>
      <c r="E71">
        <v>841.58435058593795</v>
      </c>
      <c r="F71">
        <v>531.84802246093795</v>
      </c>
      <c r="G71">
        <v>494.501953125</v>
      </c>
      <c r="I71" s="7">
        <f t="shared" si="7"/>
        <v>1061.125732421872</v>
      </c>
      <c r="J71" s="7">
        <f t="shared" si="7"/>
        <v>347.08239746093795</v>
      </c>
      <c r="K71" s="7">
        <f t="shared" si="8"/>
        <v>818.16805419921548</v>
      </c>
      <c r="L71" s="8">
        <f t="shared" si="9"/>
        <v>2.3572732589854124</v>
      </c>
      <c r="M71" s="8">
        <f t="shared" si="5"/>
        <v>2.9044509268907497</v>
      </c>
      <c r="P71" s="6">
        <f t="shared" si="10"/>
        <v>-0.69006894527286067</v>
      </c>
      <c r="U71" s="18">
        <v>16</v>
      </c>
      <c r="V71" s="20">
        <f t="shared" si="6"/>
        <v>2.6968788411944966</v>
      </c>
    </row>
    <row r="72" spans="1:22" x14ac:dyDescent="0.15">
      <c r="A72" s="6">
        <v>35.5</v>
      </c>
      <c r="B72" s="6">
        <v>70</v>
      </c>
      <c r="D72">
        <v>1591.166015625</v>
      </c>
      <c r="E72">
        <v>842.59582519531295</v>
      </c>
      <c r="F72">
        <v>531.13049316406295</v>
      </c>
      <c r="G72">
        <v>493.98855590820301</v>
      </c>
      <c r="I72" s="7">
        <f t="shared" si="7"/>
        <v>1060.035522460937</v>
      </c>
      <c r="J72" s="7">
        <f t="shared" si="7"/>
        <v>348.60726928710994</v>
      </c>
      <c r="K72" s="7">
        <f t="shared" si="8"/>
        <v>816.0104339599601</v>
      </c>
      <c r="L72" s="8">
        <f t="shared" si="9"/>
        <v>2.3407728577452609</v>
      </c>
      <c r="M72" s="8">
        <f t="shared" si="5"/>
        <v>2.8957673494778176</v>
      </c>
      <c r="P72" s="6">
        <f t="shared" si="10"/>
        <v>-0.98698064937586261</v>
      </c>
      <c r="U72" s="18">
        <v>16.5</v>
      </c>
      <c r="V72" s="20">
        <f t="shared" si="6"/>
        <v>2.6684986000215076</v>
      </c>
    </row>
    <row r="73" spans="1:22" x14ac:dyDescent="0.15">
      <c r="A73" s="6">
        <v>36</v>
      </c>
      <c r="B73" s="6">
        <v>71</v>
      </c>
      <c r="D73">
        <v>1587.19519042969</v>
      </c>
      <c r="E73">
        <v>841.17694091796898</v>
      </c>
      <c r="F73">
        <v>531.528076171875</v>
      </c>
      <c r="G73">
        <v>495.33322143554699</v>
      </c>
      <c r="I73" s="7">
        <f t="shared" si="7"/>
        <v>1055.667114257815</v>
      </c>
      <c r="J73" s="7">
        <f t="shared" si="7"/>
        <v>345.84371948242199</v>
      </c>
      <c r="K73" s="7">
        <f t="shared" si="8"/>
        <v>813.57651062011962</v>
      </c>
      <c r="L73" s="8">
        <f t="shared" si="9"/>
        <v>2.3524397431235435</v>
      </c>
      <c r="M73" s="8">
        <f t="shared" si="5"/>
        <v>2.9152510586833191</v>
      </c>
      <c r="P73" s="6">
        <f t="shared" si="10"/>
        <v>-0.32078732520079173</v>
      </c>
      <c r="U73" s="18">
        <v>17</v>
      </c>
      <c r="V73" s="20">
        <f t="shared" si="6"/>
        <v>2.6689732084988815</v>
      </c>
    </row>
    <row r="74" spans="1:22" x14ac:dyDescent="0.15">
      <c r="A74" s="6">
        <v>36.5</v>
      </c>
      <c r="B74" s="6">
        <v>72</v>
      </c>
      <c r="D74">
        <v>1591.07861328125</v>
      </c>
      <c r="E74">
        <v>841.633544921875</v>
      </c>
      <c r="F74">
        <v>530.17950439453102</v>
      </c>
      <c r="G74">
        <v>493.92098999023398</v>
      </c>
      <c r="I74" s="7">
        <f t="shared" si="7"/>
        <v>1060.899108886719</v>
      </c>
      <c r="J74" s="7">
        <f t="shared" si="7"/>
        <v>347.71255493164102</v>
      </c>
      <c r="K74" s="7">
        <f t="shared" si="8"/>
        <v>817.50032043457031</v>
      </c>
      <c r="L74" s="8">
        <f t="shared" si="9"/>
        <v>2.3510808247786388</v>
      </c>
      <c r="M74" s="8">
        <f t="shared" si="5"/>
        <v>2.9217089641656337</v>
      </c>
      <c r="P74" s="6">
        <f t="shared" si="10"/>
        <v>-9.99765198713434E-2</v>
      </c>
      <c r="U74" s="18">
        <v>17.5</v>
      </c>
      <c r="V74" s="20">
        <f t="shared" si="6"/>
        <v>2.651584036826077</v>
      </c>
    </row>
    <row r="75" spans="1:22" x14ac:dyDescent="0.15">
      <c r="A75" s="6">
        <v>37</v>
      </c>
      <c r="B75" s="6">
        <v>73</v>
      </c>
      <c r="D75">
        <v>1598.19616699219</v>
      </c>
      <c r="E75">
        <v>846.26007080078102</v>
      </c>
      <c r="F75">
        <v>531.6689453125</v>
      </c>
      <c r="G75">
        <v>495.04327392578102</v>
      </c>
      <c r="I75" s="7">
        <f t="shared" si="7"/>
        <v>1066.52722167969</v>
      </c>
      <c r="J75" s="7">
        <f t="shared" si="7"/>
        <v>351.216796875</v>
      </c>
      <c r="K75" s="7">
        <f t="shared" si="8"/>
        <v>820.67546386719005</v>
      </c>
      <c r="L75" s="8">
        <f t="shared" si="9"/>
        <v>2.3366634829804935</v>
      </c>
      <c r="M75" s="8">
        <f t="shared" si="5"/>
        <v>2.9151084461947074</v>
      </c>
      <c r="P75" s="6">
        <f t="shared" si="10"/>
        <v>-0.325663577810345</v>
      </c>
      <c r="U75" s="18">
        <v>18</v>
      </c>
      <c r="V75" s="20">
        <f t="shared" si="6"/>
        <v>2.6474810535712625</v>
      </c>
    </row>
    <row r="76" spans="1:22" x14ac:dyDescent="0.15">
      <c r="A76" s="6">
        <v>37.5</v>
      </c>
      <c r="B76" s="6">
        <v>74</v>
      </c>
      <c r="D76">
        <v>1587.72302246094</v>
      </c>
      <c r="E76">
        <v>843.31970214843795</v>
      </c>
      <c r="F76">
        <v>530.85125732421898</v>
      </c>
      <c r="G76">
        <v>494.55630493164102</v>
      </c>
      <c r="I76" s="7">
        <f t="shared" si="7"/>
        <v>1056.871765136721</v>
      </c>
      <c r="J76" s="7">
        <f t="shared" si="7"/>
        <v>348.76339721679693</v>
      </c>
      <c r="K76" s="7">
        <f t="shared" si="8"/>
        <v>812.73738708496319</v>
      </c>
      <c r="L76" s="8">
        <f t="shared" si="9"/>
        <v>2.3303402638315069</v>
      </c>
      <c r="M76" s="8">
        <f t="shared" si="5"/>
        <v>2.9166020508729398</v>
      </c>
      <c r="P76" s="6">
        <f t="shared" si="10"/>
        <v>-0.27459376070826691</v>
      </c>
      <c r="U76" s="18">
        <v>18.5</v>
      </c>
      <c r="V76" s="20">
        <f t="shared" si="6"/>
        <v>2.6295957302307187</v>
      </c>
    </row>
    <row r="77" spans="1:22" x14ac:dyDescent="0.15">
      <c r="A77" s="6">
        <v>38</v>
      </c>
      <c r="B77" s="6">
        <v>75</v>
      </c>
      <c r="D77">
        <v>1583.60302734375</v>
      </c>
      <c r="E77">
        <v>844.168701171875</v>
      </c>
      <c r="F77">
        <v>530.31964111328102</v>
      </c>
      <c r="G77">
        <v>494.36862182617199</v>
      </c>
      <c r="I77" s="7">
        <f t="shared" si="7"/>
        <v>1053.283386230469</v>
      </c>
      <c r="J77" s="7">
        <f t="shared" si="7"/>
        <v>349.80007934570301</v>
      </c>
      <c r="K77" s="7">
        <f t="shared" si="8"/>
        <v>808.42333068847688</v>
      </c>
      <c r="L77" s="8">
        <f t="shared" si="9"/>
        <v>2.3111010500644351</v>
      </c>
      <c r="M77" s="8">
        <f t="shared" si="5"/>
        <v>2.9051796609330873</v>
      </c>
      <c r="P77" s="6">
        <f t="shared" si="10"/>
        <v>-0.66515183380378951</v>
      </c>
      <c r="U77" s="18">
        <v>19</v>
      </c>
      <c r="V77" s="20">
        <f t="shared" si="6"/>
        <v>2.6341860826747316</v>
      </c>
    </row>
    <row r="78" spans="1:22" x14ac:dyDescent="0.15">
      <c r="A78" s="6">
        <v>38.5</v>
      </c>
      <c r="B78" s="6">
        <v>76</v>
      </c>
      <c r="D78">
        <v>1582.86157226563</v>
      </c>
      <c r="E78">
        <v>844.58752441406295</v>
      </c>
      <c r="F78">
        <v>530.31066894531295</v>
      </c>
      <c r="G78">
        <v>494.54666137695301</v>
      </c>
      <c r="I78" s="7">
        <f t="shared" si="7"/>
        <v>1052.550903320317</v>
      </c>
      <c r="J78" s="7">
        <f t="shared" si="7"/>
        <v>350.04086303710994</v>
      </c>
      <c r="K78" s="7">
        <f t="shared" si="8"/>
        <v>807.52229919434012</v>
      </c>
      <c r="L78" s="8">
        <f t="shared" si="9"/>
        <v>2.3069372306647806</v>
      </c>
      <c r="M78" s="8">
        <f t="shared" si="5"/>
        <v>2.9088326653606522</v>
      </c>
      <c r="P78" s="6">
        <f t="shared" si="10"/>
        <v>-0.5402471179122933</v>
      </c>
      <c r="U78" s="18">
        <v>19.5</v>
      </c>
      <c r="V78" s="20">
        <f t="shared" si="6"/>
        <v>2.6175422580030601</v>
      </c>
    </row>
    <row r="79" spans="1:22" x14ac:dyDescent="0.15">
      <c r="A79" s="6">
        <v>39</v>
      </c>
      <c r="B79" s="6">
        <v>77</v>
      </c>
      <c r="D79">
        <v>1586.86047363281</v>
      </c>
      <c r="E79">
        <v>846.66027832031295</v>
      </c>
      <c r="F79">
        <v>530.019287109375</v>
      </c>
      <c r="G79">
        <v>494.8037109375</v>
      </c>
      <c r="I79" s="7">
        <f t="shared" si="7"/>
        <v>1056.841186523435</v>
      </c>
      <c r="J79" s="7">
        <f t="shared" si="7"/>
        <v>351.85656738281295</v>
      </c>
      <c r="K79" s="7">
        <f t="shared" si="8"/>
        <v>810.54158935546593</v>
      </c>
      <c r="L79" s="8">
        <f t="shared" si="9"/>
        <v>2.3036136440040149</v>
      </c>
      <c r="M79" s="8">
        <f t="shared" si="5"/>
        <v>2.9133259025271054</v>
      </c>
      <c r="P79" s="6">
        <f t="shared" si="10"/>
        <v>-0.3866128908431879</v>
      </c>
      <c r="U79" s="18">
        <v>20</v>
      </c>
      <c r="V79" s="20">
        <f t="shared" si="6"/>
        <v>2.6214890449137731</v>
      </c>
    </row>
    <row r="80" spans="1:22" x14ac:dyDescent="0.15">
      <c r="A80" s="6">
        <v>39.5</v>
      </c>
      <c r="B80" s="6">
        <v>78</v>
      </c>
      <c r="D80">
        <v>1580.10607910156</v>
      </c>
      <c r="E80">
        <v>845.61291503906295</v>
      </c>
      <c r="F80">
        <v>530.12225341796898</v>
      </c>
      <c r="G80">
        <v>494.11154174804699</v>
      </c>
      <c r="I80" s="7">
        <f t="shared" si="7"/>
        <v>1049.983825683591</v>
      </c>
      <c r="J80" s="7">
        <f t="shared" si="7"/>
        <v>351.50137329101597</v>
      </c>
      <c r="K80" s="7">
        <f t="shared" si="8"/>
        <v>803.9328643798799</v>
      </c>
      <c r="L80" s="8">
        <f t="shared" si="9"/>
        <v>2.2871400383243614</v>
      </c>
      <c r="M80" s="8">
        <f t="shared" si="5"/>
        <v>2.9046691206746709</v>
      </c>
      <c r="P80" s="6">
        <f t="shared" si="10"/>
        <v>-0.68260839242372739</v>
      </c>
      <c r="U80" s="18">
        <v>20.5</v>
      </c>
      <c r="V80" s="20">
        <f t="shared" si="6"/>
        <v>2.5916270198996476</v>
      </c>
    </row>
    <row r="81" spans="1:22" x14ac:dyDescent="0.15">
      <c r="A81" s="6">
        <v>40</v>
      </c>
      <c r="B81" s="6">
        <v>79</v>
      </c>
      <c r="D81">
        <v>1574.21887207031</v>
      </c>
      <c r="E81">
        <v>843.9833984375</v>
      </c>
      <c r="F81">
        <v>529.41082763671898</v>
      </c>
      <c r="G81">
        <v>493.44296264648398</v>
      </c>
      <c r="I81" s="7">
        <f t="shared" si="7"/>
        <v>1044.808044433591</v>
      </c>
      <c r="J81" s="7">
        <f t="shared" si="7"/>
        <v>350.54043579101602</v>
      </c>
      <c r="K81" s="7">
        <f t="shared" si="8"/>
        <v>799.42973937987983</v>
      </c>
      <c r="L81" s="8">
        <f t="shared" si="9"/>
        <v>2.2805635463307321</v>
      </c>
      <c r="M81" s="8">
        <f t="shared" si="5"/>
        <v>2.9059094525082605</v>
      </c>
      <c r="P81" s="6">
        <f t="shared" si="10"/>
        <v>-0.64019856282793808</v>
      </c>
      <c r="U81" s="18">
        <v>21</v>
      </c>
      <c r="V81" s="20">
        <f t="shared" si="6"/>
        <v>2.5941923641896469</v>
      </c>
    </row>
    <row r="82" spans="1:22" x14ac:dyDescent="0.15">
      <c r="A82" s="6">
        <v>40.5</v>
      </c>
      <c r="B82" s="6">
        <v>80</v>
      </c>
      <c r="D82">
        <v>1581.7724609375</v>
      </c>
      <c r="E82">
        <v>847.82409667968795</v>
      </c>
      <c r="F82">
        <v>530.13836669921898</v>
      </c>
      <c r="G82">
        <v>494.69003295898398</v>
      </c>
      <c r="I82" s="7">
        <f t="shared" si="7"/>
        <v>1051.634094238281</v>
      </c>
      <c r="J82" s="7">
        <f t="shared" si="7"/>
        <v>353.13406372070398</v>
      </c>
      <c r="K82" s="7">
        <f t="shared" si="8"/>
        <v>804.4402496337882</v>
      </c>
      <c r="L82" s="8">
        <f t="shared" si="9"/>
        <v>2.2780024140350994</v>
      </c>
      <c r="M82" s="8">
        <f t="shared" si="5"/>
        <v>2.9111651440398472</v>
      </c>
      <c r="P82" s="6">
        <f t="shared" si="10"/>
        <v>-0.46049424804182765</v>
      </c>
      <c r="U82" s="18">
        <v>21.5</v>
      </c>
      <c r="V82" s="20">
        <f t="shared" si="6"/>
        <v>2.5898372188967942</v>
      </c>
    </row>
    <row r="83" spans="1:22" x14ac:dyDescent="0.15">
      <c r="A83" s="6">
        <v>41</v>
      </c>
      <c r="B83" s="6">
        <v>81</v>
      </c>
      <c r="D83">
        <v>1575.84204101563</v>
      </c>
      <c r="E83">
        <v>847.24725341796898</v>
      </c>
      <c r="F83">
        <v>528.56384277343795</v>
      </c>
      <c r="G83">
        <v>493.35287475585898</v>
      </c>
      <c r="I83" s="7">
        <f t="shared" si="7"/>
        <v>1047.278198242192</v>
      </c>
      <c r="J83" s="7">
        <f t="shared" si="7"/>
        <v>353.89437866211</v>
      </c>
      <c r="K83" s="7">
        <f t="shared" si="8"/>
        <v>799.55213317871505</v>
      </c>
      <c r="L83" s="8">
        <f t="shared" si="9"/>
        <v>2.2592959407872049</v>
      </c>
      <c r="M83" s="8">
        <f t="shared" si="5"/>
        <v>2.9002754946191716</v>
      </c>
      <c r="P83" s="6">
        <f t="shared" si="10"/>
        <v>-0.8328366839786433</v>
      </c>
      <c r="U83" s="18">
        <v>22</v>
      </c>
      <c r="V83" s="20">
        <f t="shared" si="6"/>
        <v>2.585942644120093</v>
      </c>
    </row>
    <row r="84" spans="1:22" x14ac:dyDescent="0.15">
      <c r="A84" s="6">
        <v>41.5</v>
      </c>
      <c r="B84" s="6">
        <v>82</v>
      </c>
      <c r="D84">
        <v>1574.84313964844</v>
      </c>
      <c r="E84">
        <v>847.85888671875</v>
      </c>
      <c r="F84">
        <v>529.87487792968795</v>
      </c>
      <c r="G84">
        <v>494.96673583984398</v>
      </c>
      <c r="I84" s="7">
        <f t="shared" si="7"/>
        <v>1044.968261718752</v>
      </c>
      <c r="J84" s="7">
        <f t="shared" si="7"/>
        <v>352.89215087890602</v>
      </c>
      <c r="K84" s="7">
        <f t="shared" si="8"/>
        <v>797.9437561035179</v>
      </c>
      <c r="L84" s="8">
        <f t="shared" si="9"/>
        <v>2.2611547298974357</v>
      </c>
      <c r="M84" s="8">
        <f t="shared" si="5"/>
        <v>2.9099511075566218</v>
      </c>
      <c r="P84" s="6">
        <f t="shared" si="10"/>
        <v>-0.50200497846277603</v>
      </c>
      <c r="U84" s="18">
        <v>65</v>
      </c>
      <c r="V84" s="20">
        <f t="shared" ref="V84:V104" si="11">L131</f>
        <v>1.9131756594705029</v>
      </c>
    </row>
    <row r="85" spans="1:22" x14ac:dyDescent="0.15">
      <c r="A85" s="6">
        <v>42</v>
      </c>
      <c r="B85" s="6">
        <v>83</v>
      </c>
      <c r="D85">
        <v>1568.85534667969</v>
      </c>
      <c r="E85">
        <v>845.84094238281295</v>
      </c>
      <c r="F85">
        <v>528.573486328125</v>
      </c>
      <c r="G85">
        <v>493.54452514648398</v>
      </c>
      <c r="I85" s="7">
        <f t="shared" si="7"/>
        <v>1040.281860351565</v>
      </c>
      <c r="J85" s="7">
        <f t="shared" si="7"/>
        <v>352.29641723632898</v>
      </c>
      <c r="K85" s="7">
        <f t="shared" si="8"/>
        <v>793.67436828613472</v>
      </c>
      <c r="L85" s="8">
        <f t="shared" si="9"/>
        <v>2.2528596075778959</v>
      </c>
      <c r="M85" s="8">
        <f t="shared" si="5"/>
        <v>2.9094728090643009</v>
      </c>
      <c r="P85" s="6">
        <f t="shared" si="10"/>
        <v>-0.51835911612652086</v>
      </c>
      <c r="U85" s="18">
        <v>65.5</v>
      </c>
      <c r="V85" s="20">
        <f t="shared" si="11"/>
        <v>1.9191177616645692</v>
      </c>
    </row>
    <row r="86" spans="1:22" x14ac:dyDescent="0.15">
      <c r="A86" s="6">
        <v>42.5</v>
      </c>
      <c r="B86" s="6">
        <v>84</v>
      </c>
      <c r="D86">
        <v>1563.98046875</v>
      </c>
      <c r="E86">
        <v>844.60333251953102</v>
      </c>
      <c r="F86">
        <v>527.53662109375</v>
      </c>
      <c r="G86">
        <v>493.14157104492199</v>
      </c>
      <c r="I86" s="7">
        <f t="shared" si="7"/>
        <v>1036.44384765625</v>
      </c>
      <c r="J86" s="7">
        <f t="shared" si="7"/>
        <v>351.46176147460903</v>
      </c>
      <c r="K86" s="7">
        <f t="shared" si="8"/>
        <v>790.42061462402376</v>
      </c>
      <c r="L86" s="8">
        <f t="shared" si="9"/>
        <v>2.2489519522911934</v>
      </c>
      <c r="M86" s="8">
        <f t="shared" si="5"/>
        <v>2.9133819776048178</v>
      </c>
      <c r="P86" s="6">
        <f t="shared" si="10"/>
        <v>-0.38469555354203372</v>
      </c>
      <c r="U86" s="18">
        <v>66</v>
      </c>
      <c r="V86" s="20">
        <f t="shared" si="11"/>
        <v>1.903620198295684</v>
      </c>
    </row>
    <row r="87" spans="1:22" ht="15" x14ac:dyDescent="0.2">
      <c r="A87" s="6">
        <v>43</v>
      </c>
      <c r="B87" s="6">
        <v>85</v>
      </c>
      <c r="C87" s="26" t="s">
        <v>29</v>
      </c>
      <c r="D87">
        <v>1564.93664550781</v>
      </c>
      <c r="E87">
        <v>846.88562011718795</v>
      </c>
      <c r="F87">
        <v>528.85412597656295</v>
      </c>
      <c r="G87">
        <v>493.94921875</v>
      </c>
      <c r="I87" s="7">
        <f t="shared" si="7"/>
        <v>1036.082519531247</v>
      </c>
      <c r="J87" s="7">
        <f t="shared" si="7"/>
        <v>352.93640136718795</v>
      </c>
      <c r="K87" s="7">
        <f t="shared" si="8"/>
        <v>789.02703857421545</v>
      </c>
      <c r="L87" s="8">
        <f t="shared" si="9"/>
        <v>2.2356068558463242</v>
      </c>
      <c r="M87" s="8">
        <f t="shared" si="5"/>
        <v>2.9078537049871676</v>
      </c>
      <c r="P87" s="6">
        <f t="shared" si="10"/>
        <v>-0.57372004950702582</v>
      </c>
      <c r="U87" s="18">
        <v>66.5</v>
      </c>
      <c r="V87" s="20">
        <f t="shared" si="11"/>
        <v>1.9006913740231584</v>
      </c>
    </row>
    <row r="88" spans="1:22" x14ac:dyDescent="0.15">
      <c r="A88" s="6">
        <v>43.5</v>
      </c>
      <c r="B88" s="6">
        <v>86</v>
      </c>
      <c r="D88">
        <v>1565.28125</v>
      </c>
      <c r="E88">
        <v>847.377685546875</v>
      </c>
      <c r="F88">
        <v>528.09832763671898</v>
      </c>
      <c r="G88">
        <v>493.65032958984398</v>
      </c>
      <c r="I88" s="7">
        <f t="shared" si="7"/>
        <v>1037.182922363281</v>
      </c>
      <c r="J88" s="7">
        <f t="shared" si="7"/>
        <v>353.72735595703102</v>
      </c>
      <c r="K88" s="7">
        <f t="shared" si="8"/>
        <v>789.57377319335933</v>
      </c>
      <c r="L88" s="8">
        <f t="shared" si="9"/>
        <v>2.2321535496091873</v>
      </c>
      <c r="M88" s="8">
        <f t="shared" ref="M88:M148" si="12">L88+ABS($N$2)*A88</f>
        <v>2.9122172225772496</v>
      </c>
      <c r="P88" s="6">
        <f t="shared" si="10"/>
        <v>-0.42452123639744055</v>
      </c>
      <c r="U88" s="18">
        <v>67</v>
      </c>
      <c r="V88" s="20">
        <f t="shared" si="11"/>
        <v>1.9000666002303299</v>
      </c>
    </row>
    <row r="89" spans="1:22" x14ac:dyDescent="0.15">
      <c r="A89" s="6">
        <v>44</v>
      </c>
      <c r="B89" s="6">
        <v>87</v>
      </c>
      <c r="D89">
        <v>1560.90112304688</v>
      </c>
      <c r="E89">
        <v>845.98260498046898</v>
      </c>
      <c r="F89">
        <v>528.84698486328102</v>
      </c>
      <c r="G89">
        <v>493.65856933593801</v>
      </c>
      <c r="I89" s="7">
        <f t="shared" si="7"/>
        <v>1032.054138183599</v>
      </c>
      <c r="J89" s="7">
        <f t="shared" si="7"/>
        <v>352.32403564453097</v>
      </c>
      <c r="K89" s="7">
        <f t="shared" si="8"/>
        <v>785.42731323242731</v>
      </c>
      <c r="L89" s="8">
        <f t="shared" si="9"/>
        <v>2.2292754219722486</v>
      </c>
      <c r="M89" s="8">
        <f t="shared" si="12"/>
        <v>2.9171559187675302</v>
      </c>
      <c r="P89" s="6">
        <f t="shared" si="10"/>
        <v>-0.2556557294556312</v>
      </c>
      <c r="U89" s="18">
        <v>67.5</v>
      </c>
      <c r="V89" s="20">
        <f t="shared" si="11"/>
        <v>1.8827822337722262</v>
      </c>
    </row>
    <row r="90" spans="1:22" x14ac:dyDescent="0.15">
      <c r="A90" s="6">
        <v>44.5</v>
      </c>
      <c r="B90" s="6">
        <v>88</v>
      </c>
      <c r="D90">
        <v>1564.49377441406</v>
      </c>
      <c r="E90">
        <v>848.5576171875</v>
      </c>
      <c r="F90">
        <v>528.16729736328102</v>
      </c>
      <c r="G90">
        <v>493.66607666015602</v>
      </c>
      <c r="I90" s="7">
        <f t="shared" si="7"/>
        <v>1036.326477050779</v>
      </c>
      <c r="J90" s="7">
        <f t="shared" si="7"/>
        <v>354.89154052734398</v>
      </c>
      <c r="K90" s="7">
        <f t="shared" si="8"/>
        <v>787.90239868163826</v>
      </c>
      <c r="L90" s="8">
        <f t="shared" si="9"/>
        <v>2.2201216673434101</v>
      </c>
      <c r="M90" s="8">
        <f t="shared" si="12"/>
        <v>2.9158189879659107</v>
      </c>
      <c r="P90" s="6">
        <f t="shared" si="10"/>
        <v>-0.30136850239475338</v>
      </c>
      <c r="U90" s="18">
        <v>68</v>
      </c>
      <c r="V90" s="20">
        <f t="shared" si="11"/>
        <v>1.8797686380297036</v>
      </c>
    </row>
    <row r="91" spans="1:22" x14ac:dyDescent="0.15">
      <c r="A91" s="6">
        <v>45</v>
      </c>
      <c r="B91" s="6">
        <v>89</v>
      </c>
      <c r="D91">
        <v>1566.28918457031</v>
      </c>
      <c r="E91">
        <v>850.88128662109398</v>
      </c>
      <c r="F91">
        <v>529.14337158203102</v>
      </c>
      <c r="G91">
        <v>494.11227416992199</v>
      </c>
      <c r="I91" s="7">
        <f t="shared" si="7"/>
        <v>1037.145812988279</v>
      </c>
      <c r="J91" s="7">
        <f t="shared" si="7"/>
        <v>356.76901245117199</v>
      </c>
      <c r="K91" s="7">
        <f t="shared" si="8"/>
        <v>787.4075042724586</v>
      </c>
      <c r="L91" s="8">
        <f t="shared" si="9"/>
        <v>2.2070512762938583</v>
      </c>
      <c r="M91" s="8">
        <f t="shared" si="12"/>
        <v>2.9105654207435778</v>
      </c>
      <c r="P91" s="6">
        <f t="shared" si="10"/>
        <v>-0.48100018210771311</v>
      </c>
      <c r="U91" s="18">
        <v>68.5</v>
      </c>
      <c r="V91" s="20">
        <f t="shared" si="11"/>
        <v>1.8661883559371393</v>
      </c>
    </row>
    <row r="92" spans="1:22" x14ac:dyDescent="0.15">
      <c r="A92" s="6">
        <v>45.5</v>
      </c>
      <c r="B92" s="6">
        <v>90</v>
      </c>
      <c r="D92">
        <v>1563.43627929688</v>
      </c>
      <c r="E92">
        <v>848.75567626953102</v>
      </c>
      <c r="F92">
        <v>528.63067626953102</v>
      </c>
      <c r="G92">
        <v>493.53665161132801</v>
      </c>
      <c r="I92" s="7">
        <f t="shared" si="7"/>
        <v>1034.805603027349</v>
      </c>
      <c r="J92" s="7">
        <f t="shared" si="7"/>
        <v>355.21902465820301</v>
      </c>
      <c r="K92" s="7">
        <f t="shared" si="8"/>
        <v>786.15228576660684</v>
      </c>
      <c r="L92" s="8">
        <f t="shared" si="9"/>
        <v>2.2131480331692654</v>
      </c>
      <c r="M92" s="8">
        <f t="shared" si="12"/>
        <v>2.9244790014462043</v>
      </c>
      <c r="P92" s="6">
        <f t="shared" si="10"/>
        <v>-5.2625039430465063E-3</v>
      </c>
      <c r="U92" s="18">
        <v>69</v>
      </c>
      <c r="V92" s="20">
        <f t="shared" si="11"/>
        <v>1.8657573803813083</v>
      </c>
    </row>
    <row r="93" spans="1:22" x14ac:dyDescent="0.15">
      <c r="A93" s="6">
        <v>46</v>
      </c>
      <c r="B93" s="6">
        <v>91</v>
      </c>
      <c r="D93">
        <v>1557.52172851563</v>
      </c>
      <c r="E93">
        <v>848.74475097656295</v>
      </c>
      <c r="F93">
        <v>529.22418212890602</v>
      </c>
      <c r="G93">
        <v>493.80087280273398</v>
      </c>
      <c r="I93" s="7">
        <f t="shared" si="7"/>
        <v>1028.297546386724</v>
      </c>
      <c r="J93" s="7">
        <f t="shared" si="7"/>
        <v>354.94387817382898</v>
      </c>
      <c r="K93" s="7">
        <f t="shared" si="8"/>
        <v>779.83683166504375</v>
      </c>
      <c r="L93" s="8">
        <f t="shared" si="9"/>
        <v>2.1970708036359743</v>
      </c>
      <c r="M93" s="8">
        <f t="shared" si="12"/>
        <v>2.9162185957401321</v>
      </c>
      <c r="P93" s="6">
        <f t="shared" si="10"/>
        <v>-0.28770498336627159</v>
      </c>
      <c r="U93" s="18">
        <v>69.5</v>
      </c>
      <c r="V93" s="20">
        <f t="shared" si="11"/>
        <v>1.8458151268471068</v>
      </c>
    </row>
    <row r="94" spans="1:22" x14ac:dyDescent="0.15">
      <c r="A94" s="6">
        <v>46.5</v>
      </c>
      <c r="B94" s="6">
        <v>92</v>
      </c>
      <c r="D94">
        <v>1565.17565917969</v>
      </c>
      <c r="E94">
        <v>849.49774169921898</v>
      </c>
      <c r="F94">
        <v>528.50018310546898</v>
      </c>
      <c r="G94">
        <v>493.60208129882801</v>
      </c>
      <c r="I94" s="7">
        <f t="shared" si="7"/>
        <v>1036.675476074221</v>
      </c>
      <c r="J94" s="7">
        <f t="shared" si="7"/>
        <v>355.89566040039097</v>
      </c>
      <c r="K94" s="7">
        <f t="shared" si="8"/>
        <v>787.54851379394734</v>
      </c>
      <c r="L94" s="8">
        <f t="shared" si="9"/>
        <v>2.2128634918108774</v>
      </c>
      <c r="M94" s="8">
        <f t="shared" si="12"/>
        <v>2.9398281077422546</v>
      </c>
      <c r="P94" s="6">
        <f t="shared" si="10"/>
        <v>0.51955913235990503</v>
      </c>
      <c r="U94" s="18">
        <v>70</v>
      </c>
      <c r="V94" s="20">
        <f t="shared" si="11"/>
        <v>1.8495009235169528</v>
      </c>
    </row>
    <row r="95" spans="1:22" x14ac:dyDescent="0.15">
      <c r="A95" s="6">
        <v>47</v>
      </c>
      <c r="B95" s="6">
        <v>93</v>
      </c>
      <c r="D95">
        <v>1557.70886230469</v>
      </c>
      <c r="E95">
        <v>848.4111328125</v>
      </c>
      <c r="F95">
        <v>529.07220458984398</v>
      </c>
      <c r="G95">
        <v>493.96640014648398</v>
      </c>
      <c r="I95" s="7">
        <f t="shared" si="7"/>
        <v>1028.636657714846</v>
      </c>
      <c r="J95" s="7">
        <f t="shared" si="7"/>
        <v>354.44473266601602</v>
      </c>
      <c r="K95" s="7">
        <f t="shared" si="8"/>
        <v>780.52534484863486</v>
      </c>
      <c r="L95" s="8">
        <f t="shared" si="9"/>
        <v>2.2021073327223157</v>
      </c>
      <c r="M95" s="8">
        <f t="shared" si="12"/>
        <v>2.9368887724809118</v>
      </c>
      <c r="P95" s="6">
        <f t="shared" si="10"/>
        <v>0.41905642479198579</v>
      </c>
      <c r="U95" s="18">
        <v>70.5</v>
      </c>
      <c r="V95" s="20">
        <f t="shared" si="11"/>
        <v>1.8263270405830312</v>
      </c>
    </row>
    <row r="96" spans="1:22" x14ac:dyDescent="0.15">
      <c r="A96" s="6">
        <v>47.5</v>
      </c>
      <c r="B96" s="6">
        <v>94</v>
      </c>
      <c r="D96">
        <v>1554.15185546875</v>
      </c>
      <c r="E96">
        <v>847.68218994140602</v>
      </c>
      <c r="F96">
        <v>527.81268310546898</v>
      </c>
      <c r="G96">
        <v>493.919921875</v>
      </c>
      <c r="I96" s="7">
        <f t="shared" si="7"/>
        <v>1026.339172363281</v>
      </c>
      <c r="J96" s="7">
        <f t="shared" si="7"/>
        <v>353.76226806640602</v>
      </c>
      <c r="K96" s="7">
        <f t="shared" si="8"/>
        <v>778.70558471679681</v>
      </c>
      <c r="L96" s="8">
        <f t="shared" si="9"/>
        <v>2.2012115338728639</v>
      </c>
      <c r="M96" s="8">
        <f t="shared" si="12"/>
        <v>2.9438097974586794</v>
      </c>
      <c r="P96" s="6">
        <f t="shared" si="10"/>
        <v>0.6557023625857894</v>
      </c>
      <c r="U96" s="18">
        <v>71</v>
      </c>
      <c r="V96" s="20">
        <f t="shared" si="11"/>
        <v>1.82646146061704</v>
      </c>
    </row>
    <row r="97" spans="1:22" x14ac:dyDescent="0.15">
      <c r="A97" s="6">
        <v>48</v>
      </c>
      <c r="B97" s="6">
        <v>95</v>
      </c>
      <c r="D97">
        <v>1560</v>
      </c>
      <c r="E97">
        <v>849.89385986328102</v>
      </c>
      <c r="F97">
        <v>529.35540771484398</v>
      </c>
      <c r="G97">
        <v>494.568115234375</v>
      </c>
      <c r="I97" s="7">
        <f t="shared" si="7"/>
        <v>1030.644592285156</v>
      </c>
      <c r="J97" s="7">
        <f t="shared" si="7"/>
        <v>355.32574462890602</v>
      </c>
      <c r="K97" s="7">
        <f t="shared" si="8"/>
        <v>781.91657104492185</v>
      </c>
      <c r="L97" s="8">
        <f t="shared" si="9"/>
        <v>2.2005626748535696</v>
      </c>
      <c r="M97" s="8">
        <f t="shared" si="12"/>
        <v>2.950977762266604</v>
      </c>
      <c r="P97" s="6">
        <f t="shared" si="10"/>
        <v>0.90079174739414125</v>
      </c>
      <c r="U97" s="18">
        <v>71.5</v>
      </c>
      <c r="V97" s="20">
        <f t="shared" si="11"/>
        <v>1.8219450077788422</v>
      </c>
    </row>
    <row r="98" spans="1:22" x14ac:dyDescent="0.15">
      <c r="A98" s="6">
        <v>48.5</v>
      </c>
      <c r="B98" s="6">
        <v>96</v>
      </c>
      <c r="D98">
        <v>1550.00219726563</v>
      </c>
      <c r="E98">
        <v>846.110107421875</v>
      </c>
      <c r="F98">
        <v>528.32214355468795</v>
      </c>
      <c r="G98">
        <v>493.27816772460898</v>
      </c>
      <c r="I98" s="7">
        <f t="shared" si="7"/>
        <v>1021.680053710942</v>
      </c>
      <c r="J98" s="7">
        <f t="shared" si="7"/>
        <v>352.83193969726602</v>
      </c>
      <c r="K98" s="7">
        <f t="shared" si="8"/>
        <v>774.69769592285581</v>
      </c>
      <c r="L98" s="8">
        <f t="shared" si="9"/>
        <v>2.1956563699634324</v>
      </c>
      <c r="M98" s="8">
        <f t="shared" si="12"/>
        <v>2.9538882812036857</v>
      </c>
      <c r="P98" s="6">
        <f t="shared" si="10"/>
        <v>1.0003091578275438</v>
      </c>
      <c r="U98" s="18">
        <v>72</v>
      </c>
      <c r="V98" s="20">
        <f t="shared" si="11"/>
        <v>1.8157134485482451</v>
      </c>
    </row>
    <row r="99" spans="1:22" x14ac:dyDescent="0.15">
      <c r="A99" s="6">
        <v>49</v>
      </c>
      <c r="B99" s="6">
        <v>97</v>
      </c>
      <c r="D99">
        <v>1558.60119628906</v>
      </c>
      <c r="E99">
        <v>850.82385253906295</v>
      </c>
      <c r="F99">
        <v>528.66320800781295</v>
      </c>
      <c r="G99">
        <v>493.702880859375</v>
      </c>
      <c r="I99" s="7">
        <f t="shared" si="7"/>
        <v>1029.937988281247</v>
      </c>
      <c r="J99" s="7">
        <f t="shared" si="7"/>
        <v>357.12097167968795</v>
      </c>
      <c r="K99" s="7">
        <f t="shared" si="8"/>
        <v>779.95330810546545</v>
      </c>
      <c r="L99" s="8">
        <f t="shared" si="9"/>
        <v>2.1840030968694495</v>
      </c>
      <c r="M99" s="8">
        <f t="shared" si="12"/>
        <v>2.9500518319369222</v>
      </c>
      <c r="P99" s="6">
        <f t="shared" si="10"/>
        <v>0.86913203631042935</v>
      </c>
      <c r="U99" s="18">
        <v>72.5</v>
      </c>
      <c r="V99" s="20">
        <f t="shared" si="11"/>
        <v>1.8055805729655234</v>
      </c>
    </row>
    <row r="100" spans="1:22" x14ac:dyDescent="0.15">
      <c r="A100" s="6">
        <v>49.5</v>
      </c>
      <c r="B100" s="6">
        <v>98</v>
      </c>
      <c r="D100">
        <v>1557.30419921875</v>
      </c>
      <c r="E100">
        <v>851.7099609375</v>
      </c>
      <c r="F100">
        <v>529.74151611328102</v>
      </c>
      <c r="G100">
        <v>494.85198974609398</v>
      </c>
      <c r="I100" s="7">
        <f t="shared" si="7"/>
        <v>1027.562683105469</v>
      </c>
      <c r="J100" s="7">
        <f t="shared" si="7"/>
        <v>356.85797119140602</v>
      </c>
      <c r="K100" s="7">
        <f t="shared" si="8"/>
        <v>777.76210327148476</v>
      </c>
      <c r="L100" s="8">
        <f t="shared" si="9"/>
        <v>2.1794724121611972</v>
      </c>
      <c r="M100" s="8">
        <f t="shared" si="12"/>
        <v>2.9533379710558889</v>
      </c>
      <c r="P100" s="6">
        <f t="shared" si="10"/>
        <v>0.9814927742107874</v>
      </c>
      <c r="U100" s="18">
        <v>73</v>
      </c>
      <c r="V100" s="20">
        <f t="shared" si="11"/>
        <v>1.8026521127817154</v>
      </c>
    </row>
    <row r="101" spans="1:22" x14ac:dyDescent="0.15">
      <c r="A101" s="6">
        <v>50</v>
      </c>
      <c r="B101" s="6">
        <v>99</v>
      </c>
      <c r="D101">
        <v>1556.2392578125</v>
      </c>
      <c r="E101">
        <v>852.63006591796898</v>
      </c>
      <c r="F101">
        <v>529.05682373046898</v>
      </c>
      <c r="G101">
        <v>493.86520385742199</v>
      </c>
      <c r="I101" s="7">
        <f t="shared" si="7"/>
        <v>1027.182434082031</v>
      </c>
      <c r="J101" s="7">
        <f t="shared" si="7"/>
        <v>358.76486206054699</v>
      </c>
      <c r="K101" s="7">
        <f t="shared" si="8"/>
        <v>776.04703063964814</v>
      </c>
      <c r="L101" s="8">
        <f t="shared" si="9"/>
        <v>2.1631076861386678</v>
      </c>
      <c r="M101" s="8">
        <f t="shared" si="12"/>
        <v>2.9447900688605788</v>
      </c>
      <c r="P101" s="6">
        <f t="shared" si="10"/>
        <v>0.68922012129062082</v>
      </c>
      <c r="U101" s="18">
        <v>73.5</v>
      </c>
      <c r="V101" s="20">
        <f t="shared" si="11"/>
        <v>1.7979973291192946</v>
      </c>
    </row>
    <row r="102" spans="1:22" x14ac:dyDescent="0.15">
      <c r="A102" s="6">
        <v>50.5</v>
      </c>
      <c r="B102" s="6">
        <v>100</v>
      </c>
      <c r="D102">
        <v>1556.54956054688</v>
      </c>
      <c r="E102">
        <v>855.321044921875</v>
      </c>
      <c r="F102">
        <v>529.77655029296898</v>
      </c>
      <c r="G102">
        <v>494.78619384765602</v>
      </c>
      <c r="I102" s="7">
        <f t="shared" si="7"/>
        <v>1026.773010253911</v>
      </c>
      <c r="J102" s="7">
        <f t="shared" si="7"/>
        <v>360.53485107421898</v>
      </c>
      <c r="K102" s="7">
        <f t="shared" si="8"/>
        <v>774.39861450195781</v>
      </c>
      <c r="L102" s="8">
        <f t="shared" si="9"/>
        <v>2.1479161090658101</v>
      </c>
      <c r="M102" s="8">
        <f t="shared" si="12"/>
        <v>2.9374153156149401</v>
      </c>
      <c r="P102" s="6">
        <f t="shared" si="10"/>
        <v>0.43706015894137312</v>
      </c>
      <c r="U102" s="18">
        <v>74</v>
      </c>
      <c r="V102" s="20">
        <f t="shared" si="11"/>
        <v>1.7987325234467075</v>
      </c>
    </row>
    <row r="103" spans="1:22" x14ac:dyDescent="0.15">
      <c r="A103" s="6">
        <v>51</v>
      </c>
      <c r="B103" s="6">
        <v>101</v>
      </c>
      <c r="D103">
        <v>1551.88159179688</v>
      </c>
      <c r="E103">
        <v>853.51965332031295</v>
      </c>
      <c r="F103">
        <v>530.07684326171898</v>
      </c>
      <c r="G103">
        <v>494.94851684570301</v>
      </c>
      <c r="I103" s="7">
        <f t="shared" si="7"/>
        <v>1021.804748535161</v>
      </c>
      <c r="J103" s="7">
        <f t="shared" si="7"/>
        <v>358.57113647460994</v>
      </c>
      <c r="K103" s="7">
        <f t="shared" si="8"/>
        <v>770.8049530029341</v>
      </c>
      <c r="L103" s="8">
        <f t="shared" si="9"/>
        <v>2.1496569985563072</v>
      </c>
      <c r="M103" s="8">
        <f t="shared" si="12"/>
        <v>2.9469730289326561</v>
      </c>
      <c r="P103" s="6">
        <f t="shared" si="10"/>
        <v>0.76386060230067343</v>
      </c>
      <c r="U103" s="18">
        <v>74.5</v>
      </c>
      <c r="V103" s="20">
        <f t="shared" si="11"/>
        <v>1.7845145542371514</v>
      </c>
    </row>
    <row r="104" spans="1:22" x14ac:dyDescent="0.15">
      <c r="A104" s="6">
        <v>51.5</v>
      </c>
      <c r="B104" s="6">
        <v>102</v>
      </c>
      <c r="D104">
        <v>1551.58935546875</v>
      </c>
      <c r="E104">
        <v>853.971923828125</v>
      </c>
      <c r="F104">
        <v>528.57702636718795</v>
      </c>
      <c r="G104">
        <v>494.00894165039102</v>
      </c>
      <c r="I104" s="7">
        <f t="shared" si="7"/>
        <v>1023.012329101562</v>
      </c>
      <c r="J104" s="7">
        <f t="shared" si="7"/>
        <v>359.96298217773398</v>
      </c>
      <c r="K104" s="7">
        <f t="shared" si="8"/>
        <v>771.03824157714826</v>
      </c>
      <c r="L104" s="8">
        <f t="shared" si="9"/>
        <v>2.141993148607829</v>
      </c>
      <c r="M104" s="8">
        <f t="shared" si="12"/>
        <v>2.9471260028113972</v>
      </c>
      <c r="P104" s="6">
        <f t="shared" si="10"/>
        <v>0.76909113493260861</v>
      </c>
      <c r="U104" s="18">
        <v>75</v>
      </c>
      <c r="V104" s="20">
        <f t="shared" si="11"/>
        <v>1.7917516727146428</v>
      </c>
    </row>
    <row r="105" spans="1:22" x14ac:dyDescent="0.15">
      <c r="A105" s="6">
        <v>52</v>
      </c>
      <c r="B105" s="6">
        <v>103</v>
      </c>
      <c r="D105">
        <v>1550.34936523438</v>
      </c>
      <c r="E105">
        <v>855.70568847656295</v>
      </c>
      <c r="F105">
        <v>528.86022949218795</v>
      </c>
      <c r="G105">
        <v>494.78048706054699</v>
      </c>
      <c r="I105" s="7">
        <f t="shared" si="7"/>
        <v>1021.489135742192</v>
      </c>
      <c r="J105" s="7">
        <f t="shared" si="7"/>
        <v>360.92520141601597</v>
      </c>
      <c r="K105" s="7">
        <f t="shared" si="8"/>
        <v>768.84149475098093</v>
      </c>
      <c r="L105" s="8">
        <f t="shared" si="9"/>
        <v>2.1301962061241198</v>
      </c>
      <c r="M105" s="8">
        <f t="shared" si="12"/>
        <v>2.943145884154907</v>
      </c>
      <c r="P105" s="6">
        <f t="shared" si="10"/>
        <v>0.63300162289915196</v>
      </c>
    </row>
    <row r="106" spans="1:22" x14ac:dyDescent="0.15">
      <c r="A106" s="6">
        <v>52.5</v>
      </c>
      <c r="B106" s="6">
        <v>104</v>
      </c>
      <c r="D106">
        <v>1547.72497558594</v>
      </c>
      <c r="E106">
        <v>854.37023925781295</v>
      </c>
      <c r="F106">
        <v>529.004638671875</v>
      </c>
      <c r="G106">
        <v>494.44082641601602</v>
      </c>
      <c r="I106" s="7">
        <f t="shared" si="7"/>
        <v>1018.720336914065</v>
      </c>
      <c r="J106" s="7">
        <f t="shared" si="7"/>
        <v>359.92941284179693</v>
      </c>
      <c r="K106" s="7">
        <f t="shared" si="8"/>
        <v>766.76974792480723</v>
      </c>
      <c r="L106" s="8">
        <f t="shared" si="9"/>
        <v>2.1303336725688284</v>
      </c>
      <c r="M106" s="8">
        <f t="shared" si="12"/>
        <v>2.951100174426835</v>
      </c>
      <c r="P106" s="6">
        <f t="shared" si="10"/>
        <v>0.90497730380352981</v>
      </c>
    </row>
    <row r="107" spans="1:22" x14ac:dyDescent="0.15">
      <c r="A107" s="6">
        <v>53</v>
      </c>
      <c r="B107" s="6">
        <v>105</v>
      </c>
      <c r="D107">
        <v>1545.41967773438</v>
      </c>
      <c r="E107">
        <v>853.95617675781295</v>
      </c>
      <c r="F107">
        <v>528.08508300781295</v>
      </c>
      <c r="G107">
        <v>493.84912109375</v>
      </c>
      <c r="I107" s="7">
        <f t="shared" si="7"/>
        <v>1017.334594726567</v>
      </c>
      <c r="J107" s="7">
        <f t="shared" si="7"/>
        <v>360.10705566406295</v>
      </c>
      <c r="K107" s="7">
        <f t="shared" si="8"/>
        <v>765.25965576172302</v>
      </c>
      <c r="L107" s="8">
        <f t="shared" si="9"/>
        <v>2.1250893136501587</v>
      </c>
      <c r="M107" s="8">
        <f t="shared" si="12"/>
        <v>2.9536726393353843</v>
      </c>
      <c r="P107" s="6">
        <f t="shared" si="10"/>
        <v>0.99293586090754471</v>
      </c>
    </row>
    <row r="108" spans="1:22" x14ac:dyDescent="0.15">
      <c r="A108" s="6">
        <v>53.5</v>
      </c>
      <c r="B108" s="6">
        <v>106</v>
      </c>
      <c r="D108">
        <v>1535.90515136719</v>
      </c>
      <c r="E108">
        <v>853.70648193359398</v>
      </c>
      <c r="F108">
        <v>528.30926513671898</v>
      </c>
      <c r="G108">
        <v>494.87951660156301</v>
      </c>
      <c r="I108" s="7">
        <f t="shared" si="7"/>
        <v>1007.595886230471</v>
      </c>
      <c r="J108" s="7">
        <f t="shared" si="7"/>
        <v>358.82696533203097</v>
      </c>
      <c r="K108" s="7">
        <f t="shared" si="8"/>
        <v>756.41701049804942</v>
      </c>
      <c r="L108" s="8">
        <f t="shared" si="9"/>
        <v>2.1080272208587196</v>
      </c>
      <c r="M108" s="8">
        <f t="shared" si="12"/>
        <v>2.9444273703711641</v>
      </c>
      <c r="P108" s="6">
        <f t="shared" si="10"/>
        <v>0.67681861653667763</v>
      </c>
    </row>
    <row r="109" spans="1:22" x14ac:dyDescent="0.15">
      <c r="A109" s="6">
        <v>54</v>
      </c>
      <c r="B109" s="6">
        <v>107</v>
      </c>
      <c r="D109">
        <v>1534.28735351563</v>
      </c>
      <c r="E109">
        <v>853.12591552734398</v>
      </c>
      <c r="F109">
        <v>527.25494384765602</v>
      </c>
      <c r="G109">
        <v>493.40222167968801</v>
      </c>
      <c r="I109" s="7">
        <f t="shared" si="7"/>
        <v>1007.032409667974</v>
      </c>
      <c r="J109" s="7">
        <f t="shared" si="7"/>
        <v>359.72369384765597</v>
      </c>
      <c r="K109" s="7">
        <f t="shared" si="8"/>
        <v>755.22582397461485</v>
      </c>
      <c r="L109" s="8">
        <f t="shared" si="9"/>
        <v>2.0994608831478727</v>
      </c>
      <c r="M109" s="8">
        <f t="shared" si="12"/>
        <v>2.9436778564875361</v>
      </c>
      <c r="P109" s="6">
        <f t="shared" si="10"/>
        <v>0.65119099397349034</v>
      </c>
    </row>
    <row r="110" spans="1:22" x14ac:dyDescent="0.15">
      <c r="A110" s="6">
        <v>54.5</v>
      </c>
      <c r="B110" s="6">
        <v>108</v>
      </c>
      <c r="D110">
        <v>1533.96875</v>
      </c>
      <c r="E110">
        <v>856.57550048828102</v>
      </c>
      <c r="F110">
        <v>527.4326171875</v>
      </c>
      <c r="G110">
        <v>493.86163330078102</v>
      </c>
      <c r="I110" s="7">
        <f t="shared" si="7"/>
        <v>1006.5361328125</v>
      </c>
      <c r="J110" s="7">
        <f t="shared" si="7"/>
        <v>362.7138671875</v>
      </c>
      <c r="K110" s="7">
        <f t="shared" si="8"/>
        <v>752.63642578124995</v>
      </c>
      <c r="L110" s="8">
        <f t="shared" si="9"/>
        <v>2.0750142022890588</v>
      </c>
      <c r="M110" s="8">
        <f t="shared" si="12"/>
        <v>2.9270479994559415</v>
      </c>
      <c r="P110" s="6">
        <f t="shared" si="10"/>
        <v>8.2577511828832675E-2</v>
      </c>
    </row>
    <row r="111" spans="1:22" x14ac:dyDescent="0.15">
      <c r="A111" s="6">
        <v>55</v>
      </c>
      <c r="B111" s="6">
        <v>109</v>
      </c>
      <c r="D111">
        <v>1531.59069824219</v>
      </c>
      <c r="E111">
        <v>853.26568603515602</v>
      </c>
      <c r="F111">
        <v>527.49591064453102</v>
      </c>
      <c r="G111">
        <v>494.32391357421898</v>
      </c>
      <c r="I111" s="7">
        <f t="shared" si="7"/>
        <v>1004.094787597659</v>
      </c>
      <c r="J111" s="7">
        <f t="shared" si="7"/>
        <v>358.94177246093705</v>
      </c>
      <c r="K111" s="7">
        <f t="shared" si="8"/>
        <v>752.83554687500305</v>
      </c>
      <c r="L111" s="8">
        <f t="shared" si="9"/>
        <v>2.0973751305497124</v>
      </c>
      <c r="M111" s="8">
        <f t="shared" si="12"/>
        <v>2.9572257515438141</v>
      </c>
      <c r="P111" s="6">
        <f t="shared" si="10"/>
        <v>1.1144250295424623</v>
      </c>
    </row>
    <row r="112" spans="1:22" x14ac:dyDescent="0.15">
      <c r="A112" s="6">
        <v>55.5</v>
      </c>
      <c r="B112" s="6">
        <v>110</v>
      </c>
      <c r="D112">
        <v>1527.38977050781</v>
      </c>
      <c r="E112">
        <v>852.31970214843795</v>
      </c>
      <c r="F112">
        <v>525.56164550781295</v>
      </c>
      <c r="G112">
        <v>492.91384887695301</v>
      </c>
      <c r="I112" s="7">
        <f t="shared" si="7"/>
        <v>1001.828124999997</v>
      </c>
      <c r="J112" s="7">
        <f t="shared" si="7"/>
        <v>359.40585327148494</v>
      </c>
      <c r="K112" s="7">
        <f t="shared" si="8"/>
        <v>750.24402770995766</v>
      </c>
      <c r="L112" s="8">
        <f t="shared" si="9"/>
        <v>2.0874563418510736</v>
      </c>
      <c r="M112" s="8">
        <f t="shared" si="12"/>
        <v>2.9551237866723947</v>
      </c>
      <c r="P112" s="6">
        <f t="shared" si="10"/>
        <v>1.0425539627850775</v>
      </c>
    </row>
    <row r="113" spans="1:22" x14ac:dyDescent="0.15">
      <c r="A113" s="6">
        <v>56</v>
      </c>
      <c r="B113" s="6">
        <v>111</v>
      </c>
      <c r="D113">
        <v>1527.22082519531</v>
      </c>
      <c r="E113">
        <v>855.44158935546898</v>
      </c>
      <c r="F113">
        <v>526.28497314453102</v>
      </c>
      <c r="G113">
        <v>493.57849121093801</v>
      </c>
      <c r="I113" s="7">
        <f t="shared" si="7"/>
        <v>1000.935852050779</v>
      </c>
      <c r="J113" s="7">
        <f t="shared" si="7"/>
        <v>361.86309814453097</v>
      </c>
      <c r="K113" s="7">
        <f t="shared" si="8"/>
        <v>747.63168334960733</v>
      </c>
      <c r="L113" s="8">
        <f t="shared" si="9"/>
        <v>2.0660622406184048</v>
      </c>
      <c r="M113" s="8">
        <f t="shared" si="12"/>
        <v>2.9415465092669448</v>
      </c>
      <c r="P113" s="6">
        <f t="shared" si="10"/>
        <v>0.57831527637367797</v>
      </c>
      <c r="U113" s="18"/>
      <c r="V113" s="20"/>
    </row>
    <row r="114" spans="1:22" x14ac:dyDescent="0.15">
      <c r="A114" s="6">
        <v>56.5</v>
      </c>
      <c r="B114" s="6">
        <v>112</v>
      </c>
      <c r="D114">
        <v>1522.43469238281</v>
      </c>
      <c r="E114">
        <v>853.71075439453102</v>
      </c>
      <c r="F114">
        <v>524.57098388671898</v>
      </c>
      <c r="G114">
        <v>492.78369140625</v>
      </c>
      <c r="I114" s="7">
        <f t="shared" si="7"/>
        <v>997.86370849609102</v>
      </c>
      <c r="J114" s="7">
        <f t="shared" si="7"/>
        <v>360.92706298828102</v>
      </c>
      <c r="K114" s="7">
        <f t="shared" si="8"/>
        <v>745.21476440429433</v>
      </c>
      <c r="L114" s="8">
        <f t="shared" si="9"/>
        <v>2.06472398670889</v>
      </c>
      <c r="M114" s="8">
        <f t="shared" si="12"/>
        <v>2.9480250791846494</v>
      </c>
      <c r="P114" s="6">
        <f t="shared" si="10"/>
        <v>0.79983264680114907</v>
      </c>
      <c r="U114" s="18"/>
      <c r="V114" s="20"/>
    </row>
    <row r="115" spans="1:22" x14ac:dyDescent="0.15">
      <c r="A115" s="6">
        <v>57</v>
      </c>
      <c r="B115" s="6">
        <v>113</v>
      </c>
      <c r="D115">
        <v>1536.67492675781</v>
      </c>
      <c r="E115">
        <v>861.66558837890602</v>
      </c>
      <c r="F115">
        <v>527.15661621093795</v>
      </c>
      <c r="G115">
        <v>493.95352172851602</v>
      </c>
      <c r="I115" s="7">
        <f t="shared" si="7"/>
        <v>1009.518310546872</v>
      </c>
      <c r="J115" s="7">
        <f t="shared" si="7"/>
        <v>367.71206665039</v>
      </c>
      <c r="K115" s="7">
        <f t="shared" si="8"/>
        <v>752.11986389159904</v>
      </c>
      <c r="L115" s="8">
        <f t="shared" si="9"/>
        <v>2.0454043587497845</v>
      </c>
      <c r="M115" s="8">
        <f t="shared" si="12"/>
        <v>2.9365222750527629</v>
      </c>
      <c r="P115" s="6">
        <f t="shared" si="10"/>
        <v>0.40652502548885716</v>
      </c>
      <c r="U115" s="18"/>
      <c r="V115" s="20"/>
    </row>
    <row r="116" spans="1:22" x14ac:dyDescent="0.15">
      <c r="A116" s="6">
        <v>57.5</v>
      </c>
      <c r="B116" s="6">
        <v>114</v>
      </c>
      <c r="D116">
        <v>1529.88049316406</v>
      </c>
      <c r="E116">
        <v>860.03955078125</v>
      </c>
      <c r="F116">
        <v>527.52380371093795</v>
      </c>
      <c r="G116">
        <v>493.96783447265602</v>
      </c>
      <c r="I116" s="7">
        <f t="shared" si="7"/>
        <v>1002.356689453122</v>
      </c>
      <c r="J116" s="7">
        <f t="shared" si="7"/>
        <v>366.07171630859398</v>
      </c>
      <c r="K116" s="7">
        <f t="shared" si="8"/>
        <v>746.10648803710626</v>
      </c>
      <c r="L116" s="8">
        <f t="shared" si="9"/>
        <v>2.0381429506784063</v>
      </c>
      <c r="M116" s="8">
        <f t="shared" si="12"/>
        <v>2.9370776908086036</v>
      </c>
      <c r="P116" s="6">
        <f t="shared" si="10"/>
        <v>0.42551598171695887</v>
      </c>
    </row>
    <row r="117" spans="1:22" x14ac:dyDescent="0.15">
      <c r="A117" s="6">
        <v>58</v>
      </c>
      <c r="B117" s="6">
        <v>115</v>
      </c>
      <c r="D117">
        <v>1530.73083496094</v>
      </c>
      <c r="E117">
        <v>859.52044677734398</v>
      </c>
      <c r="F117">
        <v>527.21203613281295</v>
      </c>
      <c r="G117">
        <v>493.50482177734398</v>
      </c>
      <c r="I117" s="7">
        <f t="shared" si="7"/>
        <v>1003.518798828127</v>
      </c>
      <c r="J117" s="7">
        <f t="shared" si="7"/>
        <v>366.015625</v>
      </c>
      <c r="K117" s="7">
        <f t="shared" si="8"/>
        <v>747.30786132812705</v>
      </c>
      <c r="L117" s="8">
        <f t="shared" si="9"/>
        <v>2.0417375933831434</v>
      </c>
      <c r="M117" s="8">
        <f t="shared" si="12"/>
        <v>2.9484891573405601</v>
      </c>
      <c r="P117" s="6">
        <f t="shared" si="10"/>
        <v>0.81570055809577335</v>
      </c>
    </row>
    <row r="118" spans="1:22" x14ac:dyDescent="0.15">
      <c r="A118" s="6">
        <v>58.5</v>
      </c>
      <c r="B118" s="6">
        <v>116</v>
      </c>
      <c r="D118">
        <v>1531.94873046875</v>
      </c>
      <c r="E118">
        <v>861.10534667968795</v>
      </c>
      <c r="F118">
        <v>526.12335205078102</v>
      </c>
      <c r="G118">
        <v>493.17803955078102</v>
      </c>
      <c r="I118" s="7">
        <f t="shared" si="7"/>
        <v>1005.825378417969</v>
      </c>
      <c r="J118" s="7">
        <f t="shared" si="7"/>
        <v>367.92730712890693</v>
      </c>
      <c r="K118" s="7">
        <f t="shared" si="8"/>
        <v>748.27626342773419</v>
      </c>
      <c r="L118" s="8">
        <f t="shared" si="9"/>
        <v>2.0337611504480373</v>
      </c>
      <c r="M118" s="8">
        <f t="shared" si="12"/>
        <v>2.9483295382326729</v>
      </c>
      <c r="P118" s="6">
        <f t="shared" si="10"/>
        <v>0.81024280962685213</v>
      </c>
    </row>
    <row r="119" spans="1:22" x14ac:dyDescent="0.15">
      <c r="A119" s="6">
        <v>59</v>
      </c>
      <c r="B119" s="6">
        <v>117</v>
      </c>
      <c r="D119">
        <v>1528.23046875</v>
      </c>
      <c r="E119">
        <v>861.22882080078102</v>
      </c>
      <c r="F119">
        <v>526.99285888671898</v>
      </c>
      <c r="G119">
        <v>493.673583984375</v>
      </c>
      <c r="I119" s="7">
        <f t="shared" si="7"/>
        <v>1001.237609863281</v>
      </c>
      <c r="J119" s="7">
        <f t="shared" si="7"/>
        <v>367.55523681640602</v>
      </c>
      <c r="K119" s="7">
        <f t="shared" si="8"/>
        <v>743.94894409179688</v>
      </c>
      <c r="L119" s="8">
        <f t="shared" si="9"/>
        <v>2.0240466454390353</v>
      </c>
      <c r="M119" s="8">
        <f t="shared" si="12"/>
        <v>2.9464318570508903</v>
      </c>
      <c r="P119" s="6">
        <f t="shared" si="10"/>
        <v>0.74535667724918175</v>
      </c>
    </row>
    <row r="120" spans="1:22" x14ac:dyDescent="0.15">
      <c r="A120" s="6">
        <v>59.5</v>
      </c>
      <c r="B120" s="6">
        <v>118</v>
      </c>
      <c r="D120">
        <v>1528.81579589844</v>
      </c>
      <c r="E120">
        <v>860.74981689453102</v>
      </c>
      <c r="F120">
        <v>525.86590576171898</v>
      </c>
      <c r="G120">
        <v>493.12728881835898</v>
      </c>
      <c r="I120" s="7">
        <f t="shared" si="7"/>
        <v>1002.949890136721</v>
      </c>
      <c r="J120" s="7">
        <f t="shared" si="7"/>
        <v>367.62252807617205</v>
      </c>
      <c r="K120" s="7">
        <f t="shared" si="8"/>
        <v>745.6141204834006</v>
      </c>
      <c r="L120" s="8">
        <f t="shared" si="9"/>
        <v>2.0282057369697104</v>
      </c>
      <c r="M120" s="8">
        <f t="shared" si="12"/>
        <v>2.9584077724087843</v>
      </c>
      <c r="P120" s="6">
        <f t="shared" si="10"/>
        <v>1.1548410715277555</v>
      </c>
    </row>
    <row r="121" spans="1:22" x14ac:dyDescent="0.15">
      <c r="A121" s="6">
        <v>60</v>
      </c>
      <c r="B121" s="6">
        <v>119</v>
      </c>
      <c r="D121">
        <v>1526.79846191406</v>
      </c>
      <c r="E121">
        <v>861.77307128906295</v>
      </c>
      <c r="F121">
        <v>525.85021972656295</v>
      </c>
      <c r="G121">
        <v>493.45870971679699</v>
      </c>
      <c r="I121" s="7">
        <f t="shared" si="7"/>
        <v>1000.948242187497</v>
      </c>
      <c r="J121" s="7">
        <f t="shared" si="7"/>
        <v>368.31436157226597</v>
      </c>
      <c r="K121" s="7">
        <f t="shared" si="8"/>
        <v>743.12818908691088</v>
      </c>
      <c r="L121" s="8">
        <f t="shared" si="9"/>
        <v>2.0176465178132994</v>
      </c>
      <c r="M121" s="8">
        <f t="shared" si="12"/>
        <v>2.9556653770795922</v>
      </c>
      <c r="P121" s="6">
        <f t="shared" si="10"/>
        <v>1.061072198194295</v>
      </c>
    </row>
    <row r="122" spans="1:22" x14ac:dyDescent="0.15">
      <c r="A122" s="6">
        <v>60.5</v>
      </c>
      <c r="B122" s="6">
        <v>120</v>
      </c>
      <c r="D122">
        <v>1520.37927246094</v>
      </c>
      <c r="E122">
        <v>860.15985107421898</v>
      </c>
      <c r="F122">
        <v>525.5234375</v>
      </c>
      <c r="G122">
        <v>492.76760864257801</v>
      </c>
      <c r="I122" s="7">
        <f t="shared" si="7"/>
        <v>994.85583496094</v>
      </c>
      <c r="J122" s="7">
        <f t="shared" si="7"/>
        <v>367.39224243164097</v>
      </c>
      <c r="K122" s="7">
        <f t="shared" si="8"/>
        <v>737.68126525879131</v>
      </c>
      <c r="L122" s="8">
        <f t="shared" si="9"/>
        <v>2.0078847075712232</v>
      </c>
      <c r="M122" s="8">
        <f t="shared" si="12"/>
        <v>2.9537203906647354</v>
      </c>
      <c r="P122" s="6">
        <f t="shared" si="10"/>
        <v>0.99456858989660168</v>
      </c>
    </row>
    <row r="123" spans="1:22" x14ac:dyDescent="0.15">
      <c r="A123" s="6">
        <v>61</v>
      </c>
      <c r="B123" s="6">
        <v>121</v>
      </c>
      <c r="D123">
        <v>1529.02990722656</v>
      </c>
      <c r="E123">
        <v>867.63671875</v>
      </c>
      <c r="F123">
        <v>528.81231689453102</v>
      </c>
      <c r="G123">
        <v>493.85092163085898</v>
      </c>
      <c r="I123" s="7">
        <f t="shared" si="7"/>
        <v>1000.217590332029</v>
      </c>
      <c r="J123" s="7">
        <f t="shared" si="7"/>
        <v>373.78579711914102</v>
      </c>
      <c r="K123" s="7">
        <f t="shared" si="8"/>
        <v>738.56753234863027</v>
      </c>
      <c r="L123" s="8">
        <f t="shared" si="9"/>
        <v>1.9759111716949966</v>
      </c>
      <c r="M123" s="8">
        <f t="shared" si="12"/>
        <v>2.929563678615728</v>
      </c>
      <c r="P123" s="6">
        <f t="shared" si="10"/>
        <v>0.16859443213591974</v>
      </c>
    </row>
    <row r="124" spans="1:22" x14ac:dyDescent="0.15">
      <c r="A124" s="6">
        <v>61.5</v>
      </c>
      <c r="B124" s="6">
        <v>122</v>
      </c>
      <c r="D124">
        <v>1523.09838867188</v>
      </c>
      <c r="E124">
        <v>867.01605224609398</v>
      </c>
      <c r="F124">
        <v>529.34930419921898</v>
      </c>
      <c r="G124">
        <v>495.27706909179699</v>
      </c>
      <c r="I124" s="7">
        <f t="shared" si="7"/>
        <v>993.74908447266102</v>
      </c>
      <c r="J124" s="7">
        <f t="shared" si="7"/>
        <v>371.73898315429699</v>
      </c>
      <c r="K124" s="7">
        <f t="shared" si="8"/>
        <v>733.53179626465317</v>
      </c>
      <c r="L124" s="8">
        <f t="shared" si="9"/>
        <v>1.9732442103339685</v>
      </c>
      <c r="M124" s="8">
        <f t="shared" si="12"/>
        <v>2.9347135410819187</v>
      </c>
      <c r="P124" s="6">
        <f t="shared" si="10"/>
        <v>0.34468020508654967</v>
      </c>
    </row>
    <row r="125" spans="1:22" x14ac:dyDescent="0.15">
      <c r="A125" s="6">
        <v>62</v>
      </c>
      <c r="B125" s="6">
        <v>123</v>
      </c>
      <c r="D125">
        <v>1519.93505859375</v>
      </c>
      <c r="E125">
        <v>868.16223144531295</v>
      </c>
      <c r="F125">
        <v>528.724365234375</v>
      </c>
      <c r="G125">
        <v>494.15982055664102</v>
      </c>
      <c r="I125" s="7">
        <f t="shared" si="7"/>
        <v>991.210693359375</v>
      </c>
      <c r="J125" s="7">
        <f t="shared" si="7"/>
        <v>374.00241088867193</v>
      </c>
      <c r="K125" s="7">
        <f t="shared" si="8"/>
        <v>729.4090057373046</v>
      </c>
      <c r="L125" s="8">
        <f t="shared" si="9"/>
        <v>1.9502788872514123</v>
      </c>
      <c r="M125" s="8">
        <f t="shared" si="12"/>
        <v>2.9195650418265817</v>
      </c>
      <c r="P125" s="6">
        <f t="shared" si="10"/>
        <v>-0.17328221001287802</v>
      </c>
    </row>
    <row r="126" spans="1:22" x14ac:dyDescent="0.15">
      <c r="A126" s="6">
        <v>62.5</v>
      </c>
      <c r="B126" s="6">
        <v>124</v>
      </c>
      <c r="D126">
        <v>1519.08557128906</v>
      </c>
      <c r="E126">
        <v>867.22375488281295</v>
      </c>
      <c r="F126">
        <v>528.95422363281295</v>
      </c>
      <c r="G126">
        <v>494.30783081054699</v>
      </c>
      <c r="I126" s="7">
        <f t="shared" si="7"/>
        <v>990.13134765624704</v>
      </c>
      <c r="J126" s="7">
        <f t="shared" si="7"/>
        <v>372.91592407226597</v>
      </c>
      <c r="K126" s="7">
        <f t="shared" si="8"/>
        <v>729.09020080566086</v>
      </c>
      <c r="L126" s="8">
        <f t="shared" si="9"/>
        <v>1.9551061076822593</v>
      </c>
      <c r="M126" s="8">
        <f t="shared" si="12"/>
        <v>2.9322090860846477</v>
      </c>
      <c r="P126" s="6">
        <f t="shared" si="10"/>
        <v>0.25904706499596875</v>
      </c>
    </row>
    <row r="127" spans="1:22" x14ac:dyDescent="0.15">
      <c r="A127" s="6">
        <v>63</v>
      </c>
      <c r="B127" s="6">
        <v>125</v>
      </c>
      <c r="D127">
        <v>1517.66857910156</v>
      </c>
      <c r="E127">
        <v>869.768798828125</v>
      </c>
      <c r="F127">
        <v>529.51092529296898</v>
      </c>
      <c r="G127">
        <v>494.99819946289102</v>
      </c>
      <c r="I127" s="7">
        <f t="shared" si="7"/>
        <v>988.15765380859102</v>
      </c>
      <c r="J127" s="7">
        <f t="shared" si="7"/>
        <v>374.77059936523398</v>
      </c>
      <c r="K127" s="7">
        <f t="shared" si="8"/>
        <v>725.81823425292725</v>
      </c>
      <c r="L127" s="8">
        <f t="shared" si="9"/>
        <v>1.9367000385896829</v>
      </c>
      <c r="M127" s="8">
        <f t="shared" si="12"/>
        <v>2.9216198408192904</v>
      </c>
      <c r="P127" s="6">
        <f t="shared" si="10"/>
        <v>-0.10302385432577721</v>
      </c>
    </row>
    <row r="128" spans="1:22" x14ac:dyDescent="0.15">
      <c r="A128" s="6">
        <v>63.5</v>
      </c>
      <c r="B128" s="6">
        <v>126</v>
      </c>
      <c r="D128">
        <v>1512.10510253906</v>
      </c>
      <c r="E128">
        <v>867.12725830078102</v>
      </c>
      <c r="F128">
        <v>528.04577636718795</v>
      </c>
      <c r="G128">
        <v>493.99606323242199</v>
      </c>
      <c r="I128" s="7">
        <f t="shared" si="7"/>
        <v>984.05932617187204</v>
      </c>
      <c r="J128" s="7">
        <f t="shared" si="7"/>
        <v>373.13119506835903</v>
      </c>
      <c r="K128" s="7">
        <f t="shared" si="8"/>
        <v>722.86748962402066</v>
      </c>
      <c r="L128" s="8">
        <f t="shared" si="9"/>
        <v>1.9373011401300517</v>
      </c>
      <c r="M128" s="8">
        <f t="shared" si="12"/>
        <v>2.9300377661868784</v>
      </c>
      <c r="P128" s="6">
        <f t="shared" si="10"/>
        <v>0.18480458861298313</v>
      </c>
    </row>
    <row r="129" spans="1:16" x14ac:dyDescent="0.15">
      <c r="A129" s="6">
        <v>64</v>
      </c>
      <c r="B129" s="6">
        <v>127</v>
      </c>
      <c r="D129">
        <v>1509.54846191406</v>
      </c>
      <c r="E129">
        <v>866.80163574218795</v>
      </c>
      <c r="F129">
        <v>527.76257324218795</v>
      </c>
      <c r="G129">
        <v>493.65570068359398</v>
      </c>
      <c r="I129" s="7">
        <f t="shared" si="7"/>
        <v>981.78588867187204</v>
      </c>
      <c r="J129" s="7">
        <f t="shared" si="7"/>
        <v>373.14593505859398</v>
      </c>
      <c r="K129" s="7">
        <f t="shared" si="8"/>
        <v>720.58373413085633</v>
      </c>
      <c r="L129" s="8">
        <f t="shared" si="9"/>
        <v>1.9311043386221138</v>
      </c>
      <c r="M129" s="8">
        <f t="shared" si="12"/>
        <v>2.9316577885061594</v>
      </c>
      <c r="P129" s="6">
        <f t="shared" si="10"/>
        <v>0.24019691882775054</v>
      </c>
    </row>
    <row r="130" spans="1:16" x14ac:dyDescent="0.15">
      <c r="A130" s="6">
        <v>64.5</v>
      </c>
      <c r="B130" s="6">
        <v>128</v>
      </c>
      <c r="D130">
        <v>1503.87976074219</v>
      </c>
      <c r="E130">
        <v>866.12591552734398</v>
      </c>
      <c r="F130">
        <v>528.58563232421898</v>
      </c>
      <c r="G130">
        <v>494.33355712890602</v>
      </c>
      <c r="I130" s="7">
        <f t="shared" ref="I130:J148" si="13">D130-F130</f>
        <v>975.29412841797102</v>
      </c>
      <c r="J130" s="7">
        <f t="shared" si="13"/>
        <v>371.79235839843795</v>
      </c>
      <c r="K130" s="7">
        <f t="shared" ref="K130:K148" si="14">I130-0.7*J130</f>
        <v>715.03947753906448</v>
      </c>
      <c r="L130" s="8">
        <f t="shared" ref="L130:L148" si="15">K130/J130</f>
        <v>1.9232226305543902</v>
      </c>
      <c r="M130" s="8">
        <f t="shared" si="12"/>
        <v>2.9315929042656554</v>
      </c>
      <c r="P130" s="6">
        <f t="shared" si="10"/>
        <v>0.23797837576636449</v>
      </c>
    </row>
    <row r="131" spans="1:16" x14ac:dyDescent="0.15">
      <c r="A131" s="6">
        <v>65</v>
      </c>
      <c r="B131" s="6">
        <v>129</v>
      </c>
      <c r="D131">
        <v>1499.8671875</v>
      </c>
      <c r="E131">
        <v>865.71026611328102</v>
      </c>
      <c r="F131">
        <v>527.27850341796898</v>
      </c>
      <c r="G131">
        <v>493.52377319335898</v>
      </c>
      <c r="I131" s="7">
        <f t="shared" si="13"/>
        <v>972.58868408203102</v>
      </c>
      <c r="J131" s="7">
        <f t="shared" si="13"/>
        <v>372.18649291992205</v>
      </c>
      <c r="K131" s="7">
        <f t="shared" si="14"/>
        <v>712.05813903808553</v>
      </c>
      <c r="L131" s="8">
        <f t="shared" si="15"/>
        <v>1.9131756594705029</v>
      </c>
      <c r="M131" s="8">
        <f t="shared" si="12"/>
        <v>2.9293627570089873</v>
      </c>
      <c r="P131" s="6">
        <f t="shared" si="10"/>
        <v>0.16172445518844131</v>
      </c>
    </row>
    <row r="132" spans="1:16" x14ac:dyDescent="0.15">
      <c r="A132" s="6">
        <v>65.5</v>
      </c>
      <c r="B132" s="6">
        <v>130</v>
      </c>
      <c r="D132">
        <v>1502.33972167969</v>
      </c>
      <c r="E132">
        <v>866.87811279296898</v>
      </c>
      <c r="F132">
        <v>527.99322509765602</v>
      </c>
      <c r="G132">
        <v>494.86486816406301</v>
      </c>
      <c r="I132" s="7">
        <f t="shared" si="13"/>
        <v>974.34649658203398</v>
      </c>
      <c r="J132" s="7">
        <f t="shared" si="13"/>
        <v>372.01324462890597</v>
      </c>
      <c r="K132" s="7">
        <f t="shared" si="14"/>
        <v>713.93722534179983</v>
      </c>
      <c r="L132" s="8">
        <f t="shared" si="15"/>
        <v>1.9191177616645692</v>
      </c>
      <c r="M132" s="8">
        <f t="shared" si="12"/>
        <v>2.943121683030272</v>
      </c>
      <c r="P132" s="6">
        <f t="shared" si="10"/>
        <v>0.63217413017180235</v>
      </c>
    </row>
    <row r="133" spans="1:16" x14ac:dyDescent="0.15">
      <c r="A133" s="6">
        <v>66</v>
      </c>
      <c r="B133" s="6">
        <v>131</v>
      </c>
      <c r="D133">
        <v>1503.55407714844</v>
      </c>
      <c r="E133">
        <v>869.31915283203102</v>
      </c>
      <c r="F133">
        <v>528.51770019531295</v>
      </c>
      <c r="G133">
        <v>494.82659912109398</v>
      </c>
      <c r="I133" s="7">
        <f t="shared" si="13"/>
        <v>975.03637695312705</v>
      </c>
      <c r="J133" s="7">
        <f t="shared" si="13"/>
        <v>374.49255371093705</v>
      </c>
      <c r="K133" s="7">
        <f t="shared" si="14"/>
        <v>712.89158935547107</v>
      </c>
      <c r="L133" s="8">
        <f t="shared" si="15"/>
        <v>1.903620198295684</v>
      </c>
      <c r="M133" s="8">
        <f t="shared" si="12"/>
        <v>2.9354409434886062</v>
      </c>
      <c r="P133" s="6">
        <f t="shared" si="10"/>
        <v>0.36955178483622203</v>
      </c>
    </row>
    <row r="134" spans="1:16" x14ac:dyDescent="0.15">
      <c r="A134" s="6">
        <v>66.5</v>
      </c>
      <c r="B134" s="6">
        <v>132</v>
      </c>
      <c r="D134">
        <v>1496.68615722656</v>
      </c>
      <c r="E134">
        <v>866.18927001953102</v>
      </c>
      <c r="F134">
        <v>527.53448486328102</v>
      </c>
      <c r="G134">
        <v>493.53771972656301</v>
      </c>
      <c r="I134" s="7">
        <f t="shared" si="13"/>
        <v>969.15167236327898</v>
      </c>
      <c r="J134" s="7">
        <f t="shared" si="13"/>
        <v>372.65155029296801</v>
      </c>
      <c r="K134" s="7">
        <f t="shared" si="14"/>
        <v>708.29558715820144</v>
      </c>
      <c r="L134" s="8">
        <f t="shared" si="15"/>
        <v>1.9006913740231584</v>
      </c>
      <c r="M134" s="8">
        <f t="shared" si="12"/>
        <v>2.9403289430432995</v>
      </c>
      <c r="P134" s="6">
        <f t="shared" ref="P134:P148" si="16">(M134-$O$2)/$O$2*100</f>
        <v>0.53668385591989032</v>
      </c>
    </row>
    <row r="135" spans="1:16" x14ac:dyDescent="0.15">
      <c r="A135" s="6">
        <v>67</v>
      </c>
      <c r="B135" s="6">
        <v>133</v>
      </c>
      <c r="D135">
        <v>1495.23999023438</v>
      </c>
      <c r="E135">
        <v>866.28094482421898</v>
      </c>
      <c r="F135">
        <v>526.86737060546898</v>
      </c>
      <c r="G135">
        <v>493.83947753906301</v>
      </c>
      <c r="I135" s="7">
        <f t="shared" si="13"/>
        <v>968.37261962891102</v>
      </c>
      <c r="J135" s="7">
        <f t="shared" si="13"/>
        <v>372.44146728515597</v>
      </c>
      <c r="K135" s="7">
        <f t="shared" si="14"/>
        <v>707.66359252930192</v>
      </c>
      <c r="L135" s="8">
        <f t="shared" si="15"/>
        <v>1.9000666002303299</v>
      </c>
      <c r="M135" s="8">
        <f t="shared" si="12"/>
        <v>2.9475209930776902</v>
      </c>
      <c r="P135" s="6">
        <f t="shared" si="16"/>
        <v>0.78259677062769528</v>
      </c>
    </row>
    <row r="136" spans="1:16" x14ac:dyDescent="0.15">
      <c r="A136" s="6">
        <v>67.5</v>
      </c>
      <c r="B136" s="6">
        <v>134</v>
      </c>
      <c r="D136">
        <v>1490.80615234375</v>
      </c>
      <c r="E136">
        <v>867.52392578125</v>
      </c>
      <c r="F136">
        <v>527.22021484375</v>
      </c>
      <c r="G136">
        <v>494.44332885742199</v>
      </c>
      <c r="I136" s="7">
        <f t="shared" si="13"/>
        <v>963.5859375</v>
      </c>
      <c r="J136" s="7">
        <f t="shared" si="13"/>
        <v>373.08059692382801</v>
      </c>
      <c r="K136" s="7">
        <f t="shared" si="14"/>
        <v>702.42951965332043</v>
      </c>
      <c r="L136" s="8">
        <f t="shared" si="15"/>
        <v>1.8827822337722262</v>
      </c>
      <c r="M136" s="8">
        <f t="shared" si="12"/>
        <v>2.9380534504468061</v>
      </c>
      <c r="P136" s="6">
        <f t="shared" si="16"/>
        <v>0.45887947272956564</v>
      </c>
    </row>
    <row r="137" spans="1:16" x14ac:dyDescent="0.15">
      <c r="A137" s="6">
        <v>68</v>
      </c>
      <c r="B137" s="6">
        <v>135</v>
      </c>
      <c r="D137">
        <v>1486.45153808594</v>
      </c>
      <c r="E137">
        <v>865.735107421875</v>
      </c>
      <c r="F137">
        <v>526.502685546875</v>
      </c>
      <c r="G137">
        <v>493.62854003906301</v>
      </c>
      <c r="I137" s="7">
        <f t="shared" si="13"/>
        <v>959.948852539065</v>
      </c>
      <c r="J137" s="7">
        <f t="shared" si="13"/>
        <v>372.10656738281199</v>
      </c>
      <c r="K137" s="7">
        <f t="shared" si="14"/>
        <v>699.47425537109666</v>
      </c>
      <c r="L137" s="8">
        <f t="shared" si="15"/>
        <v>1.8797686380297036</v>
      </c>
      <c r="M137" s="8">
        <f t="shared" si="12"/>
        <v>2.942856678531502</v>
      </c>
      <c r="P137" s="6">
        <f t="shared" si="16"/>
        <v>0.62311301013070297</v>
      </c>
    </row>
    <row r="138" spans="1:16" x14ac:dyDescent="0.15">
      <c r="A138" s="6">
        <v>68.5</v>
      </c>
      <c r="B138" s="6">
        <v>136</v>
      </c>
      <c r="D138">
        <v>1491.14965820313</v>
      </c>
      <c r="E138">
        <v>869.53112792968795</v>
      </c>
      <c r="F138">
        <v>526.95959472656295</v>
      </c>
      <c r="G138">
        <v>493.80264282226602</v>
      </c>
      <c r="I138" s="7">
        <f t="shared" si="13"/>
        <v>964.19006347656705</v>
      </c>
      <c r="J138" s="7">
        <f t="shared" si="13"/>
        <v>375.72848510742193</v>
      </c>
      <c r="K138" s="7">
        <f t="shared" si="14"/>
        <v>701.18012390137164</v>
      </c>
      <c r="L138" s="8">
        <f t="shared" si="15"/>
        <v>1.8661883559371393</v>
      </c>
      <c r="M138" s="8">
        <f t="shared" si="12"/>
        <v>2.9370932202661573</v>
      </c>
      <c r="P138" s="6">
        <f t="shared" si="16"/>
        <v>0.42604696998213981</v>
      </c>
    </row>
    <row r="139" spans="1:16" x14ac:dyDescent="0.15">
      <c r="A139" s="6">
        <v>69</v>
      </c>
      <c r="B139" s="6">
        <v>137</v>
      </c>
      <c r="D139">
        <v>1481.98559570313</v>
      </c>
      <c r="E139">
        <v>866.42071533203102</v>
      </c>
      <c r="F139">
        <v>527.548828125</v>
      </c>
      <c r="G139">
        <v>494.43045043945301</v>
      </c>
      <c r="I139" s="7">
        <f t="shared" si="13"/>
        <v>954.43676757813</v>
      </c>
      <c r="J139" s="7">
        <f t="shared" si="13"/>
        <v>371.99026489257801</v>
      </c>
      <c r="K139" s="7">
        <f t="shared" si="14"/>
        <v>694.04358215332536</v>
      </c>
      <c r="L139" s="8">
        <f t="shared" si="15"/>
        <v>1.8657573803813083</v>
      </c>
      <c r="M139" s="8">
        <f t="shared" si="12"/>
        <v>2.9444790685375453</v>
      </c>
      <c r="P139" s="6">
        <f t="shared" si="16"/>
        <v>0.67858629706157003</v>
      </c>
    </row>
    <row r="140" spans="1:16" x14ac:dyDescent="0.15">
      <c r="A140" s="6">
        <v>69.5</v>
      </c>
      <c r="B140" s="6">
        <v>138</v>
      </c>
      <c r="D140">
        <v>1477.35229492188</v>
      </c>
      <c r="E140">
        <v>867.1240234375</v>
      </c>
      <c r="F140">
        <v>526.7275390625</v>
      </c>
      <c r="G140">
        <v>493.71719360351602</v>
      </c>
      <c r="I140" s="7">
        <f t="shared" si="13"/>
        <v>950.62475585938</v>
      </c>
      <c r="J140" s="7">
        <f t="shared" si="13"/>
        <v>373.40682983398398</v>
      </c>
      <c r="K140" s="7">
        <f t="shared" si="14"/>
        <v>689.23997497559117</v>
      </c>
      <c r="L140" s="8">
        <f t="shared" si="15"/>
        <v>1.8458151268471068</v>
      </c>
      <c r="M140" s="8">
        <f t="shared" si="12"/>
        <v>2.9323536388305627</v>
      </c>
      <c r="P140" s="6">
        <f t="shared" si="16"/>
        <v>0.26398965951449765</v>
      </c>
    </row>
    <row r="141" spans="1:16" x14ac:dyDescent="0.15">
      <c r="A141" s="6">
        <v>70</v>
      </c>
      <c r="B141" s="6">
        <v>139</v>
      </c>
      <c r="D141">
        <v>1483.1044921875</v>
      </c>
      <c r="E141">
        <v>869.025146484375</v>
      </c>
      <c r="F141">
        <v>526.34039306640602</v>
      </c>
      <c r="G141">
        <v>493.75009155273398</v>
      </c>
      <c r="I141" s="7">
        <f t="shared" si="13"/>
        <v>956.76409912109398</v>
      </c>
      <c r="J141" s="7">
        <f t="shared" si="13"/>
        <v>375.27505493164102</v>
      </c>
      <c r="K141" s="7">
        <f t="shared" si="14"/>
        <v>694.07156066894527</v>
      </c>
      <c r="L141" s="8">
        <f t="shared" si="15"/>
        <v>1.8495009235169528</v>
      </c>
      <c r="M141" s="8">
        <f t="shared" si="12"/>
        <v>2.9438562593276281</v>
      </c>
      <c r="P141" s="6">
        <f t="shared" si="16"/>
        <v>0.65729100192524004</v>
      </c>
    </row>
    <row r="142" spans="1:16" x14ac:dyDescent="0.15">
      <c r="A142" s="6">
        <v>70.5</v>
      </c>
      <c r="B142" s="6">
        <v>140</v>
      </c>
      <c r="D142">
        <v>1473.23474121094</v>
      </c>
      <c r="E142">
        <v>869.00372314453102</v>
      </c>
      <c r="F142">
        <v>526.87878417968795</v>
      </c>
      <c r="G142">
        <v>494.40615844726602</v>
      </c>
      <c r="I142" s="7">
        <f t="shared" si="13"/>
        <v>946.35595703125205</v>
      </c>
      <c r="J142" s="7">
        <f t="shared" si="13"/>
        <v>374.597564697265</v>
      </c>
      <c r="K142" s="7">
        <f t="shared" si="14"/>
        <v>684.13766174316652</v>
      </c>
      <c r="L142" s="8">
        <f t="shared" si="15"/>
        <v>1.8263270405830312</v>
      </c>
      <c r="M142" s="8">
        <f t="shared" si="12"/>
        <v>2.9284992002209256</v>
      </c>
      <c r="P142" s="6">
        <f t="shared" si="16"/>
        <v>0.1321974405330216</v>
      </c>
    </row>
    <row r="143" spans="1:16" x14ac:dyDescent="0.15">
      <c r="A143" s="6">
        <v>71</v>
      </c>
      <c r="B143" s="6">
        <v>141</v>
      </c>
      <c r="D143">
        <v>1470.55444335938</v>
      </c>
      <c r="E143">
        <v>867.20690917968795</v>
      </c>
      <c r="F143">
        <v>526.42224121093795</v>
      </c>
      <c r="G143">
        <v>493.50946044921898</v>
      </c>
      <c r="I143" s="7">
        <f t="shared" si="13"/>
        <v>944.13220214844205</v>
      </c>
      <c r="J143" s="7">
        <f t="shared" si="13"/>
        <v>373.69744873046898</v>
      </c>
      <c r="K143" s="7">
        <f t="shared" si="14"/>
        <v>682.54398803711376</v>
      </c>
      <c r="L143" s="8">
        <f t="shared" si="15"/>
        <v>1.82646146061704</v>
      </c>
      <c r="M143" s="8">
        <f t="shared" si="12"/>
        <v>2.9364504440821531</v>
      </c>
      <c r="P143" s="6">
        <f t="shared" si="16"/>
        <v>0.40406895757157579</v>
      </c>
    </row>
    <row r="144" spans="1:16" x14ac:dyDescent="0.15">
      <c r="A144" s="6">
        <v>71.5</v>
      </c>
      <c r="B144" s="6">
        <v>142</v>
      </c>
      <c r="D144">
        <v>1473.88586425781</v>
      </c>
      <c r="E144">
        <v>869.62176513671898</v>
      </c>
      <c r="F144">
        <v>526.98425292968795</v>
      </c>
      <c r="G144">
        <v>494.15695190429699</v>
      </c>
      <c r="I144" s="7">
        <f t="shared" si="13"/>
        <v>946.90161132812204</v>
      </c>
      <c r="J144" s="7">
        <f t="shared" si="13"/>
        <v>375.46481323242199</v>
      </c>
      <c r="K144" s="7">
        <f t="shared" si="14"/>
        <v>684.07624206542664</v>
      </c>
      <c r="L144" s="8">
        <f t="shared" si="15"/>
        <v>1.8219450077788422</v>
      </c>
      <c r="M144" s="8">
        <f t="shared" si="12"/>
        <v>2.9397508150711746</v>
      </c>
      <c r="P144" s="6">
        <f t="shared" si="16"/>
        <v>0.51691631620318668</v>
      </c>
    </row>
    <row r="145" spans="1:16" x14ac:dyDescent="0.15">
      <c r="A145" s="6">
        <v>72</v>
      </c>
      <c r="B145" s="6">
        <v>143</v>
      </c>
      <c r="D145">
        <v>1470.42980957031</v>
      </c>
      <c r="E145">
        <v>868.462158203125</v>
      </c>
      <c r="F145">
        <v>525.46087646484398</v>
      </c>
      <c r="G145">
        <v>492.83554077148398</v>
      </c>
      <c r="I145" s="7">
        <f t="shared" si="13"/>
        <v>944.96893310546602</v>
      </c>
      <c r="J145" s="7">
        <f t="shared" si="13"/>
        <v>375.62661743164102</v>
      </c>
      <c r="K145" s="7">
        <f t="shared" si="14"/>
        <v>682.03030090331731</v>
      </c>
      <c r="L145" s="8">
        <f t="shared" si="15"/>
        <v>1.8157134485482451</v>
      </c>
      <c r="M145" s="8">
        <f t="shared" si="12"/>
        <v>2.9413360796677965</v>
      </c>
      <c r="P145" s="6">
        <f t="shared" si="16"/>
        <v>0.5711201990563749</v>
      </c>
    </row>
    <row r="146" spans="1:16" x14ac:dyDescent="0.15">
      <c r="A146" s="6">
        <v>72.5</v>
      </c>
      <c r="B146" s="6">
        <v>144</v>
      </c>
      <c r="D146">
        <v>1464.07080078125</v>
      </c>
      <c r="E146">
        <v>868.50653076171898</v>
      </c>
      <c r="F146">
        <v>526.54132080078102</v>
      </c>
      <c r="G146">
        <v>494.32998657226602</v>
      </c>
      <c r="I146" s="7">
        <f t="shared" si="13"/>
        <v>937.52947998046898</v>
      </c>
      <c r="J146" s="7">
        <f t="shared" si="13"/>
        <v>374.17654418945295</v>
      </c>
      <c r="K146" s="7">
        <f t="shared" si="14"/>
        <v>675.60589904785195</v>
      </c>
      <c r="L146" s="8">
        <f t="shared" si="15"/>
        <v>1.8055805729655234</v>
      </c>
      <c r="M146" s="8">
        <f t="shared" si="12"/>
        <v>2.939020027912294</v>
      </c>
      <c r="P146" s="6">
        <f t="shared" si="16"/>
        <v>0.49192900390529631</v>
      </c>
    </row>
    <row r="147" spans="1:16" x14ac:dyDescent="0.15">
      <c r="A147" s="6">
        <v>73</v>
      </c>
      <c r="B147" s="6">
        <v>145</v>
      </c>
      <c r="D147">
        <v>1460.23901367188</v>
      </c>
      <c r="E147">
        <v>866.64044189453102</v>
      </c>
      <c r="F147">
        <v>524.47052001953102</v>
      </c>
      <c r="G147">
        <v>492.72970581054699</v>
      </c>
      <c r="I147" s="7">
        <f t="shared" si="13"/>
        <v>935.76849365234898</v>
      </c>
      <c r="J147" s="7">
        <f t="shared" si="13"/>
        <v>373.91073608398403</v>
      </c>
      <c r="K147" s="7">
        <f t="shared" si="14"/>
        <v>674.03097839356019</v>
      </c>
      <c r="L147" s="8">
        <f t="shared" si="15"/>
        <v>1.8026521127817154</v>
      </c>
      <c r="M147" s="8">
        <f t="shared" si="12"/>
        <v>2.9439083915557052</v>
      </c>
      <c r="P147" s="6">
        <f t="shared" si="16"/>
        <v>0.6590735240288611</v>
      </c>
    </row>
    <row r="148" spans="1:16" x14ac:dyDescent="0.15">
      <c r="A148" s="6">
        <v>73.5</v>
      </c>
      <c r="B148" s="6">
        <v>146</v>
      </c>
      <c r="D148">
        <v>1460.25769042969</v>
      </c>
      <c r="E148">
        <v>867.73748779296898</v>
      </c>
      <c r="F148">
        <v>526.12835693359398</v>
      </c>
      <c r="G148">
        <v>493.78619384765602</v>
      </c>
      <c r="I148" s="7">
        <f t="shared" si="13"/>
        <v>934.12933349609602</v>
      </c>
      <c r="J148" s="7">
        <f t="shared" si="13"/>
        <v>373.95129394531295</v>
      </c>
      <c r="K148" s="7">
        <f t="shared" si="14"/>
        <v>672.36342773437696</v>
      </c>
      <c r="L148" s="8">
        <f t="shared" si="15"/>
        <v>1.7979973291192946</v>
      </c>
      <c r="M148" s="8">
        <f t="shared" si="12"/>
        <v>2.9470704317205034</v>
      </c>
      <c r="P148" s="6">
        <f t="shared" si="16"/>
        <v>0.7671910301127246</v>
      </c>
    </row>
    <row r="149" spans="1:16" x14ac:dyDescent="0.15">
      <c r="A149" s="18">
        <v>74</v>
      </c>
      <c r="B149" s="18">
        <v>147</v>
      </c>
      <c r="D149">
        <v>1453.24621582031</v>
      </c>
      <c r="E149">
        <v>864.701171875</v>
      </c>
      <c r="F149">
        <v>524.50909423828102</v>
      </c>
      <c r="G149">
        <v>493.01788330078102</v>
      </c>
      <c r="I149" s="19">
        <f t="shared" ref="I149:I189" si="17">D149-F149</f>
        <v>928.73712158202898</v>
      </c>
      <c r="J149" s="19">
        <f t="shared" ref="J149:J189" si="18">E149-G149</f>
        <v>371.68328857421898</v>
      </c>
      <c r="K149" s="19">
        <f t="shared" ref="K149:K189" si="19">I149-0.7*J149</f>
        <v>668.55881958007569</v>
      </c>
      <c r="L149" s="20">
        <f t="shared" ref="L149:L189" si="20">K149/J149</f>
        <v>1.7987325234467075</v>
      </c>
      <c r="M149" s="20">
        <f t="shared" ref="M149:M189" si="21">L149+ABS($N$2)*A149</f>
        <v>2.9556224498751353</v>
      </c>
      <c r="N149" s="18"/>
      <c r="O149" s="18"/>
      <c r="P149" s="18">
        <f t="shared" ref="P149:P189" si="22">(M149-$O$2)/$O$2*100</f>
        <v>1.0596044172531494</v>
      </c>
    </row>
    <row r="150" spans="1:16" x14ac:dyDescent="0.15">
      <c r="A150" s="18">
        <v>74.5</v>
      </c>
      <c r="B150" s="18">
        <v>148</v>
      </c>
      <c r="D150">
        <v>1454.70007324219</v>
      </c>
      <c r="E150">
        <v>867.66455078125</v>
      </c>
      <c r="F150">
        <v>525.99462890625</v>
      </c>
      <c r="G150">
        <v>493.86700439453102</v>
      </c>
      <c r="I150" s="19">
        <f t="shared" si="17"/>
        <v>928.70544433594</v>
      </c>
      <c r="J150" s="19">
        <f t="shared" si="18"/>
        <v>373.79754638671898</v>
      </c>
      <c r="K150" s="19">
        <f t="shared" si="19"/>
        <v>667.04716186523672</v>
      </c>
      <c r="L150" s="20">
        <f t="shared" si="20"/>
        <v>1.7845145542371514</v>
      </c>
      <c r="M150" s="20">
        <f t="shared" si="21"/>
        <v>2.9492213044927986</v>
      </c>
      <c r="N150" s="18"/>
      <c r="O150" s="18"/>
      <c r="P150" s="18">
        <f t="shared" si="22"/>
        <v>0.84073437172903165</v>
      </c>
    </row>
    <row r="151" spans="1:16" x14ac:dyDescent="0.15">
      <c r="A151" s="18">
        <v>75</v>
      </c>
      <c r="B151" s="18">
        <v>149</v>
      </c>
      <c r="D151">
        <v>1452.41723632813</v>
      </c>
      <c r="E151">
        <v>865.52551269531295</v>
      </c>
      <c r="F151">
        <v>524.53698730468795</v>
      </c>
      <c r="G151">
        <v>493.14480590820301</v>
      </c>
      <c r="I151" s="19">
        <f t="shared" si="17"/>
        <v>927.88024902344205</v>
      </c>
      <c r="J151" s="19">
        <f t="shared" si="18"/>
        <v>372.38070678710994</v>
      </c>
      <c r="K151" s="19">
        <f t="shared" si="19"/>
        <v>667.21375427246517</v>
      </c>
      <c r="L151" s="20">
        <f t="shared" si="20"/>
        <v>1.7917516727146428</v>
      </c>
      <c r="M151" s="20">
        <f t="shared" si="21"/>
        <v>2.9642752467975089</v>
      </c>
      <c r="N151" s="18"/>
      <c r="O151" s="18"/>
      <c r="P151" s="18">
        <f t="shared" si="22"/>
        <v>1.3554636648085454</v>
      </c>
    </row>
    <row r="152" spans="1:16" x14ac:dyDescent="0.15">
      <c r="A152" s="18">
        <v>75.5</v>
      </c>
      <c r="B152" s="18">
        <v>150</v>
      </c>
      <c r="D152">
        <v>1445.82275390625</v>
      </c>
      <c r="E152">
        <v>866.276123046875</v>
      </c>
      <c r="F152">
        <v>524.18231201171898</v>
      </c>
      <c r="G152">
        <v>493.67535400390602</v>
      </c>
      <c r="I152" s="19">
        <f t="shared" si="17"/>
        <v>921.64044189453102</v>
      </c>
      <c r="J152" s="19">
        <f t="shared" si="18"/>
        <v>372.60076904296898</v>
      </c>
      <c r="K152" s="19">
        <f t="shared" si="19"/>
        <v>660.81990356445272</v>
      </c>
      <c r="L152" s="20">
        <f t="shared" si="20"/>
        <v>1.7735333860468918</v>
      </c>
      <c r="M152" s="20">
        <f t="shared" si="21"/>
        <v>2.9538737839569773</v>
      </c>
      <c r="N152" s="18"/>
      <c r="O152" s="18"/>
      <c r="P152" s="18">
        <f t="shared" si="22"/>
        <v>0.99981346325141307</v>
      </c>
    </row>
    <row r="153" spans="1:16" x14ac:dyDescent="0.15">
      <c r="A153" s="18">
        <v>76</v>
      </c>
      <c r="B153" s="18">
        <v>151</v>
      </c>
      <c r="D153">
        <v>1440.30932617188</v>
      </c>
      <c r="E153">
        <v>865.75939941406295</v>
      </c>
      <c r="F153">
        <v>523.63604736328102</v>
      </c>
      <c r="G153">
        <v>492.578125</v>
      </c>
      <c r="I153" s="19">
        <f t="shared" si="17"/>
        <v>916.67327880859898</v>
      </c>
      <c r="J153" s="19">
        <f t="shared" si="18"/>
        <v>373.18127441406295</v>
      </c>
      <c r="K153" s="19">
        <f t="shared" si="19"/>
        <v>655.44638671875487</v>
      </c>
      <c r="L153" s="20">
        <f t="shared" si="20"/>
        <v>1.7563753372885074</v>
      </c>
      <c r="M153" s="20">
        <f t="shared" si="21"/>
        <v>2.944532559025812</v>
      </c>
      <c r="N153" s="18"/>
      <c r="O153" s="18"/>
      <c r="P153" s="18">
        <f t="shared" si="22"/>
        <v>0.68041526123950546</v>
      </c>
    </row>
    <row r="154" spans="1:16" x14ac:dyDescent="0.15">
      <c r="A154" s="18">
        <v>76.5</v>
      </c>
      <c r="B154" s="18">
        <v>152</v>
      </c>
      <c r="D154">
        <v>1444.70166015625</v>
      </c>
      <c r="E154">
        <v>866.36138916015602</v>
      </c>
      <c r="F154">
        <v>524.90740966796898</v>
      </c>
      <c r="G154">
        <v>493.58489990234398</v>
      </c>
      <c r="I154" s="19">
        <f t="shared" si="17"/>
        <v>919.79425048828102</v>
      </c>
      <c r="J154" s="19">
        <f t="shared" si="18"/>
        <v>372.77648925781205</v>
      </c>
      <c r="K154" s="19">
        <f t="shared" si="19"/>
        <v>658.85070800781261</v>
      </c>
      <c r="L154" s="20">
        <f t="shared" si="20"/>
        <v>1.767414863849291</v>
      </c>
      <c r="M154" s="20">
        <f t="shared" si="21"/>
        <v>2.9633889094138146</v>
      </c>
      <c r="N154" s="18"/>
      <c r="O154" s="18"/>
      <c r="P154" s="18">
        <f t="shared" si="22"/>
        <v>1.325157728615596</v>
      </c>
    </row>
    <row r="155" spans="1:16" x14ac:dyDescent="0.15">
      <c r="A155" s="18">
        <v>77</v>
      </c>
      <c r="B155" s="18">
        <v>153</v>
      </c>
      <c r="D155">
        <v>1436.66882324219</v>
      </c>
      <c r="E155">
        <v>865.56427001953102</v>
      </c>
      <c r="F155">
        <v>525.51483154296898</v>
      </c>
      <c r="G155">
        <v>493.70324707031301</v>
      </c>
      <c r="I155" s="19">
        <f t="shared" si="17"/>
        <v>911.15399169922102</v>
      </c>
      <c r="J155" s="19">
        <f t="shared" si="18"/>
        <v>371.86102294921801</v>
      </c>
      <c r="K155" s="19">
        <f t="shared" si="19"/>
        <v>650.8512756347684</v>
      </c>
      <c r="L155" s="20">
        <f t="shared" si="20"/>
        <v>1.7502540881345603</v>
      </c>
      <c r="M155" s="20">
        <f t="shared" si="21"/>
        <v>2.9540449575263033</v>
      </c>
      <c r="N155" s="18"/>
      <c r="O155" s="18"/>
      <c r="P155" s="18">
        <f t="shared" si="22"/>
        <v>1.0056662856250893</v>
      </c>
    </row>
    <row r="156" spans="1:16" x14ac:dyDescent="0.15">
      <c r="A156" s="18">
        <v>77.5</v>
      </c>
      <c r="B156" s="18">
        <v>154</v>
      </c>
      <c r="D156">
        <v>1431.66638183594</v>
      </c>
      <c r="E156">
        <v>865.16491699218795</v>
      </c>
      <c r="F156">
        <v>525.67785644531295</v>
      </c>
      <c r="G156">
        <v>494.17910766601602</v>
      </c>
      <c r="I156" s="19">
        <f t="shared" si="17"/>
        <v>905.98852539062705</v>
      </c>
      <c r="J156" s="19">
        <f t="shared" si="18"/>
        <v>370.98580932617193</v>
      </c>
      <c r="K156" s="19">
        <f t="shared" si="19"/>
        <v>646.29845886230669</v>
      </c>
      <c r="L156" s="20">
        <f t="shared" si="20"/>
        <v>1.7421109988982866</v>
      </c>
      <c r="M156" s="20">
        <f t="shared" si="21"/>
        <v>2.9537186921172482</v>
      </c>
      <c r="N156" s="18"/>
      <c r="O156" s="18"/>
      <c r="P156" s="18">
        <f t="shared" si="22"/>
        <v>0.99451051260830059</v>
      </c>
    </row>
    <row r="157" spans="1:16" x14ac:dyDescent="0.15">
      <c r="A157" s="18">
        <v>78</v>
      </c>
      <c r="B157" s="18">
        <v>155</v>
      </c>
      <c r="D157">
        <v>1433.04699707031</v>
      </c>
      <c r="E157">
        <v>866.45867919921898</v>
      </c>
      <c r="F157">
        <v>526.26495361328102</v>
      </c>
      <c r="G157">
        <v>493.49411010742199</v>
      </c>
      <c r="I157" s="19">
        <f t="shared" si="17"/>
        <v>906.78204345702898</v>
      </c>
      <c r="J157" s="19">
        <f t="shared" si="18"/>
        <v>372.96456909179699</v>
      </c>
      <c r="K157" s="19">
        <f t="shared" si="19"/>
        <v>645.70684509277112</v>
      </c>
      <c r="L157" s="20">
        <f t="shared" si="20"/>
        <v>1.7312819999634996</v>
      </c>
      <c r="M157" s="20">
        <f t="shared" si="21"/>
        <v>2.9507065170096807</v>
      </c>
      <c r="N157" s="18"/>
      <c r="O157" s="18"/>
      <c r="P157" s="18">
        <f t="shared" si="22"/>
        <v>0.89151724131983268</v>
      </c>
    </row>
    <row r="158" spans="1:16" x14ac:dyDescent="0.15">
      <c r="A158" s="18">
        <v>78.5</v>
      </c>
      <c r="B158" s="18">
        <v>156</v>
      </c>
      <c r="D158">
        <v>1420.24462890625</v>
      </c>
      <c r="E158">
        <v>861.39508056640602</v>
      </c>
      <c r="F158">
        <v>526.03039550781295</v>
      </c>
      <c r="G158">
        <v>494.42510986328102</v>
      </c>
      <c r="I158" s="19">
        <f t="shared" si="17"/>
        <v>894.21423339843705</v>
      </c>
      <c r="J158" s="19">
        <f t="shared" si="18"/>
        <v>366.969970703125</v>
      </c>
      <c r="K158" s="19">
        <f t="shared" si="19"/>
        <v>637.33525390624959</v>
      </c>
      <c r="L158" s="20">
        <f t="shared" si="20"/>
        <v>1.7367504286116298</v>
      </c>
      <c r="M158" s="20">
        <f t="shared" si="21"/>
        <v>2.9639917694850295</v>
      </c>
      <c r="N158" s="18"/>
      <c r="O158" s="18"/>
      <c r="P158" s="18">
        <f t="shared" si="22"/>
        <v>1.3457709163109695</v>
      </c>
    </row>
    <row r="159" spans="1:16" x14ac:dyDescent="0.15">
      <c r="A159" s="18">
        <v>79</v>
      </c>
      <c r="B159" s="18">
        <v>157</v>
      </c>
      <c r="D159">
        <v>1417.23657226563</v>
      </c>
      <c r="E159">
        <v>860.06573486328102</v>
      </c>
      <c r="F159">
        <v>525.22668457031295</v>
      </c>
      <c r="G159">
        <v>493.55416870117199</v>
      </c>
      <c r="I159" s="19">
        <f t="shared" si="17"/>
        <v>892.00988769531705</v>
      </c>
      <c r="J159" s="19">
        <f t="shared" si="18"/>
        <v>366.51156616210903</v>
      </c>
      <c r="K159" s="19">
        <f t="shared" si="19"/>
        <v>635.45179138184074</v>
      </c>
      <c r="L159" s="20">
        <f t="shared" si="20"/>
        <v>1.733783733037169</v>
      </c>
      <c r="M159" s="20">
        <f t="shared" si="21"/>
        <v>2.9688418977377884</v>
      </c>
      <c r="N159" s="18"/>
      <c r="O159" s="18"/>
      <c r="P159" s="18">
        <f t="shared" si="22"/>
        <v>1.5116080795174753</v>
      </c>
    </row>
    <row r="160" spans="1:16" x14ac:dyDescent="0.15">
      <c r="A160" s="18">
        <v>79.5</v>
      </c>
      <c r="B160" s="18">
        <v>158</v>
      </c>
      <c r="D160">
        <v>1420.08532714844</v>
      </c>
      <c r="E160">
        <v>860.64660644531295</v>
      </c>
      <c r="F160">
        <v>526.32177734375</v>
      </c>
      <c r="G160">
        <v>494.29995727539102</v>
      </c>
      <c r="I160" s="19">
        <f t="shared" si="17"/>
        <v>893.76354980469</v>
      </c>
      <c r="J160" s="19">
        <f t="shared" si="18"/>
        <v>366.34664916992193</v>
      </c>
      <c r="K160" s="19">
        <f t="shared" si="19"/>
        <v>637.32089538574473</v>
      </c>
      <c r="L160" s="20">
        <f t="shared" si="20"/>
        <v>1.7396662336882391</v>
      </c>
      <c r="M160" s="20">
        <f t="shared" si="21"/>
        <v>2.982541222216077</v>
      </c>
      <c r="N160" s="18"/>
      <c r="O160" s="18"/>
      <c r="P160" s="18">
        <f t="shared" si="22"/>
        <v>1.9800198391513641</v>
      </c>
    </row>
    <row r="161" spans="1:16" x14ac:dyDescent="0.15">
      <c r="A161" s="18">
        <v>80</v>
      </c>
      <c r="B161" s="18">
        <v>159</v>
      </c>
      <c r="D161">
        <v>1411.07006835938</v>
      </c>
      <c r="E161">
        <v>859.9296875</v>
      </c>
      <c r="F161">
        <v>525.41864013671898</v>
      </c>
      <c r="G161">
        <v>494.15231323242199</v>
      </c>
      <c r="I161" s="19">
        <f t="shared" si="17"/>
        <v>885.65142822266102</v>
      </c>
      <c r="J161" s="19">
        <f t="shared" si="18"/>
        <v>365.77737426757801</v>
      </c>
      <c r="K161" s="19">
        <f t="shared" si="19"/>
        <v>629.60726623535641</v>
      </c>
      <c r="L161" s="20">
        <f t="shared" si="20"/>
        <v>1.7212854335128402</v>
      </c>
      <c r="M161" s="20">
        <f t="shared" si="21"/>
        <v>2.9719772458678975</v>
      </c>
      <c r="N161" s="18"/>
      <c r="O161" s="18"/>
      <c r="P161" s="18">
        <f t="shared" si="22"/>
        <v>1.6188129228669981</v>
      </c>
    </row>
    <row r="162" spans="1:16" x14ac:dyDescent="0.15">
      <c r="A162" s="18">
        <v>80.5</v>
      </c>
      <c r="B162" s="18">
        <v>160</v>
      </c>
      <c r="D162">
        <v>1410.43627929688</v>
      </c>
      <c r="E162">
        <v>858.00213623046898</v>
      </c>
      <c r="F162">
        <v>525.38397216796898</v>
      </c>
      <c r="G162">
        <v>494.03826904296898</v>
      </c>
      <c r="I162" s="19">
        <f t="shared" si="17"/>
        <v>885.05230712891102</v>
      </c>
      <c r="J162" s="19">
        <f t="shared" si="18"/>
        <v>363.9638671875</v>
      </c>
      <c r="K162" s="19">
        <f t="shared" si="19"/>
        <v>630.27760009766098</v>
      </c>
      <c r="L162" s="20">
        <f t="shared" si="20"/>
        <v>1.7317037676516569</v>
      </c>
      <c r="M162" s="20">
        <f t="shared" si="21"/>
        <v>2.9902124038339331</v>
      </c>
      <c r="N162" s="18"/>
      <c r="O162" s="18"/>
      <c r="P162" s="18">
        <f t="shared" si="22"/>
        <v>2.2423153768463733</v>
      </c>
    </row>
    <row r="163" spans="1:16" x14ac:dyDescent="0.15">
      <c r="A163" s="18">
        <v>81</v>
      </c>
      <c r="B163" s="18">
        <v>161</v>
      </c>
      <c r="D163">
        <v>1415.79333496094</v>
      </c>
      <c r="E163">
        <v>863.21569824218795</v>
      </c>
      <c r="F163">
        <v>525.11975097656295</v>
      </c>
      <c r="G163">
        <v>494.21307373046898</v>
      </c>
      <c r="I163" s="19">
        <f t="shared" si="17"/>
        <v>890.67358398437705</v>
      </c>
      <c r="J163" s="19">
        <f t="shared" si="18"/>
        <v>369.00262451171898</v>
      </c>
      <c r="K163" s="19">
        <f t="shared" si="19"/>
        <v>632.37174682617376</v>
      </c>
      <c r="L163" s="20">
        <f t="shared" si="20"/>
        <v>1.7137323824267017</v>
      </c>
      <c r="M163" s="20">
        <f t="shared" si="21"/>
        <v>2.9800578424361972</v>
      </c>
      <c r="N163" s="18"/>
      <c r="O163" s="18"/>
      <c r="P163" s="18">
        <f t="shared" si="22"/>
        <v>1.8951073097506426</v>
      </c>
    </row>
    <row r="164" spans="1:16" x14ac:dyDescent="0.15">
      <c r="A164" s="18">
        <v>81.5</v>
      </c>
      <c r="B164" s="18">
        <v>162</v>
      </c>
      <c r="D164">
        <v>1413.22937011719</v>
      </c>
      <c r="E164">
        <v>861.74847412109398</v>
      </c>
      <c r="F164">
        <v>525.86590576171898</v>
      </c>
      <c r="G164">
        <v>494.82122802734398</v>
      </c>
      <c r="I164" s="19">
        <f t="shared" si="17"/>
        <v>887.36346435547102</v>
      </c>
      <c r="J164" s="19">
        <f t="shared" si="18"/>
        <v>366.92724609375</v>
      </c>
      <c r="K164" s="19">
        <f t="shared" si="19"/>
        <v>630.51439208984607</v>
      </c>
      <c r="L164" s="20">
        <f t="shared" si="20"/>
        <v>1.7183635142993701</v>
      </c>
      <c r="M164" s="20">
        <f t="shared" si="21"/>
        <v>2.9925057981360847</v>
      </c>
      <c r="N164" s="18"/>
      <c r="O164" s="18"/>
      <c r="P164" s="18">
        <f t="shared" si="22"/>
        <v>2.3207318609808825</v>
      </c>
    </row>
    <row r="165" spans="1:16" x14ac:dyDescent="0.15">
      <c r="A165" s="18">
        <v>82</v>
      </c>
      <c r="B165" s="18">
        <v>163</v>
      </c>
      <c r="D165">
        <v>1407.53942871094</v>
      </c>
      <c r="E165">
        <v>859.99676513671898</v>
      </c>
      <c r="F165">
        <v>523.77691650390602</v>
      </c>
      <c r="G165">
        <v>492.90203857421898</v>
      </c>
      <c r="I165" s="19">
        <f t="shared" si="17"/>
        <v>883.76251220703398</v>
      </c>
      <c r="J165" s="19">
        <f t="shared" si="18"/>
        <v>367.0947265625</v>
      </c>
      <c r="K165" s="19">
        <f t="shared" si="19"/>
        <v>626.79620361328398</v>
      </c>
      <c r="L165" s="20">
        <f t="shared" si="20"/>
        <v>1.7074508519439826</v>
      </c>
      <c r="M165" s="20">
        <f t="shared" si="21"/>
        <v>2.989409959607916</v>
      </c>
      <c r="N165" s="18"/>
      <c r="O165" s="18"/>
      <c r="P165" s="18">
        <f t="shared" si="22"/>
        <v>2.2148779427953436</v>
      </c>
    </row>
    <row r="166" spans="1:16" x14ac:dyDescent="0.15">
      <c r="A166" s="18">
        <v>82.5</v>
      </c>
      <c r="B166" s="18">
        <v>164</v>
      </c>
      <c r="D166">
        <v>1409.57177734375</v>
      </c>
      <c r="E166">
        <v>861.569091796875</v>
      </c>
      <c r="F166">
        <v>525.72222900390602</v>
      </c>
      <c r="G166">
        <v>494.70217895507801</v>
      </c>
      <c r="I166" s="19">
        <f t="shared" si="17"/>
        <v>883.84954833984398</v>
      </c>
      <c r="J166" s="19">
        <f t="shared" si="18"/>
        <v>366.86691284179699</v>
      </c>
      <c r="K166" s="19">
        <f t="shared" si="19"/>
        <v>627.04270935058616</v>
      </c>
      <c r="L166" s="20">
        <f t="shared" si="20"/>
        <v>1.7091830508601469</v>
      </c>
      <c r="M166" s="20">
        <f t="shared" si="21"/>
        <v>2.9989589823512999</v>
      </c>
      <c r="N166" s="18"/>
      <c r="O166" s="18"/>
      <c r="P166" s="18">
        <f t="shared" si="22"/>
        <v>2.5413812352096015</v>
      </c>
    </row>
    <row r="167" spans="1:16" x14ac:dyDescent="0.15">
      <c r="A167" s="18">
        <v>83</v>
      </c>
      <c r="B167" s="18">
        <v>165</v>
      </c>
      <c r="D167">
        <v>1404.166015625</v>
      </c>
      <c r="E167">
        <v>861.02484130859398</v>
      </c>
      <c r="F167">
        <v>524.32177734375</v>
      </c>
      <c r="G167">
        <v>493.633544921875</v>
      </c>
      <c r="I167" s="19">
        <f t="shared" si="17"/>
        <v>879.84423828125</v>
      </c>
      <c r="J167" s="19">
        <f t="shared" si="18"/>
        <v>367.39129638671898</v>
      </c>
      <c r="K167" s="19">
        <f t="shared" si="19"/>
        <v>622.67033081054672</v>
      </c>
      <c r="L167" s="20">
        <f t="shared" si="20"/>
        <v>1.6948423572754403</v>
      </c>
      <c r="M167" s="20">
        <f t="shared" si="21"/>
        <v>2.992435112593812</v>
      </c>
      <c r="N167" s="18"/>
      <c r="O167" s="18"/>
      <c r="P167" s="18">
        <f t="shared" si="22"/>
        <v>2.3183149579219671</v>
      </c>
    </row>
    <row r="168" spans="1:16" x14ac:dyDescent="0.15">
      <c r="A168" s="18">
        <v>83.5</v>
      </c>
      <c r="B168" s="18">
        <v>166</v>
      </c>
      <c r="D168">
        <v>1405.66235351563</v>
      </c>
      <c r="E168">
        <v>862.85406494140602</v>
      </c>
      <c r="F168">
        <v>523.83837890625</v>
      </c>
      <c r="G168">
        <v>493.72326660156301</v>
      </c>
      <c r="I168" s="19">
        <f t="shared" si="17"/>
        <v>881.82397460938</v>
      </c>
      <c r="J168" s="19">
        <f t="shared" si="18"/>
        <v>369.13079833984301</v>
      </c>
      <c r="K168" s="19">
        <f t="shared" si="19"/>
        <v>623.4324157714899</v>
      </c>
      <c r="L168" s="20">
        <f t="shared" si="20"/>
        <v>1.6889200754186926</v>
      </c>
      <c r="M168" s="20">
        <f t="shared" si="21"/>
        <v>2.9943296545642837</v>
      </c>
      <c r="N168" s="18"/>
      <c r="O168" s="18"/>
      <c r="P168" s="18">
        <f t="shared" si="22"/>
        <v>2.3830937533651531</v>
      </c>
    </row>
    <row r="169" spans="1:16" x14ac:dyDescent="0.15">
      <c r="A169" s="18">
        <v>84</v>
      </c>
      <c r="B169" s="18">
        <v>167</v>
      </c>
      <c r="D169">
        <v>1405.51489257813</v>
      </c>
      <c r="E169">
        <v>861.57232666015602</v>
      </c>
      <c r="F169">
        <v>524.03967285156295</v>
      </c>
      <c r="G169">
        <v>494.24133300781301</v>
      </c>
      <c r="I169" s="19">
        <f t="shared" si="17"/>
        <v>881.47521972656705</v>
      </c>
      <c r="J169" s="19">
        <f t="shared" si="18"/>
        <v>367.33099365234301</v>
      </c>
      <c r="K169" s="19">
        <f t="shared" si="19"/>
        <v>624.34352416992692</v>
      </c>
      <c r="L169" s="20">
        <f t="shared" si="20"/>
        <v>1.6996755922012696</v>
      </c>
      <c r="M169" s="20">
        <f t="shared" si="21"/>
        <v>3.0129019951740799</v>
      </c>
      <c r="N169" s="18"/>
      <c r="O169" s="18"/>
      <c r="P169" s="18">
        <f t="shared" si="22"/>
        <v>3.0181252660022904</v>
      </c>
    </row>
    <row r="170" spans="1:16" x14ac:dyDescent="0.15">
      <c r="A170" s="18">
        <v>84.5</v>
      </c>
      <c r="B170" s="18">
        <v>168</v>
      </c>
      <c r="D170">
        <v>1404.19836425781</v>
      </c>
      <c r="E170">
        <v>862.84924316406295</v>
      </c>
      <c r="F170">
        <v>524.287109375</v>
      </c>
      <c r="G170">
        <v>493.984619140625</v>
      </c>
      <c r="I170" s="19">
        <f t="shared" si="17"/>
        <v>879.91125488281</v>
      </c>
      <c r="J170" s="19">
        <f t="shared" si="18"/>
        <v>368.86462402343795</v>
      </c>
      <c r="K170" s="19">
        <f t="shared" si="19"/>
        <v>621.70601806640343</v>
      </c>
      <c r="L170" s="20">
        <f t="shared" si="20"/>
        <v>1.6854585058471201</v>
      </c>
      <c r="M170" s="20">
        <f t="shared" si="21"/>
        <v>3.0065017326471493</v>
      </c>
      <c r="N170" s="18"/>
      <c r="O170" s="18"/>
      <c r="P170" s="18">
        <f t="shared" si="22"/>
        <v>2.7992854073574556</v>
      </c>
    </row>
    <row r="171" spans="1:16" x14ac:dyDescent="0.15">
      <c r="A171" s="18">
        <v>85</v>
      </c>
      <c r="B171" s="18">
        <v>169</v>
      </c>
      <c r="D171">
        <v>1398.30395507813</v>
      </c>
      <c r="E171">
        <v>863.03741455078102</v>
      </c>
      <c r="F171">
        <v>522.77691650390602</v>
      </c>
      <c r="G171">
        <v>492.60708618164102</v>
      </c>
      <c r="I171" s="19">
        <f t="shared" si="17"/>
        <v>875.52703857422398</v>
      </c>
      <c r="J171" s="19">
        <f t="shared" si="18"/>
        <v>370.43032836914</v>
      </c>
      <c r="K171" s="19">
        <f t="shared" si="19"/>
        <v>616.22580871582602</v>
      </c>
      <c r="L171" s="20">
        <f t="shared" si="20"/>
        <v>1.6635403786423955</v>
      </c>
      <c r="M171" s="20">
        <f t="shared" si="21"/>
        <v>2.9924004292696438</v>
      </c>
      <c r="N171" s="18"/>
      <c r="O171" s="18"/>
      <c r="P171" s="18">
        <f t="shared" si="22"/>
        <v>2.3171290544177952</v>
      </c>
    </row>
    <row r="172" spans="1:16" x14ac:dyDescent="0.15">
      <c r="A172" s="18">
        <v>85.5</v>
      </c>
      <c r="B172" s="18">
        <v>170</v>
      </c>
      <c r="D172">
        <v>1397.20642089844</v>
      </c>
      <c r="E172">
        <v>864.40203857421898</v>
      </c>
      <c r="F172">
        <v>524.75616455078102</v>
      </c>
      <c r="G172">
        <v>494.14157104492199</v>
      </c>
      <c r="I172" s="19">
        <f t="shared" si="17"/>
        <v>872.45025634765898</v>
      </c>
      <c r="J172" s="19">
        <f t="shared" si="18"/>
        <v>370.26046752929699</v>
      </c>
      <c r="K172" s="19">
        <f t="shared" si="19"/>
        <v>613.26792907715117</v>
      </c>
      <c r="L172" s="20">
        <f t="shared" si="20"/>
        <v>1.6563148995338697</v>
      </c>
      <c r="M172" s="20">
        <f t="shared" si="21"/>
        <v>2.9929917739883374</v>
      </c>
      <c r="N172" s="18"/>
      <c r="O172" s="18"/>
      <c r="P172" s="18">
        <f t="shared" si="22"/>
        <v>2.3373485054332424</v>
      </c>
    </row>
    <row r="173" spans="1:16" x14ac:dyDescent="0.15">
      <c r="A173" s="18">
        <v>86</v>
      </c>
      <c r="B173" s="18">
        <v>171</v>
      </c>
      <c r="D173">
        <v>1394.87121582031</v>
      </c>
      <c r="E173">
        <v>864.628173828125</v>
      </c>
      <c r="F173">
        <v>524.17376708984398</v>
      </c>
      <c r="G173">
        <v>493.76010131835898</v>
      </c>
      <c r="I173" s="19">
        <f t="shared" si="17"/>
        <v>870.69744873046602</v>
      </c>
      <c r="J173" s="19">
        <f t="shared" si="18"/>
        <v>370.86807250976602</v>
      </c>
      <c r="K173" s="19">
        <f t="shared" si="19"/>
        <v>611.08979797362986</v>
      </c>
      <c r="L173" s="20">
        <f t="shared" si="20"/>
        <v>1.647728244273543</v>
      </c>
      <c r="M173" s="20">
        <f t="shared" si="21"/>
        <v>2.9922219425552297</v>
      </c>
      <c r="N173" s="18"/>
      <c r="O173" s="18"/>
      <c r="P173" s="18">
        <f t="shared" si="22"/>
        <v>2.3110261786079338</v>
      </c>
    </row>
    <row r="174" spans="1:16" x14ac:dyDescent="0.15">
      <c r="A174" s="18">
        <v>86.5</v>
      </c>
      <c r="B174" s="18">
        <v>172</v>
      </c>
      <c r="D174">
        <v>1392.03930664063</v>
      </c>
      <c r="E174">
        <v>861.94598388671898</v>
      </c>
      <c r="F174">
        <v>523.99639892578102</v>
      </c>
      <c r="G174">
        <v>493.99142456054699</v>
      </c>
      <c r="I174" s="19">
        <f t="shared" si="17"/>
        <v>868.04290771484898</v>
      </c>
      <c r="J174" s="19">
        <f t="shared" si="18"/>
        <v>367.95455932617199</v>
      </c>
      <c r="K174" s="19">
        <f t="shared" si="19"/>
        <v>610.47471618652867</v>
      </c>
      <c r="L174" s="20">
        <f t="shared" si="20"/>
        <v>1.6591035515485366</v>
      </c>
      <c r="M174" s="20">
        <f t="shared" si="21"/>
        <v>3.0114140736574422</v>
      </c>
      <c r="N174" s="18"/>
      <c r="O174" s="18"/>
      <c r="P174" s="18">
        <f t="shared" si="22"/>
        <v>2.9672497694104725</v>
      </c>
    </row>
    <row r="175" spans="1:16" x14ac:dyDescent="0.15">
      <c r="A175" s="18">
        <v>87</v>
      </c>
      <c r="B175" s="18">
        <v>173</v>
      </c>
      <c r="D175">
        <v>1392.47827148438</v>
      </c>
      <c r="E175">
        <v>863.49450683593795</v>
      </c>
      <c r="F175">
        <v>524.50695800781295</v>
      </c>
      <c r="G175">
        <v>494.00320434570301</v>
      </c>
      <c r="I175" s="19">
        <f t="shared" si="17"/>
        <v>867.97131347656705</v>
      </c>
      <c r="J175" s="19">
        <f t="shared" si="18"/>
        <v>369.49130249023494</v>
      </c>
      <c r="K175" s="19">
        <f t="shared" si="19"/>
        <v>609.32740173340267</v>
      </c>
      <c r="L175" s="20">
        <f t="shared" si="20"/>
        <v>1.6490980914212621</v>
      </c>
      <c r="M175" s="20">
        <f t="shared" si="21"/>
        <v>3.0092254373573866</v>
      </c>
      <c r="N175" s="18"/>
      <c r="O175" s="18"/>
      <c r="P175" s="18">
        <f t="shared" si="22"/>
        <v>2.8924152049666256</v>
      </c>
    </row>
    <row r="176" spans="1:16" x14ac:dyDescent="0.15">
      <c r="A176" s="18">
        <v>87.5</v>
      </c>
      <c r="B176" s="18">
        <v>174</v>
      </c>
      <c r="D176">
        <v>1387.45092773438</v>
      </c>
      <c r="E176">
        <v>863.01470947265602</v>
      </c>
      <c r="F176">
        <v>523.87451171875</v>
      </c>
      <c r="G176">
        <v>493.30819702148398</v>
      </c>
      <c r="I176" s="19">
        <f t="shared" si="17"/>
        <v>863.57641601563</v>
      </c>
      <c r="J176" s="19">
        <f t="shared" si="18"/>
        <v>369.70651245117205</v>
      </c>
      <c r="K176" s="19">
        <f t="shared" si="19"/>
        <v>604.78185729980964</v>
      </c>
      <c r="L176" s="20">
        <f t="shared" si="20"/>
        <v>1.6358431267279461</v>
      </c>
      <c r="M176" s="20">
        <f t="shared" si="21"/>
        <v>3.0037872964912902</v>
      </c>
      <c r="N176" s="18"/>
      <c r="O176" s="18"/>
      <c r="P176" s="18">
        <f t="shared" si="22"/>
        <v>2.7064725231751074</v>
      </c>
    </row>
    <row r="177" spans="1:16" x14ac:dyDescent="0.15">
      <c r="A177" s="18">
        <v>88</v>
      </c>
      <c r="B177" s="18">
        <v>175</v>
      </c>
      <c r="D177">
        <v>1380.0146484375</v>
      </c>
      <c r="E177">
        <v>864.48596191406295</v>
      </c>
      <c r="F177">
        <v>523.88238525390602</v>
      </c>
      <c r="G177">
        <v>493.92956542968801</v>
      </c>
      <c r="I177" s="19">
        <f t="shared" si="17"/>
        <v>856.13226318359398</v>
      </c>
      <c r="J177" s="19">
        <f t="shared" si="18"/>
        <v>370.55639648437494</v>
      </c>
      <c r="K177" s="19">
        <f t="shared" si="19"/>
        <v>596.74278564453152</v>
      </c>
      <c r="L177" s="20">
        <f t="shared" si="20"/>
        <v>1.6103966664887785</v>
      </c>
      <c r="M177" s="20">
        <f t="shared" si="21"/>
        <v>2.9861576600793418</v>
      </c>
      <c r="N177" s="18"/>
      <c r="O177" s="18"/>
      <c r="P177" s="18">
        <f t="shared" si="22"/>
        <v>2.1036742591793889</v>
      </c>
    </row>
    <row r="178" spans="1:16" x14ac:dyDescent="0.15">
      <c r="A178" s="18">
        <v>88.5</v>
      </c>
      <c r="B178" s="18">
        <v>176</v>
      </c>
      <c r="D178">
        <v>1384.68188476563</v>
      </c>
      <c r="E178">
        <v>863.329345703125</v>
      </c>
      <c r="F178">
        <v>523.86199951171898</v>
      </c>
      <c r="G178">
        <v>493.46765136718801</v>
      </c>
      <c r="I178" s="19">
        <f t="shared" si="17"/>
        <v>860.81988525391102</v>
      </c>
      <c r="J178" s="19">
        <f t="shared" si="18"/>
        <v>369.86169433593699</v>
      </c>
      <c r="K178" s="19">
        <f t="shared" si="19"/>
        <v>601.91669921875518</v>
      </c>
      <c r="L178" s="20">
        <f t="shared" si="20"/>
        <v>1.6274102142409155</v>
      </c>
      <c r="M178" s="20">
        <f t="shared" si="21"/>
        <v>3.0109880316586977</v>
      </c>
      <c r="N178" s="18"/>
      <c r="O178" s="18"/>
      <c r="P178" s="18">
        <f t="shared" si="22"/>
        <v>2.9526824027767278</v>
      </c>
    </row>
    <row r="179" spans="1:16" x14ac:dyDescent="0.15">
      <c r="A179" s="18">
        <v>89</v>
      </c>
      <c r="B179" s="18">
        <v>177</v>
      </c>
      <c r="D179">
        <v>1385.34106445313</v>
      </c>
      <c r="E179">
        <v>867.50280761718795</v>
      </c>
      <c r="F179">
        <v>523.91027832031295</v>
      </c>
      <c r="G179">
        <v>494.49517822265602</v>
      </c>
      <c r="I179" s="19">
        <f t="shared" si="17"/>
        <v>861.43078613281705</v>
      </c>
      <c r="J179" s="19">
        <f t="shared" si="18"/>
        <v>373.00762939453193</v>
      </c>
      <c r="K179" s="19">
        <f t="shared" si="19"/>
        <v>600.32544555664469</v>
      </c>
      <c r="L179" s="20">
        <f t="shared" si="20"/>
        <v>1.6094186773903159</v>
      </c>
      <c r="M179" s="20">
        <f t="shared" si="21"/>
        <v>3.0008133186353172</v>
      </c>
      <c r="N179" s="18"/>
      <c r="O179" s="18"/>
      <c r="P179" s="18">
        <f t="shared" si="22"/>
        <v>2.6047853047406293</v>
      </c>
    </row>
    <row r="180" spans="1:16" x14ac:dyDescent="0.15">
      <c r="A180" s="18">
        <v>89.5</v>
      </c>
      <c r="B180" s="18">
        <v>178</v>
      </c>
      <c r="D180">
        <v>1375.88537597656</v>
      </c>
      <c r="E180">
        <v>861.20611572265602</v>
      </c>
      <c r="F180">
        <v>521.37005615234398</v>
      </c>
      <c r="G180">
        <v>491.93099975585898</v>
      </c>
      <c r="I180" s="19">
        <f t="shared" si="17"/>
        <v>854.51531982421602</v>
      </c>
      <c r="J180" s="19">
        <f t="shared" si="18"/>
        <v>369.27511596679705</v>
      </c>
      <c r="K180" s="19">
        <f t="shared" si="19"/>
        <v>596.02273864745803</v>
      </c>
      <c r="L180" s="20">
        <f t="shared" si="20"/>
        <v>1.6140343957025491</v>
      </c>
      <c r="M180" s="20">
        <f t="shared" si="21"/>
        <v>3.0132458607747692</v>
      </c>
      <c r="N180" s="18"/>
      <c r="O180" s="18"/>
      <c r="P180" s="18">
        <f t="shared" si="22"/>
        <v>3.0298828304976584</v>
      </c>
    </row>
    <row r="181" spans="1:16" x14ac:dyDescent="0.15">
      <c r="A181" s="18">
        <v>90</v>
      </c>
      <c r="B181" s="18">
        <v>179</v>
      </c>
      <c r="D181">
        <v>1379.75109863281</v>
      </c>
      <c r="E181">
        <v>864.08337402343795</v>
      </c>
      <c r="F181">
        <v>522.718994140625</v>
      </c>
      <c r="G181">
        <v>493.32354736328102</v>
      </c>
      <c r="I181" s="19">
        <f t="shared" si="17"/>
        <v>857.032104492185</v>
      </c>
      <c r="J181" s="19">
        <f t="shared" si="18"/>
        <v>370.75982666015693</v>
      </c>
      <c r="K181" s="19">
        <f t="shared" si="19"/>
        <v>597.50022583007512</v>
      </c>
      <c r="L181" s="20">
        <f t="shared" si="20"/>
        <v>1.6115560070583139</v>
      </c>
      <c r="M181" s="20">
        <f t="shared" si="21"/>
        <v>3.0185842959577531</v>
      </c>
      <c r="N181" s="18"/>
      <c r="O181" s="18"/>
      <c r="P181" s="18">
        <f t="shared" si="22"/>
        <v>3.2124163431329733</v>
      </c>
    </row>
    <row r="182" spans="1:16" x14ac:dyDescent="0.15">
      <c r="A182" s="18">
        <v>90.5</v>
      </c>
      <c r="B182" s="18">
        <v>180</v>
      </c>
      <c r="D182">
        <v>1372.63537597656</v>
      </c>
      <c r="E182">
        <v>866.25341796875</v>
      </c>
      <c r="F182">
        <v>521.90594482421898</v>
      </c>
      <c r="G182">
        <v>493.02001953125</v>
      </c>
      <c r="I182" s="19">
        <f t="shared" si="17"/>
        <v>850.72943115234102</v>
      </c>
      <c r="J182" s="19">
        <f t="shared" si="18"/>
        <v>373.2333984375</v>
      </c>
      <c r="K182" s="19">
        <f t="shared" si="19"/>
        <v>589.46605224609107</v>
      </c>
      <c r="L182" s="20">
        <f t="shared" si="20"/>
        <v>1.5793496903380699</v>
      </c>
      <c r="M182" s="20">
        <f t="shared" si="21"/>
        <v>2.9941948030647287</v>
      </c>
      <c r="N182" s="18"/>
      <c r="O182" s="18"/>
      <c r="P182" s="18">
        <f t="shared" si="22"/>
        <v>2.3784828670184646</v>
      </c>
    </row>
    <row r="183" spans="1:16" x14ac:dyDescent="0.15">
      <c r="A183" s="18">
        <v>91</v>
      </c>
      <c r="B183" s="18">
        <v>181</v>
      </c>
      <c r="D183">
        <v>1371.99841308594</v>
      </c>
      <c r="E183">
        <v>865.81262207031295</v>
      </c>
      <c r="F183">
        <v>522.93243408203102</v>
      </c>
      <c r="G183">
        <v>494.54309082031301</v>
      </c>
      <c r="I183" s="19">
        <f t="shared" si="17"/>
        <v>849.06597900390898</v>
      </c>
      <c r="J183" s="19">
        <f t="shared" si="18"/>
        <v>371.26953124999994</v>
      </c>
      <c r="K183" s="19">
        <f t="shared" si="19"/>
        <v>589.17730712890898</v>
      </c>
      <c r="L183" s="20">
        <f t="shared" si="20"/>
        <v>1.5869260942185357</v>
      </c>
      <c r="M183" s="20">
        <f t="shared" si="21"/>
        <v>3.0095880307724134</v>
      </c>
      <c r="N183" s="18"/>
      <c r="O183" s="18"/>
      <c r="P183" s="18">
        <f t="shared" si="22"/>
        <v>2.904813116982913</v>
      </c>
    </row>
    <row r="184" spans="1:16" x14ac:dyDescent="0.15">
      <c r="A184" s="18">
        <v>91.5</v>
      </c>
      <c r="B184" s="18">
        <v>182</v>
      </c>
      <c r="D184">
        <v>1371.09545898438</v>
      </c>
      <c r="E184">
        <v>867.61077880859398</v>
      </c>
      <c r="F184">
        <v>522.908447265625</v>
      </c>
      <c r="G184">
        <v>493.37432861328102</v>
      </c>
      <c r="I184" s="19">
        <f t="shared" si="17"/>
        <v>848.187011718755</v>
      </c>
      <c r="J184" s="19">
        <f t="shared" si="18"/>
        <v>374.23645019531295</v>
      </c>
      <c r="K184" s="19">
        <f t="shared" si="19"/>
        <v>586.22149658203602</v>
      </c>
      <c r="L184" s="20">
        <f t="shared" si="20"/>
        <v>1.566446817983894</v>
      </c>
      <c r="M184" s="20">
        <f t="shared" si="21"/>
        <v>2.9969255783649906</v>
      </c>
      <c r="N184" s="18"/>
      <c r="O184" s="18"/>
      <c r="P184" s="18">
        <f t="shared" si="22"/>
        <v>2.4718544245421703</v>
      </c>
    </row>
    <row r="185" spans="1:16" x14ac:dyDescent="0.15">
      <c r="A185" s="18">
        <v>92</v>
      </c>
      <c r="B185" s="18">
        <v>183</v>
      </c>
      <c r="D185">
        <v>1370.66857910156</v>
      </c>
      <c r="E185">
        <v>868.48406982421898</v>
      </c>
      <c r="F185">
        <v>523.17413330078102</v>
      </c>
      <c r="G185">
        <v>494.26135253906301</v>
      </c>
      <c r="I185" s="19">
        <f t="shared" si="17"/>
        <v>847.49444580077898</v>
      </c>
      <c r="J185" s="19">
        <f t="shared" si="18"/>
        <v>374.22271728515597</v>
      </c>
      <c r="K185" s="19">
        <f t="shared" si="19"/>
        <v>585.53854370116983</v>
      </c>
      <c r="L185" s="20">
        <f t="shared" si="20"/>
        <v>1.5646793116917919</v>
      </c>
      <c r="M185" s="20">
        <f t="shared" si="21"/>
        <v>3.0029748959001079</v>
      </c>
      <c r="N185" s="18"/>
      <c r="O185" s="18"/>
      <c r="P185" s="18">
        <f t="shared" si="22"/>
        <v>2.6786946578470476</v>
      </c>
    </row>
    <row r="186" spans="1:16" x14ac:dyDescent="0.15">
      <c r="A186" s="18">
        <v>92.5</v>
      </c>
      <c r="B186" s="18">
        <v>184</v>
      </c>
      <c r="D186">
        <v>1372.0615234375</v>
      </c>
      <c r="E186">
        <v>869.31219482421898</v>
      </c>
      <c r="F186">
        <v>523.65319824218795</v>
      </c>
      <c r="G186">
        <v>494.215576171875</v>
      </c>
      <c r="I186" s="19">
        <f t="shared" si="17"/>
        <v>848.40832519531205</v>
      </c>
      <c r="J186" s="19">
        <f t="shared" si="18"/>
        <v>375.09661865234398</v>
      </c>
      <c r="K186" s="19">
        <f t="shared" si="19"/>
        <v>585.84069213867133</v>
      </c>
      <c r="L186" s="20">
        <f t="shared" si="20"/>
        <v>1.5618394381786049</v>
      </c>
      <c r="M186" s="20">
        <f t="shared" si="21"/>
        <v>3.0079518462141399</v>
      </c>
      <c r="N186" s="18"/>
      <c r="O186" s="18"/>
      <c r="P186" s="18">
        <f t="shared" si="22"/>
        <v>2.8488681622341341</v>
      </c>
    </row>
    <row r="187" spans="1:16" x14ac:dyDescent="0.15">
      <c r="A187" s="18">
        <v>93</v>
      </c>
      <c r="B187" s="18">
        <v>185</v>
      </c>
      <c r="D187">
        <v>1372.55541992188</v>
      </c>
      <c r="E187">
        <v>870.12213134765602</v>
      </c>
      <c r="F187">
        <v>523.83050537109398</v>
      </c>
      <c r="G187">
        <v>494.71826171875</v>
      </c>
      <c r="I187" s="19">
        <f t="shared" si="17"/>
        <v>848.72491455078602</v>
      </c>
      <c r="J187" s="19">
        <f t="shared" si="18"/>
        <v>375.40386962890602</v>
      </c>
      <c r="K187" s="19">
        <f t="shared" si="19"/>
        <v>585.94220581055174</v>
      </c>
      <c r="L187" s="20">
        <f t="shared" si="20"/>
        <v>1.5608315555984198</v>
      </c>
      <c r="M187" s="20">
        <f t="shared" si="21"/>
        <v>3.0147607874611739</v>
      </c>
      <c r="N187" s="18"/>
      <c r="O187" s="18"/>
      <c r="P187" s="18">
        <f t="shared" si="22"/>
        <v>3.081681696640278</v>
      </c>
    </row>
    <row r="188" spans="1:16" x14ac:dyDescent="0.15">
      <c r="A188" s="18">
        <v>93.5</v>
      </c>
      <c r="B188" s="18">
        <v>186</v>
      </c>
      <c r="D188">
        <v>1364.63757324219</v>
      </c>
      <c r="E188">
        <v>868.79815673828102</v>
      </c>
      <c r="F188">
        <v>523.12121582031295</v>
      </c>
      <c r="G188">
        <v>493.95031738281301</v>
      </c>
      <c r="I188" s="19">
        <f t="shared" si="17"/>
        <v>841.51635742187705</v>
      </c>
      <c r="J188" s="19">
        <f t="shared" si="18"/>
        <v>374.84783935546801</v>
      </c>
      <c r="K188" s="19">
        <f t="shared" si="19"/>
        <v>579.12286987304947</v>
      </c>
      <c r="L188" s="20">
        <f t="shared" si="20"/>
        <v>1.5449545364028832</v>
      </c>
      <c r="M188" s="20">
        <f t="shared" si="21"/>
        <v>3.0067005920928564</v>
      </c>
      <c r="N188" s="18"/>
      <c r="O188" s="18"/>
      <c r="P188" s="18">
        <f t="shared" si="22"/>
        <v>2.806084874223953</v>
      </c>
    </row>
    <row r="189" spans="1:16" x14ac:dyDescent="0.15">
      <c r="A189" s="18">
        <v>94</v>
      </c>
      <c r="B189" s="18">
        <v>187</v>
      </c>
      <c r="D189">
        <v>1364.12451171875</v>
      </c>
      <c r="E189">
        <v>871.22399902343795</v>
      </c>
      <c r="F189">
        <v>521.62927246093795</v>
      </c>
      <c r="G189">
        <v>493.45584106445301</v>
      </c>
      <c r="I189" s="19">
        <f t="shared" si="17"/>
        <v>842.49523925781205</v>
      </c>
      <c r="J189" s="19">
        <f t="shared" si="18"/>
        <v>377.76815795898494</v>
      </c>
      <c r="K189" s="19">
        <f t="shared" si="19"/>
        <v>578.05752868652257</v>
      </c>
      <c r="L189" s="20">
        <f t="shared" si="20"/>
        <v>1.5301912469533323</v>
      </c>
      <c r="M189" s="20">
        <f t="shared" si="21"/>
        <v>2.9997541264705245</v>
      </c>
      <c r="N189" s="18"/>
      <c r="O189" s="18"/>
      <c r="P189" s="18">
        <f t="shared" si="22"/>
        <v>2.5685690616340975</v>
      </c>
    </row>
    <row r="190" spans="1:16" x14ac:dyDescent="0.15">
      <c r="A190" s="18"/>
      <c r="B190" s="18"/>
      <c r="D190">
        <v>1357.05859375</v>
      </c>
      <c r="E190">
        <v>868.49450683593795</v>
      </c>
      <c r="F190">
        <v>521.35430908203102</v>
      </c>
      <c r="G190">
        <v>493.02682495117199</v>
      </c>
      <c r="I190" s="19"/>
      <c r="J190" s="19"/>
      <c r="K190" s="19"/>
      <c r="L190" s="20"/>
      <c r="M190" s="20"/>
      <c r="P190" s="18"/>
    </row>
    <row r="191" spans="1:16" x14ac:dyDescent="0.15">
      <c r="A191" s="18"/>
      <c r="B191" s="18"/>
      <c r="I191" s="19"/>
      <c r="J191" s="19"/>
      <c r="K191" s="19"/>
      <c r="L191" s="20"/>
      <c r="M191" s="20"/>
      <c r="P191" s="18"/>
    </row>
    <row r="192" spans="1:16" x14ac:dyDescent="0.15">
      <c r="A192" s="18"/>
      <c r="B192" s="18"/>
      <c r="I192" s="19"/>
      <c r="J192" s="19"/>
      <c r="K192" s="19"/>
      <c r="L192" s="20"/>
      <c r="M192" s="20"/>
      <c r="P192" s="18"/>
    </row>
    <row r="193" spans="9:12" x14ac:dyDescent="0.15">
      <c r="I193" s="7"/>
      <c r="J193" s="7"/>
      <c r="K193" s="7"/>
      <c r="L193" s="7"/>
    </row>
    <row r="194" spans="9:12" x14ac:dyDescent="0.15">
      <c r="I194" s="7"/>
      <c r="J194" s="7"/>
      <c r="K194" s="7"/>
      <c r="L194" s="7"/>
    </row>
    <row r="195" spans="9:12" x14ac:dyDescent="0.15">
      <c r="I195" s="7"/>
      <c r="J195" s="7"/>
      <c r="K195" s="7"/>
      <c r="L195" s="7"/>
    </row>
    <row r="196" spans="9:12" x14ac:dyDescent="0.15">
      <c r="I196" s="7"/>
      <c r="J196" s="7"/>
      <c r="K196" s="7"/>
      <c r="L196" s="7"/>
    </row>
    <row r="197" spans="9:12" x14ac:dyDescent="0.15">
      <c r="I197" s="7"/>
      <c r="J197" s="7"/>
      <c r="K197" s="7"/>
      <c r="L197" s="7"/>
    </row>
    <row r="198" spans="9:12" x14ac:dyDescent="0.15">
      <c r="I198" s="7"/>
      <c r="J198" s="7"/>
      <c r="K198" s="7"/>
      <c r="L198" s="7"/>
    </row>
    <row r="199" spans="9:12" x14ac:dyDescent="0.15">
      <c r="I199" s="7"/>
      <c r="J199" s="7"/>
      <c r="K199" s="7"/>
      <c r="L199" s="7"/>
    </row>
    <row r="200" spans="9:12" x14ac:dyDescent="0.15">
      <c r="I200" s="7"/>
      <c r="J200" s="7"/>
      <c r="K200" s="7"/>
      <c r="L200" s="7"/>
    </row>
    <row r="201" spans="9:12" x14ac:dyDescent="0.15">
      <c r="I201" s="7"/>
      <c r="J201" s="7"/>
      <c r="K201" s="7"/>
      <c r="L201" s="7"/>
    </row>
    <row r="202" spans="9:12" x14ac:dyDescent="0.15">
      <c r="I202" s="7"/>
      <c r="J202" s="7"/>
      <c r="K202" s="7"/>
      <c r="L202" s="7"/>
    </row>
    <row r="203" spans="9:12" x14ac:dyDescent="0.15">
      <c r="I203" s="7"/>
      <c r="J203" s="7"/>
      <c r="K203" s="7"/>
      <c r="L203" s="7"/>
    </row>
    <row r="204" spans="9:12" x14ac:dyDescent="0.15">
      <c r="I204" s="7"/>
      <c r="J204" s="7"/>
      <c r="K204" s="7"/>
      <c r="L204" s="7"/>
    </row>
    <row r="205" spans="9:12" x14ac:dyDescent="0.15">
      <c r="I205" s="7"/>
      <c r="J205" s="7"/>
      <c r="K205" s="7"/>
      <c r="L205" s="7"/>
    </row>
    <row r="206" spans="9:12" x14ac:dyDescent="0.15">
      <c r="I206" s="7"/>
      <c r="J206" s="7"/>
      <c r="K206" s="7"/>
      <c r="L206" s="7"/>
    </row>
    <row r="207" spans="9:12" x14ac:dyDescent="0.15">
      <c r="I207" s="7"/>
      <c r="J207" s="7"/>
      <c r="K207" s="7"/>
      <c r="L207" s="7"/>
    </row>
    <row r="208" spans="9:12" x14ac:dyDescent="0.15">
      <c r="I208" s="7"/>
      <c r="J208" s="7"/>
      <c r="K208" s="7"/>
      <c r="L208" s="7"/>
    </row>
    <row r="209" spans="9:12" x14ac:dyDescent="0.15">
      <c r="I209" s="7"/>
      <c r="J209" s="7"/>
      <c r="K209" s="7"/>
      <c r="L209" s="7"/>
    </row>
    <row r="210" spans="9:12" x14ac:dyDescent="0.15">
      <c r="I210" s="7"/>
      <c r="J210" s="7"/>
      <c r="K210" s="7"/>
      <c r="L210" s="7"/>
    </row>
    <row r="211" spans="9:12" x14ac:dyDescent="0.15">
      <c r="I211" s="7"/>
      <c r="J211" s="7"/>
      <c r="K211" s="7"/>
      <c r="L211" s="7"/>
    </row>
    <row r="212" spans="9:12" x14ac:dyDescent="0.15">
      <c r="I212" s="7"/>
      <c r="J212" s="7"/>
      <c r="K212" s="7"/>
      <c r="L212" s="7"/>
    </row>
    <row r="213" spans="9:12" x14ac:dyDescent="0.15">
      <c r="I213" s="7"/>
      <c r="J213" s="7"/>
      <c r="K213" s="7"/>
      <c r="L213" s="7"/>
    </row>
    <row r="214" spans="9:12" x14ac:dyDescent="0.15">
      <c r="I214" s="7"/>
      <c r="J214" s="7"/>
      <c r="K214" s="7"/>
      <c r="L214" s="7"/>
    </row>
    <row r="215" spans="9:12" x14ac:dyDescent="0.15">
      <c r="I215" s="7"/>
      <c r="J215" s="7"/>
      <c r="K215" s="7"/>
      <c r="L215" s="7"/>
    </row>
    <row r="216" spans="9:12" x14ac:dyDescent="0.15">
      <c r="I216" s="7"/>
      <c r="J216" s="7"/>
      <c r="K216" s="7"/>
      <c r="L216" s="7"/>
    </row>
    <row r="217" spans="9:12" x14ac:dyDescent="0.15">
      <c r="I217" s="7"/>
      <c r="J217" s="7"/>
      <c r="K217" s="7"/>
      <c r="L217" s="7"/>
    </row>
    <row r="218" spans="9:12" x14ac:dyDescent="0.15">
      <c r="I218" s="7"/>
      <c r="J218" s="7"/>
      <c r="K218" s="7"/>
      <c r="L218" s="7"/>
    </row>
    <row r="219" spans="9:12" x14ac:dyDescent="0.15">
      <c r="I219" s="7"/>
      <c r="J219" s="7"/>
      <c r="K219" s="7"/>
      <c r="L219" s="7"/>
    </row>
    <row r="220" spans="9:12" x14ac:dyDescent="0.15">
      <c r="I220" s="7"/>
      <c r="J220" s="7"/>
      <c r="K220" s="7"/>
      <c r="L220" s="7"/>
    </row>
    <row r="221" spans="9:12" x14ac:dyDescent="0.15">
      <c r="I221" s="7"/>
      <c r="J221" s="7"/>
      <c r="K221" s="7"/>
      <c r="L221" s="7"/>
    </row>
    <row r="222" spans="9:12" x14ac:dyDescent="0.15">
      <c r="I222" s="7"/>
      <c r="J222" s="7"/>
      <c r="K222" s="7"/>
      <c r="L222" s="7"/>
    </row>
    <row r="223" spans="9:12" x14ac:dyDescent="0.15">
      <c r="I223" s="7"/>
      <c r="J223" s="7"/>
      <c r="K223" s="7"/>
      <c r="L223" s="7"/>
    </row>
    <row r="224" spans="9:12" x14ac:dyDescent="0.15">
      <c r="I224" s="7"/>
      <c r="J224" s="7"/>
      <c r="K224" s="7"/>
      <c r="L224" s="7"/>
    </row>
    <row r="225" spans="9:12" x14ac:dyDescent="0.15">
      <c r="I225" s="7"/>
      <c r="J225" s="7"/>
      <c r="K225" s="7"/>
      <c r="L225" s="7"/>
    </row>
    <row r="226" spans="9:12" x14ac:dyDescent="0.15">
      <c r="I226" s="7"/>
      <c r="J226" s="7"/>
      <c r="K226" s="7"/>
      <c r="L226" s="7"/>
    </row>
    <row r="227" spans="9:12" x14ac:dyDescent="0.15">
      <c r="I227" s="7"/>
      <c r="J227" s="7"/>
      <c r="K227" s="7"/>
      <c r="L227" s="7"/>
    </row>
    <row r="228" spans="9:12" x14ac:dyDescent="0.15">
      <c r="I228" s="7"/>
      <c r="J228" s="7"/>
      <c r="K228" s="7"/>
      <c r="L228" s="7"/>
    </row>
    <row r="229" spans="9:12" x14ac:dyDescent="0.15">
      <c r="I229" s="7"/>
      <c r="J229" s="7"/>
      <c r="K229" s="7"/>
      <c r="L229" s="7"/>
    </row>
    <row r="230" spans="9:12" x14ac:dyDescent="0.15">
      <c r="I230" s="7"/>
      <c r="J230" s="7"/>
      <c r="K230" s="7"/>
      <c r="L230" s="7"/>
    </row>
    <row r="231" spans="9:12" x14ac:dyDescent="0.15">
      <c r="I231" s="7"/>
      <c r="J231" s="7"/>
      <c r="K231" s="7"/>
      <c r="L231" s="7"/>
    </row>
    <row r="232" spans="9:12" x14ac:dyDescent="0.15">
      <c r="I232" s="7"/>
      <c r="J232" s="7"/>
      <c r="K232" s="7"/>
      <c r="L232" s="7"/>
    </row>
    <row r="233" spans="9:12" x14ac:dyDescent="0.15">
      <c r="I233" s="7"/>
      <c r="J233" s="7"/>
      <c r="K233" s="7"/>
      <c r="L233" s="7"/>
    </row>
    <row r="234" spans="9:12" x14ac:dyDescent="0.15">
      <c r="I234" s="7"/>
      <c r="J234" s="7"/>
      <c r="K234" s="7"/>
      <c r="L234" s="7"/>
    </row>
    <row r="235" spans="9:12" x14ac:dyDescent="0.15">
      <c r="I235" s="7"/>
      <c r="J235" s="7"/>
      <c r="K235" s="7"/>
      <c r="L235" s="7"/>
    </row>
    <row r="236" spans="9:12" x14ac:dyDescent="0.15">
      <c r="I236" s="7"/>
      <c r="J236" s="7"/>
      <c r="K236" s="7"/>
      <c r="L236" s="7"/>
    </row>
    <row r="237" spans="9:12" x14ac:dyDescent="0.15">
      <c r="I237" s="7"/>
      <c r="J237" s="7"/>
      <c r="K237" s="7"/>
      <c r="L237" s="7"/>
    </row>
    <row r="238" spans="9:12" x14ac:dyDescent="0.15">
      <c r="I238" s="7"/>
      <c r="J238" s="7"/>
      <c r="K238" s="7"/>
      <c r="L238" s="7"/>
    </row>
    <row r="239" spans="9:12" x14ac:dyDescent="0.15">
      <c r="I239" s="7"/>
      <c r="J239" s="7"/>
      <c r="K239" s="7"/>
      <c r="L239" s="7"/>
    </row>
    <row r="240" spans="9:12" x14ac:dyDescent="0.15">
      <c r="I240" s="7"/>
      <c r="J240" s="7"/>
      <c r="K240" s="7"/>
      <c r="L240" s="7"/>
    </row>
    <row r="241" spans="9:12" x14ac:dyDescent="0.15">
      <c r="I241" s="7"/>
      <c r="J241" s="7"/>
      <c r="K241" s="7"/>
      <c r="L241" s="7"/>
    </row>
    <row r="242" spans="9:12" x14ac:dyDescent="0.15">
      <c r="I242" s="7"/>
      <c r="J242" s="7"/>
      <c r="K242" s="7"/>
      <c r="L242" s="7"/>
    </row>
    <row r="243" spans="9:12" x14ac:dyDescent="0.15">
      <c r="I243" s="7"/>
      <c r="J243" s="7"/>
      <c r="K243" s="7"/>
      <c r="L243" s="7"/>
    </row>
    <row r="244" spans="9:12" x14ac:dyDescent="0.15">
      <c r="I244" s="7"/>
      <c r="J244" s="7"/>
      <c r="K244" s="7"/>
      <c r="L244" s="7"/>
    </row>
    <row r="245" spans="9:12" x14ac:dyDescent="0.15">
      <c r="I245" s="7"/>
      <c r="J245" s="7"/>
      <c r="K245" s="7"/>
      <c r="L245" s="7"/>
    </row>
    <row r="246" spans="9:12" x14ac:dyDescent="0.15">
      <c r="I246" s="7"/>
      <c r="J246" s="7"/>
      <c r="K246" s="7"/>
      <c r="L246" s="7"/>
    </row>
    <row r="247" spans="9:12" x14ac:dyDescent="0.15">
      <c r="I247" s="7"/>
      <c r="J247" s="7"/>
      <c r="K247" s="7"/>
      <c r="L247" s="7"/>
    </row>
    <row r="248" spans="9:12" x14ac:dyDescent="0.15">
      <c r="I248" s="7"/>
      <c r="J248" s="7"/>
      <c r="K248" s="7"/>
      <c r="L248" s="7"/>
    </row>
    <row r="249" spans="9:12" x14ac:dyDescent="0.15">
      <c r="I249" s="7"/>
      <c r="J249" s="7"/>
      <c r="K249" s="7"/>
      <c r="L249" s="7"/>
    </row>
    <row r="250" spans="9:12" x14ac:dyDescent="0.15">
      <c r="I250" s="7"/>
      <c r="J250" s="7"/>
      <c r="K250" s="7"/>
      <c r="L250" s="7"/>
    </row>
    <row r="251" spans="9:12" x14ac:dyDescent="0.15">
      <c r="I251" s="7"/>
      <c r="J251" s="7"/>
      <c r="K251" s="7"/>
      <c r="L251" s="7"/>
    </row>
    <row r="252" spans="9:12" x14ac:dyDescent="0.15">
      <c r="I252" s="7"/>
      <c r="J252" s="7"/>
      <c r="K252" s="7"/>
      <c r="L252" s="7"/>
    </row>
    <row r="253" spans="9:12" x14ac:dyDescent="0.15">
      <c r="I253" s="7"/>
      <c r="J253" s="7"/>
      <c r="K253" s="7"/>
      <c r="L253" s="7"/>
    </row>
    <row r="254" spans="9:12" x14ac:dyDescent="0.15">
      <c r="I254" s="7"/>
      <c r="J254" s="7"/>
      <c r="K254" s="7"/>
      <c r="L254" s="7"/>
    </row>
    <row r="255" spans="9:12" x14ac:dyDescent="0.15">
      <c r="I255" s="7"/>
      <c r="J255" s="7"/>
      <c r="K255" s="7"/>
      <c r="L255" s="7"/>
    </row>
    <row r="256" spans="9:12" x14ac:dyDescent="0.15">
      <c r="I256" s="7"/>
      <c r="J256" s="7"/>
      <c r="K256" s="7"/>
      <c r="L256" s="7"/>
    </row>
    <row r="257" spans="9:12" x14ac:dyDescent="0.15">
      <c r="I257" s="7"/>
      <c r="J257" s="7"/>
      <c r="K257" s="7"/>
      <c r="L257" s="7"/>
    </row>
    <row r="258" spans="9:12" x14ac:dyDescent="0.15">
      <c r="I258" s="7"/>
      <c r="J258" s="7"/>
      <c r="K258" s="7"/>
      <c r="L258" s="7"/>
    </row>
    <row r="259" spans="9:12" x14ac:dyDescent="0.15">
      <c r="I259" s="7"/>
      <c r="J259" s="7"/>
      <c r="K259" s="7"/>
      <c r="L259" s="7"/>
    </row>
    <row r="260" spans="9:12" x14ac:dyDescent="0.15">
      <c r="I260" s="7"/>
      <c r="J260" s="7"/>
      <c r="K260" s="7"/>
      <c r="L260" s="7"/>
    </row>
    <row r="261" spans="9:12" x14ac:dyDescent="0.15">
      <c r="I261" s="7"/>
      <c r="J261" s="7"/>
      <c r="K261" s="7"/>
      <c r="L261" s="7"/>
    </row>
    <row r="262" spans="9:12" x14ac:dyDescent="0.15">
      <c r="I262" s="7"/>
      <c r="J262" s="7"/>
      <c r="K262" s="7"/>
      <c r="L262" s="7"/>
    </row>
    <row r="263" spans="9:12" x14ac:dyDescent="0.15">
      <c r="I263" s="7"/>
      <c r="J263" s="7"/>
      <c r="K263" s="7"/>
      <c r="L263" s="7"/>
    </row>
    <row r="264" spans="9:12" x14ac:dyDescent="0.15">
      <c r="I264" s="7"/>
      <c r="J264" s="7"/>
      <c r="K264" s="7"/>
      <c r="L264" s="7"/>
    </row>
    <row r="265" spans="9:12" x14ac:dyDescent="0.15">
      <c r="I265" s="7"/>
      <c r="J265" s="7"/>
      <c r="K265" s="7"/>
      <c r="L265" s="7"/>
    </row>
    <row r="266" spans="9:12" x14ac:dyDescent="0.15">
      <c r="I266" s="7"/>
      <c r="J266" s="7"/>
      <c r="K266" s="7"/>
      <c r="L266" s="7"/>
    </row>
    <row r="267" spans="9:12" x14ac:dyDescent="0.15">
      <c r="I267" s="7"/>
      <c r="J267" s="7"/>
      <c r="K267" s="7"/>
      <c r="L267" s="7"/>
    </row>
    <row r="268" spans="9:12" x14ac:dyDescent="0.15">
      <c r="I268" s="7"/>
      <c r="J268" s="7"/>
      <c r="K268" s="7"/>
      <c r="L268" s="7"/>
    </row>
    <row r="269" spans="9:12" x14ac:dyDescent="0.15">
      <c r="I269" s="7"/>
      <c r="J269" s="7"/>
      <c r="K269" s="7"/>
      <c r="L269" s="7"/>
    </row>
    <row r="270" spans="9:12" x14ac:dyDescent="0.15">
      <c r="I270" s="7"/>
      <c r="J270" s="7"/>
      <c r="K270" s="7"/>
      <c r="L270" s="7"/>
    </row>
    <row r="271" spans="9:12" x14ac:dyDescent="0.15">
      <c r="I271" s="7"/>
      <c r="J271" s="7"/>
      <c r="K271" s="7"/>
      <c r="L271" s="7"/>
    </row>
    <row r="272" spans="9:12" x14ac:dyDescent="0.15">
      <c r="I272" s="7"/>
      <c r="J272" s="7"/>
      <c r="K272" s="7"/>
      <c r="L272" s="7"/>
    </row>
    <row r="273" spans="9:12" x14ac:dyDescent="0.15">
      <c r="I273" s="7"/>
      <c r="J273" s="7"/>
      <c r="K273" s="7"/>
      <c r="L273" s="7"/>
    </row>
    <row r="274" spans="9:12" x14ac:dyDescent="0.15">
      <c r="I274" s="7"/>
      <c r="J274" s="7"/>
      <c r="K274" s="7"/>
      <c r="L274" s="7"/>
    </row>
    <row r="275" spans="9:12" x14ac:dyDescent="0.15">
      <c r="I275" s="7"/>
      <c r="J275" s="7"/>
      <c r="K275" s="7"/>
      <c r="L275" s="7"/>
    </row>
    <row r="276" spans="9:12" x14ac:dyDescent="0.15">
      <c r="I276" s="7"/>
      <c r="J276" s="7"/>
      <c r="K276" s="7"/>
      <c r="L276" s="7"/>
    </row>
    <row r="277" spans="9:12" x14ac:dyDescent="0.15">
      <c r="I277" s="7"/>
      <c r="J277" s="7"/>
      <c r="K277" s="7"/>
      <c r="L277" s="7"/>
    </row>
    <row r="278" spans="9:12" x14ac:dyDescent="0.15">
      <c r="I278" s="7"/>
      <c r="J278" s="7"/>
      <c r="K278" s="7"/>
      <c r="L278" s="7"/>
    </row>
    <row r="279" spans="9:12" x14ac:dyDescent="0.15">
      <c r="I279" s="7"/>
      <c r="J279" s="7"/>
      <c r="K279" s="7"/>
      <c r="L279" s="7"/>
    </row>
    <row r="280" spans="9:12" x14ac:dyDescent="0.15">
      <c r="I280" s="7"/>
      <c r="J280" s="7"/>
      <c r="K280" s="7"/>
      <c r="L280" s="7"/>
    </row>
    <row r="281" spans="9:12" x14ac:dyDescent="0.15">
      <c r="I281" s="7"/>
      <c r="J281" s="7"/>
      <c r="K281" s="7"/>
      <c r="L281" s="7"/>
    </row>
    <row r="282" spans="9:12" x14ac:dyDescent="0.15">
      <c r="I282" s="7"/>
      <c r="J282" s="7"/>
      <c r="K282" s="7"/>
      <c r="L282" s="7"/>
    </row>
    <row r="283" spans="9:12" x14ac:dyDescent="0.15">
      <c r="I283" s="7"/>
      <c r="J283" s="7"/>
      <c r="K283" s="7"/>
      <c r="L283" s="7"/>
    </row>
    <row r="284" spans="9:12" x14ac:dyDescent="0.15">
      <c r="I284" s="7"/>
      <c r="J284" s="7"/>
      <c r="K284" s="7"/>
      <c r="L284" s="7"/>
    </row>
    <row r="285" spans="9:12" x14ac:dyDescent="0.15">
      <c r="I285" s="7"/>
      <c r="J285" s="7"/>
      <c r="K285" s="7"/>
      <c r="L285" s="7"/>
    </row>
    <row r="286" spans="9:12" x14ac:dyDescent="0.15">
      <c r="I286" s="7"/>
      <c r="J286" s="7"/>
      <c r="K286" s="7"/>
      <c r="L286" s="7"/>
    </row>
    <row r="287" spans="9:12" x14ac:dyDescent="0.15">
      <c r="I287" s="7"/>
      <c r="J287" s="7"/>
      <c r="K287" s="7"/>
      <c r="L287" s="7"/>
    </row>
    <row r="288" spans="9:12" x14ac:dyDescent="0.15">
      <c r="I288" s="7"/>
      <c r="J288" s="7"/>
      <c r="K288" s="7"/>
      <c r="L288" s="7"/>
    </row>
    <row r="289" spans="9:12" x14ac:dyDescent="0.15">
      <c r="I289" s="7"/>
      <c r="J289" s="7"/>
      <c r="K289" s="7"/>
      <c r="L289" s="7"/>
    </row>
    <row r="290" spans="9:12" x14ac:dyDescent="0.15">
      <c r="I290" s="7"/>
      <c r="J290" s="7"/>
      <c r="K290" s="7"/>
      <c r="L290" s="7"/>
    </row>
    <row r="291" spans="9:12" x14ac:dyDescent="0.15">
      <c r="I291" s="7"/>
      <c r="J291" s="7"/>
      <c r="K291" s="7"/>
      <c r="L291" s="7"/>
    </row>
    <row r="292" spans="9:12" x14ac:dyDescent="0.15">
      <c r="I292" s="7"/>
      <c r="J292" s="7"/>
      <c r="K292" s="7"/>
      <c r="L292" s="7"/>
    </row>
    <row r="293" spans="9:12" x14ac:dyDescent="0.15">
      <c r="I293" s="7"/>
      <c r="J293" s="7"/>
      <c r="K293" s="7"/>
      <c r="L293" s="7"/>
    </row>
    <row r="294" spans="9:12" x14ac:dyDescent="0.15">
      <c r="I294" s="7"/>
      <c r="J294" s="7"/>
      <c r="K294" s="7"/>
      <c r="L294" s="7"/>
    </row>
    <row r="295" spans="9:12" x14ac:dyDescent="0.15">
      <c r="I295" s="7"/>
      <c r="J295" s="7"/>
      <c r="K295" s="7"/>
      <c r="L295" s="7"/>
    </row>
    <row r="296" spans="9:12" x14ac:dyDescent="0.15">
      <c r="I296" s="7"/>
      <c r="J296" s="7"/>
      <c r="K296" s="7"/>
      <c r="L296" s="7"/>
    </row>
    <row r="297" spans="9:12" x14ac:dyDescent="0.15">
      <c r="I297" s="7"/>
      <c r="J297" s="7"/>
      <c r="K297" s="7"/>
      <c r="L297" s="7"/>
    </row>
    <row r="298" spans="9:12" x14ac:dyDescent="0.15">
      <c r="I298" s="7"/>
      <c r="J298" s="7"/>
      <c r="K298" s="7"/>
      <c r="L298" s="7"/>
    </row>
    <row r="299" spans="9:12" x14ac:dyDescent="0.15">
      <c r="I299" s="7"/>
      <c r="J299" s="7"/>
      <c r="K299" s="7"/>
      <c r="L299" s="7"/>
    </row>
    <row r="300" spans="9:12" x14ac:dyDescent="0.15">
      <c r="I300" s="7"/>
      <c r="J300" s="7"/>
      <c r="K300" s="7"/>
      <c r="L300" s="7"/>
    </row>
    <row r="301" spans="9:12" x14ac:dyDescent="0.15">
      <c r="I301" s="7"/>
      <c r="J301" s="7"/>
      <c r="K301" s="7"/>
      <c r="L301" s="7"/>
    </row>
    <row r="302" spans="9:12" x14ac:dyDescent="0.15">
      <c r="I302" s="7"/>
      <c r="J302" s="7"/>
      <c r="K302" s="7"/>
      <c r="L302" s="7"/>
    </row>
    <row r="303" spans="9:12" x14ac:dyDescent="0.15">
      <c r="I303" s="7"/>
      <c r="J303" s="7"/>
      <c r="K303" s="7"/>
      <c r="L303" s="7"/>
    </row>
    <row r="304" spans="9:12" x14ac:dyDescent="0.15">
      <c r="I304" s="7"/>
      <c r="J304" s="7"/>
      <c r="K304" s="7"/>
      <c r="L304" s="7"/>
    </row>
    <row r="305" spans="9:12" x14ac:dyDescent="0.15">
      <c r="I305" s="7"/>
      <c r="J305" s="7"/>
      <c r="K305" s="7"/>
      <c r="L305" s="7"/>
    </row>
    <row r="306" spans="9:12" x14ac:dyDescent="0.15">
      <c r="I306" s="7"/>
      <c r="J306" s="7"/>
      <c r="K306" s="7"/>
      <c r="L306" s="7"/>
    </row>
    <row r="307" spans="9:12" x14ac:dyDescent="0.15">
      <c r="I307" s="7"/>
      <c r="J307" s="7"/>
      <c r="K307" s="7"/>
      <c r="L307" s="7"/>
    </row>
    <row r="308" spans="9:12" x14ac:dyDescent="0.15">
      <c r="I308" s="7"/>
      <c r="J308" s="7"/>
      <c r="K308" s="7"/>
      <c r="L308" s="7"/>
    </row>
    <row r="309" spans="9:12" x14ac:dyDescent="0.15">
      <c r="I309" s="7"/>
      <c r="J309" s="7"/>
      <c r="K309" s="7"/>
      <c r="L309" s="7"/>
    </row>
    <row r="310" spans="9:12" x14ac:dyDescent="0.15">
      <c r="I310" s="7"/>
      <c r="J310" s="7"/>
      <c r="K310" s="7"/>
      <c r="L310" s="7"/>
    </row>
    <row r="311" spans="9:12" x14ac:dyDescent="0.15">
      <c r="I311" s="7"/>
      <c r="J311" s="7"/>
      <c r="K311" s="7"/>
      <c r="L311" s="7"/>
    </row>
    <row r="312" spans="9:12" x14ac:dyDescent="0.15">
      <c r="I312" s="7"/>
      <c r="J312" s="7"/>
      <c r="K312" s="7"/>
      <c r="L312" s="7"/>
    </row>
    <row r="313" spans="9:12" x14ac:dyDescent="0.15">
      <c r="I313" s="7"/>
      <c r="J313" s="7"/>
      <c r="K313" s="7"/>
      <c r="L313" s="7"/>
    </row>
    <row r="314" spans="9:12" x14ac:dyDescent="0.15">
      <c r="I314" s="7"/>
      <c r="J314" s="7"/>
      <c r="K314" s="7"/>
      <c r="L314" s="7"/>
    </row>
    <row r="315" spans="9:12" x14ac:dyDescent="0.15">
      <c r="I315" s="7"/>
      <c r="J315" s="7"/>
      <c r="K315" s="7"/>
      <c r="L315" s="7"/>
    </row>
    <row r="316" spans="9:12" x14ac:dyDescent="0.15">
      <c r="I316" s="7"/>
      <c r="J316" s="7"/>
      <c r="K316" s="7"/>
      <c r="L316" s="7"/>
    </row>
    <row r="317" spans="9:12" x14ac:dyDescent="0.15">
      <c r="I317" s="7"/>
      <c r="J317" s="7"/>
      <c r="K317" s="7"/>
      <c r="L317" s="7"/>
    </row>
    <row r="318" spans="9:12" x14ac:dyDescent="0.15">
      <c r="I318" s="7"/>
      <c r="J318" s="7"/>
      <c r="K318" s="7"/>
      <c r="L318" s="7"/>
    </row>
    <row r="319" spans="9:12" x14ac:dyDescent="0.15">
      <c r="I319" s="7"/>
      <c r="J319" s="7"/>
      <c r="K319" s="7"/>
      <c r="L319" s="7"/>
    </row>
    <row r="320" spans="9:12" x14ac:dyDescent="0.15">
      <c r="I320" s="7"/>
      <c r="J320" s="7"/>
      <c r="K320" s="7"/>
      <c r="L320" s="7"/>
    </row>
    <row r="321" spans="9:12" x14ac:dyDescent="0.15">
      <c r="I321" s="7"/>
      <c r="J321" s="7"/>
      <c r="K321" s="7"/>
      <c r="L321" s="7"/>
    </row>
    <row r="322" spans="9:12" x14ac:dyDescent="0.15">
      <c r="I322" s="7"/>
      <c r="J322" s="7"/>
      <c r="K322" s="7"/>
      <c r="L322" s="7"/>
    </row>
    <row r="323" spans="9:12" x14ac:dyDescent="0.15">
      <c r="I323" s="7"/>
      <c r="J323" s="7"/>
      <c r="K323" s="7"/>
      <c r="L323" s="7"/>
    </row>
    <row r="324" spans="9:12" x14ac:dyDescent="0.15">
      <c r="I324" s="7"/>
      <c r="J324" s="7"/>
      <c r="K324" s="7"/>
      <c r="L324" s="7"/>
    </row>
    <row r="325" spans="9:12" x14ac:dyDescent="0.15">
      <c r="I325" s="7"/>
      <c r="J325" s="7"/>
      <c r="K325" s="7"/>
      <c r="L325" s="7"/>
    </row>
    <row r="326" spans="9:12" x14ac:dyDescent="0.15">
      <c r="I326" s="7"/>
      <c r="J326" s="7"/>
      <c r="K326" s="7"/>
      <c r="L326" s="7"/>
    </row>
    <row r="327" spans="9:12" x14ac:dyDescent="0.15">
      <c r="I327" s="7"/>
      <c r="J327" s="7"/>
      <c r="K327" s="7"/>
      <c r="L327" s="7"/>
    </row>
    <row r="328" spans="9:12" x14ac:dyDescent="0.15">
      <c r="I328" s="7"/>
      <c r="J328" s="7"/>
      <c r="K328" s="7"/>
      <c r="L328" s="7"/>
    </row>
    <row r="329" spans="9:12" x14ac:dyDescent="0.15">
      <c r="I329" s="7"/>
      <c r="J329" s="7"/>
      <c r="K329" s="7"/>
      <c r="L329" s="7"/>
    </row>
    <row r="330" spans="9:12" x14ac:dyDescent="0.15">
      <c r="I330" s="7"/>
      <c r="J330" s="7"/>
      <c r="K330" s="7"/>
      <c r="L330" s="7"/>
    </row>
    <row r="331" spans="9:12" x14ac:dyDescent="0.15">
      <c r="I331" s="7"/>
      <c r="J331" s="7"/>
      <c r="K331" s="7"/>
      <c r="L331" s="7"/>
    </row>
    <row r="332" spans="9:12" x14ac:dyDescent="0.15">
      <c r="I332" s="7"/>
      <c r="J332" s="7"/>
      <c r="K332" s="7"/>
      <c r="L332" s="7"/>
    </row>
    <row r="333" spans="9:12" x14ac:dyDescent="0.15">
      <c r="I333" s="7"/>
      <c r="J333" s="7"/>
      <c r="K333" s="7"/>
      <c r="L333" s="7"/>
    </row>
    <row r="334" spans="9:12" x14ac:dyDescent="0.15">
      <c r="I334" s="7"/>
      <c r="J334" s="7"/>
      <c r="K334" s="7"/>
      <c r="L334" s="7"/>
    </row>
    <row r="335" spans="9:12" x14ac:dyDescent="0.15">
      <c r="I335" s="7"/>
      <c r="J335" s="7"/>
      <c r="K335" s="7"/>
      <c r="L335" s="7"/>
    </row>
    <row r="336" spans="9:12" x14ac:dyDescent="0.15">
      <c r="I336" s="7"/>
      <c r="J336" s="7"/>
      <c r="K336" s="7"/>
      <c r="L336" s="7"/>
    </row>
    <row r="337" spans="9:12" x14ac:dyDescent="0.15">
      <c r="I337" s="7"/>
      <c r="J337" s="7"/>
      <c r="K337" s="7"/>
      <c r="L337" s="7"/>
    </row>
    <row r="338" spans="9:12" x14ac:dyDescent="0.15">
      <c r="I338" s="7"/>
      <c r="J338" s="7"/>
      <c r="K338" s="7"/>
      <c r="L338" s="7"/>
    </row>
    <row r="339" spans="9:12" x14ac:dyDescent="0.15">
      <c r="I339" s="7"/>
      <c r="J339" s="7"/>
      <c r="K339" s="7"/>
      <c r="L339" s="7"/>
    </row>
    <row r="340" spans="9:12" x14ac:dyDescent="0.15">
      <c r="I340" s="7"/>
      <c r="J340" s="7"/>
      <c r="K340" s="7"/>
      <c r="L340" s="7"/>
    </row>
    <row r="341" spans="9:12" x14ac:dyDescent="0.15">
      <c r="I341" s="7"/>
      <c r="J341" s="7"/>
      <c r="K341" s="7"/>
      <c r="L341" s="7"/>
    </row>
    <row r="342" spans="9:12" x14ac:dyDescent="0.15">
      <c r="I342" s="7"/>
      <c r="J342" s="7"/>
      <c r="K342" s="7"/>
      <c r="L342" s="7"/>
    </row>
    <row r="343" spans="9:12" x14ac:dyDescent="0.15">
      <c r="I343" s="7"/>
      <c r="J343" s="7"/>
      <c r="K343" s="7"/>
      <c r="L343" s="7"/>
    </row>
    <row r="344" spans="9:12" x14ac:dyDescent="0.15">
      <c r="I344" s="7"/>
      <c r="J344" s="7"/>
      <c r="K344" s="7"/>
      <c r="L344" s="7"/>
    </row>
    <row r="345" spans="9:12" x14ac:dyDescent="0.15">
      <c r="I345" s="7"/>
      <c r="J345" s="7"/>
      <c r="K345" s="7"/>
      <c r="L345" s="7"/>
    </row>
    <row r="346" spans="9:12" x14ac:dyDescent="0.15">
      <c r="I346" s="7"/>
      <c r="J346" s="7"/>
      <c r="K346" s="7"/>
      <c r="L346" s="7"/>
    </row>
    <row r="347" spans="9:12" x14ac:dyDescent="0.15">
      <c r="I347" s="7"/>
      <c r="J347" s="7"/>
      <c r="K347" s="7"/>
      <c r="L347" s="7"/>
    </row>
    <row r="348" spans="9:12" x14ac:dyDescent="0.15">
      <c r="I348" s="7"/>
      <c r="J348" s="7"/>
      <c r="K348" s="7"/>
      <c r="L348" s="7"/>
    </row>
    <row r="349" spans="9:12" x14ac:dyDescent="0.15">
      <c r="I349" s="7"/>
      <c r="J349" s="7"/>
      <c r="K349" s="7"/>
      <c r="L349" s="7"/>
    </row>
    <row r="350" spans="9:12" x14ac:dyDescent="0.15">
      <c r="I350" s="7"/>
      <c r="J350" s="7"/>
      <c r="K350" s="7"/>
      <c r="L350" s="7"/>
    </row>
    <row r="351" spans="9:12" x14ac:dyDescent="0.15">
      <c r="I351" s="7"/>
      <c r="J351" s="7"/>
      <c r="K351" s="7"/>
      <c r="L351" s="7"/>
    </row>
    <row r="352" spans="9:12" x14ac:dyDescent="0.15">
      <c r="I352" s="7"/>
      <c r="J352" s="7"/>
      <c r="K352" s="7"/>
      <c r="L352" s="7"/>
    </row>
    <row r="353" spans="9:12" x14ac:dyDescent="0.15">
      <c r="I353" s="7"/>
      <c r="J353" s="7"/>
      <c r="K353" s="7"/>
      <c r="L353" s="7"/>
    </row>
    <row r="354" spans="9:12" x14ac:dyDescent="0.15">
      <c r="I354" s="7"/>
      <c r="J354" s="7"/>
      <c r="K354" s="7"/>
      <c r="L354" s="7"/>
    </row>
    <row r="355" spans="9:12" x14ac:dyDescent="0.15">
      <c r="I355" s="7"/>
      <c r="J355" s="7"/>
      <c r="K355" s="7"/>
      <c r="L355" s="7"/>
    </row>
    <row r="356" spans="9:12" x14ac:dyDescent="0.15">
      <c r="I356" s="7"/>
      <c r="J356" s="7"/>
      <c r="K356" s="7"/>
      <c r="L356" s="7"/>
    </row>
    <row r="357" spans="9:12" x14ac:dyDescent="0.15">
      <c r="I357" s="7"/>
      <c r="J357" s="7"/>
      <c r="K357" s="7"/>
      <c r="L357" s="7"/>
    </row>
    <row r="358" spans="9:12" x14ac:dyDescent="0.15">
      <c r="I358" s="7"/>
      <c r="J358" s="7"/>
      <c r="K358" s="7"/>
      <c r="L358" s="7"/>
    </row>
    <row r="359" spans="9:12" x14ac:dyDescent="0.15">
      <c r="I359" s="7"/>
      <c r="J359" s="7"/>
      <c r="K359" s="7"/>
      <c r="L359" s="7"/>
    </row>
    <row r="360" spans="9:12" x14ac:dyDescent="0.15">
      <c r="I360" s="7"/>
      <c r="J360" s="7"/>
      <c r="K360" s="7"/>
      <c r="L360" s="7"/>
    </row>
    <row r="361" spans="9:12" x14ac:dyDescent="0.15">
      <c r="I361" s="7"/>
      <c r="J361" s="7"/>
      <c r="K361" s="7"/>
      <c r="L361" s="7"/>
    </row>
    <row r="362" spans="9:12" x14ac:dyDescent="0.15">
      <c r="I362" s="7"/>
      <c r="J362" s="7"/>
      <c r="K362" s="7"/>
      <c r="L362" s="7"/>
    </row>
    <row r="363" spans="9:12" x14ac:dyDescent="0.15">
      <c r="I363" s="7"/>
      <c r="J363" s="7"/>
      <c r="K363" s="7"/>
      <c r="L363" s="7"/>
    </row>
    <row r="364" spans="9:12" x14ac:dyDescent="0.15">
      <c r="I364" s="7"/>
      <c r="J364" s="7"/>
      <c r="K364" s="7"/>
      <c r="L364" s="7"/>
    </row>
    <row r="365" spans="9:12" x14ac:dyDescent="0.15">
      <c r="I365" s="7"/>
      <c r="J365" s="7"/>
      <c r="K365" s="7"/>
      <c r="L365" s="7"/>
    </row>
    <row r="366" spans="9:12" x14ac:dyDescent="0.15">
      <c r="I366" s="7"/>
      <c r="J366" s="7"/>
      <c r="K366" s="7"/>
      <c r="L366" s="7"/>
    </row>
    <row r="367" spans="9:12" x14ac:dyDescent="0.15">
      <c r="I367" s="7"/>
      <c r="J367" s="7"/>
      <c r="K367" s="7"/>
      <c r="L367" s="7"/>
    </row>
    <row r="368" spans="9:12" x14ac:dyDescent="0.15">
      <c r="I368" s="7"/>
      <c r="J368" s="7"/>
      <c r="K368" s="7"/>
      <c r="L368" s="7"/>
    </row>
    <row r="369" spans="9:12" x14ac:dyDescent="0.15">
      <c r="I369" s="7"/>
      <c r="J369" s="7"/>
      <c r="K369" s="7"/>
      <c r="L369" s="7"/>
    </row>
    <row r="370" spans="9:12" x14ac:dyDescent="0.15">
      <c r="I370" s="7"/>
      <c r="J370" s="7"/>
      <c r="K370" s="7"/>
      <c r="L370" s="7"/>
    </row>
    <row r="371" spans="9:12" x14ac:dyDescent="0.15">
      <c r="I371" s="7"/>
      <c r="J371" s="7"/>
      <c r="K371" s="7"/>
      <c r="L371" s="7"/>
    </row>
    <row r="372" spans="9:12" x14ac:dyDescent="0.15">
      <c r="I372" s="7"/>
      <c r="J372" s="7"/>
      <c r="K372" s="7"/>
      <c r="L372" s="7"/>
    </row>
    <row r="373" spans="9:12" x14ac:dyDescent="0.15">
      <c r="I373" s="7"/>
      <c r="J373" s="7"/>
      <c r="K373" s="7"/>
      <c r="L373" s="7"/>
    </row>
    <row r="374" spans="9:12" x14ac:dyDescent="0.15">
      <c r="I374" s="7"/>
      <c r="J374" s="7"/>
      <c r="K374" s="7"/>
      <c r="L374" s="7"/>
    </row>
    <row r="375" spans="9:12" x14ac:dyDescent="0.15">
      <c r="I375" s="7"/>
      <c r="J375" s="7"/>
      <c r="K375" s="7"/>
      <c r="L375" s="7"/>
    </row>
    <row r="376" spans="9:12" x14ac:dyDescent="0.15">
      <c r="I376" s="7"/>
      <c r="J376" s="7"/>
      <c r="K376" s="7"/>
      <c r="L376" s="7"/>
    </row>
    <row r="377" spans="9:12" x14ac:dyDescent="0.15">
      <c r="I377" s="7"/>
      <c r="J377" s="7"/>
      <c r="K377" s="7"/>
      <c r="L377" s="7"/>
    </row>
    <row r="378" spans="9:12" x14ac:dyDescent="0.15">
      <c r="I378" s="7"/>
      <c r="J378" s="7"/>
      <c r="K378" s="7"/>
      <c r="L378" s="7"/>
    </row>
    <row r="379" spans="9:12" x14ac:dyDescent="0.15">
      <c r="I379" s="7"/>
      <c r="J379" s="7"/>
      <c r="K379" s="7"/>
      <c r="L379" s="7"/>
    </row>
    <row r="380" spans="9:12" x14ac:dyDescent="0.15">
      <c r="I380" s="7"/>
      <c r="J380" s="7"/>
      <c r="K380" s="7"/>
      <c r="L380" s="7"/>
    </row>
    <row r="381" spans="9:12" x14ac:dyDescent="0.15">
      <c r="I381" s="7"/>
      <c r="J381" s="7"/>
      <c r="K381" s="7"/>
      <c r="L381" s="7"/>
    </row>
    <row r="382" spans="9:12" x14ac:dyDescent="0.15">
      <c r="I382" s="7"/>
      <c r="J382" s="7"/>
      <c r="K382" s="7"/>
      <c r="L382" s="7"/>
    </row>
    <row r="383" spans="9:12" x14ac:dyDescent="0.15">
      <c r="I383" s="7"/>
      <c r="J383" s="7"/>
      <c r="K383" s="7"/>
      <c r="L383" s="7"/>
    </row>
    <row r="384" spans="9:12" x14ac:dyDescent="0.15">
      <c r="I384" s="7"/>
      <c r="J384" s="7"/>
      <c r="K384" s="7"/>
      <c r="L384" s="7"/>
    </row>
    <row r="385" spans="9:12" x14ac:dyDescent="0.15">
      <c r="I385" s="7"/>
      <c r="J385" s="7"/>
      <c r="K385" s="7"/>
      <c r="L385" s="7"/>
    </row>
    <row r="386" spans="9:12" x14ac:dyDescent="0.15">
      <c r="I386" s="7"/>
      <c r="J386" s="7"/>
      <c r="K386" s="7"/>
      <c r="L386" s="7"/>
    </row>
    <row r="387" spans="9:12" x14ac:dyDescent="0.15">
      <c r="I387" s="7"/>
      <c r="J387" s="7"/>
      <c r="K387" s="7"/>
      <c r="L387" s="7"/>
    </row>
    <row r="388" spans="9:12" x14ac:dyDescent="0.15">
      <c r="I388" s="7"/>
      <c r="J388" s="7"/>
      <c r="K388" s="7"/>
      <c r="L388" s="7"/>
    </row>
    <row r="389" spans="9:12" x14ac:dyDescent="0.15">
      <c r="I389" s="7"/>
      <c r="J389" s="7"/>
      <c r="K389" s="7"/>
      <c r="L389" s="7"/>
    </row>
    <row r="390" spans="9:12" x14ac:dyDescent="0.15">
      <c r="I390" s="7"/>
      <c r="J390" s="7"/>
      <c r="K390" s="7"/>
      <c r="L390" s="7"/>
    </row>
    <row r="391" spans="9:12" x14ac:dyDescent="0.15">
      <c r="I391" s="7"/>
      <c r="J391" s="7"/>
      <c r="K391" s="7"/>
      <c r="L391" s="7"/>
    </row>
    <row r="392" spans="9:12" x14ac:dyDescent="0.15">
      <c r="I392" s="7"/>
      <c r="J392" s="7"/>
      <c r="K392" s="7"/>
      <c r="L392" s="7"/>
    </row>
    <row r="393" spans="9:12" x14ac:dyDescent="0.15">
      <c r="I393" s="7"/>
      <c r="J393" s="7"/>
      <c r="K393" s="7"/>
      <c r="L393" s="7"/>
    </row>
    <row r="394" spans="9:12" x14ac:dyDescent="0.15">
      <c r="I394" s="7"/>
      <c r="J394" s="7"/>
      <c r="K394" s="7"/>
      <c r="L394" s="7"/>
    </row>
    <row r="395" spans="9:12" x14ac:dyDescent="0.15">
      <c r="I395" s="7"/>
      <c r="J395" s="7"/>
      <c r="K395" s="7"/>
      <c r="L395" s="7"/>
    </row>
    <row r="396" spans="9:12" x14ac:dyDescent="0.15">
      <c r="I396" s="7"/>
      <c r="J396" s="7"/>
      <c r="K396" s="7"/>
      <c r="L396" s="7"/>
    </row>
    <row r="397" spans="9:12" x14ac:dyDescent="0.15">
      <c r="I397" s="7"/>
      <c r="J397" s="7"/>
      <c r="K397" s="7"/>
      <c r="L397" s="7"/>
    </row>
    <row r="398" spans="9:12" x14ac:dyDescent="0.15">
      <c r="I398" s="7"/>
      <c r="J398" s="7"/>
      <c r="K398" s="7"/>
      <c r="L398" s="7"/>
    </row>
    <row r="399" spans="9:12" x14ac:dyDescent="0.15">
      <c r="I399" s="7"/>
      <c r="J399" s="7"/>
      <c r="K399" s="7"/>
      <c r="L399" s="7"/>
    </row>
    <row r="400" spans="9:12" x14ac:dyDescent="0.15">
      <c r="I400" s="7"/>
      <c r="J400" s="7"/>
      <c r="K400" s="7"/>
      <c r="L400" s="7"/>
    </row>
    <row r="401" spans="9:12" x14ac:dyDescent="0.15">
      <c r="I401" s="7"/>
      <c r="J401" s="7"/>
      <c r="K401" s="7"/>
      <c r="L401" s="7"/>
    </row>
    <row r="402" spans="9:12" x14ac:dyDescent="0.15">
      <c r="I402" s="7"/>
      <c r="J402" s="7"/>
      <c r="K402" s="7"/>
      <c r="L402" s="7"/>
    </row>
    <row r="403" spans="9:12" x14ac:dyDescent="0.15">
      <c r="I403" s="7"/>
      <c r="J403" s="7"/>
      <c r="K403" s="7"/>
      <c r="L403" s="7"/>
    </row>
    <row r="404" spans="9:12" x14ac:dyDescent="0.15">
      <c r="I404" s="7"/>
      <c r="J404" s="7"/>
      <c r="K404" s="7"/>
      <c r="L404" s="7"/>
    </row>
    <row r="405" spans="9:12" x14ac:dyDescent="0.15">
      <c r="I405" s="7"/>
      <c r="J405" s="7"/>
      <c r="K405" s="7"/>
      <c r="L405" s="7"/>
    </row>
    <row r="406" spans="9:12" x14ac:dyDescent="0.15">
      <c r="I406" s="7"/>
      <c r="J406" s="7"/>
      <c r="K406" s="7"/>
      <c r="L406" s="7"/>
    </row>
    <row r="407" spans="9:12" x14ac:dyDescent="0.15">
      <c r="I407" s="7"/>
      <c r="J407" s="7"/>
      <c r="K407" s="7"/>
      <c r="L407" s="7"/>
    </row>
    <row r="408" spans="9:12" x14ac:dyDescent="0.15">
      <c r="I408" s="7"/>
      <c r="J408" s="7"/>
      <c r="K408" s="7"/>
      <c r="L408" s="7"/>
    </row>
    <row r="409" spans="9:12" x14ac:dyDescent="0.15">
      <c r="I409" s="7"/>
      <c r="J409" s="7"/>
      <c r="K409" s="7"/>
      <c r="L409" s="7"/>
    </row>
    <row r="410" spans="9:12" x14ac:dyDescent="0.15">
      <c r="I410" s="7"/>
      <c r="J410" s="7"/>
      <c r="K410" s="7"/>
      <c r="L410" s="7"/>
    </row>
    <row r="411" spans="9:12" x14ac:dyDescent="0.15">
      <c r="I411" s="7"/>
      <c r="J411" s="7"/>
      <c r="K411" s="7"/>
      <c r="L411" s="7"/>
    </row>
    <row r="412" spans="9:12" x14ac:dyDescent="0.15">
      <c r="I412" s="7"/>
      <c r="J412" s="7"/>
      <c r="K412" s="7"/>
      <c r="L412" s="7"/>
    </row>
    <row r="413" spans="9:12" x14ac:dyDescent="0.15">
      <c r="I413" s="7"/>
      <c r="J413" s="7"/>
      <c r="K413" s="7"/>
      <c r="L413" s="7"/>
    </row>
    <row r="414" spans="9:12" x14ac:dyDescent="0.15">
      <c r="I414" s="7"/>
      <c r="J414" s="7"/>
      <c r="K414" s="7"/>
      <c r="L414" s="7"/>
    </row>
    <row r="415" spans="9:12" x14ac:dyDescent="0.15">
      <c r="I415" s="7"/>
      <c r="J415" s="7"/>
      <c r="K415" s="7"/>
      <c r="L415" s="7"/>
    </row>
    <row r="416" spans="9:12" x14ac:dyDescent="0.15">
      <c r="I416" s="7"/>
      <c r="J416" s="7"/>
      <c r="K416" s="7"/>
      <c r="L416" s="7"/>
    </row>
    <row r="417" spans="9:12" x14ac:dyDescent="0.15">
      <c r="I417" s="7"/>
      <c r="J417" s="7"/>
      <c r="K417" s="7"/>
      <c r="L417" s="7"/>
    </row>
    <row r="418" spans="9:12" x14ac:dyDescent="0.15">
      <c r="I418" s="7"/>
      <c r="J418" s="7"/>
      <c r="K418" s="7"/>
      <c r="L418" s="7"/>
    </row>
    <row r="419" spans="9:12" x14ac:dyDescent="0.15">
      <c r="I419" s="7"/>
      <c r="J419" s="7"/>
      <c r="K419" s="7"/>
      <c r="L419" s="7"/>
    </row>
    <row r="420" spans="9:12" x14ac:dyDescent="0.15">
      <c r="I420" s="7"/>
      <c r="J420" s="7"/>
      <c r="K420" s="7"/>
      <c r="L420" s="7"/>
    </row>
    <row r="421" spans="9:12" x14ac:dyDescent="0.15">
      <c r="I421" s="7"/>
      <c r="J421" s="7"/>
      <c r="K421" s="7"/>
      <c r="L421" s="7"/>
    </row>
    <row r="422" spans="9:12" x14ac:dyDescent="0.15">
      <c r="I422" s="7"/>
      <c r="J422" s="7"/>
      <c r="K422" s="7"/>
      <c r="L422" s="7"/>
    </row>
    <row r="423" spans="9:12" x14ac:dyDescent="0.15">
      <c r="I423" s="7"/>
      <c r="J423" s="7"/>
      <c r="K423" s="7"/>
      <c r="L423" s="7"/>
    </row>
    <row r="424" spans="9:12" x14ac:dyDescent="0.15">
      <c r="I424" s="7"/>
      <c r="J424" s="7"/>
      <c r="K424" s="7"/>
      <c r="L424" s="7"/>
    </row>
    <row r="425" spans="9:12" x14ac:dyDescent="0.15">
      <c r="I425" s="7"/>
      <c r="J425" s="7"/>
      <c r="K425" s="7"/>
      <c r="L425" s="7"/>
    </row>
    <row r="426" spans="9:12" x14ac:dyDescent="0.15">
      <c r="I426" s="7"/>
      <c r="J426" s="7"/>
      <c r="K426" s="7"/>
      <c r="L426" s="7"/>
    </row>
    <row r="427" spans="9:12" x14ac:dyDescent="0.15">
      <c r="I427" s="7"/>
      <c r="J427" s="7"/>
      <c r="K427" s="7"/>
      <c r="L427" s="7"/>
    </row>
    <row r="428" spans="9:12" x14ac:dyDescent="0.15">
      <c r="I428" s="7"/>
      <c r="J428" s="7"/>
      <c r="K428" s="7"/>
      <c r="L428" s="7"/>
    </row>
    <row r="429" spans="9:12" x14ac:dyDescent="0.15">
      <c r="I429" s="7"/>
      <c r="J429" s="7"/>
      <c r="K429" s="7"/>
      <c r="L429" s="7"/>
    </row>
    <row r="430" spans="9:12" x14ac:dyDescent="0.15">
      <c r="I430" s="7"/>
      <c r="J430" s="7"/>
      <c r="K430" s="7"/>
      <c r="L430" s="7"/>
    </row>
    <row r="431" spans="9:12" x14ac:dyDescent="0.15">
      <c r="I431" s="7"/>
      <c r="J431" s="7"/>
      <c r="K431" s="7"/>
      <c r="L431" s="7"/>
    </row>
    <row r="432" spans="9:12" x14ac:dyDescent="0.15">
      <c r="I432" s="7"/>
      <c r="J432" s="7"/>
      <c r="K432" s="7"/>
      <c r="L432" s="7"/>
    </row>
    <row r="433" spans="9:12" x14ac:dyDescent="0.15">
      <c r="I433" s="7"/>
      <c r="J433" s="7"/>
      <c r="K433" s="7"/>
      <c r="L433" s="7"/>
    </row>
    <row r="434" spans="9:12" x14ac:dyDescent="0.15">
      <c r="I434" s="7"/>
      <c r="J434" s="7"/>
      <c r="K434" s="7"/>
      <c r="L434" s="7"/>
    </row>
    <row r="435" spans="9:12" x14ac:dyDescent="0.15">
      <c r="I435" s="7"/>
      <c r="J435" s="7"/>
      <c r="K435" s="7"/>
      <c r="L435" s="7"/>
    </row>
    <row r="436" spans="9:12" x14ac:dyDescent="0.15">
      <c r="I436" s="7"/>
      <c r="J436" s="7"/>
      <c r="K436" s="7"/>
      <c r="L436" s="7"/>
    </row>
    <row r="437" spans="9:12" x14ac:dyDescent="0.15">
      <c r="I437" s="7"/>
      <c r="J437" s="7"/>
      <c r="K437" s="7"/>
      <c r="L437" s="7"/>
    </row>
    <row r="438" spans="9:12" x14ac:dyDescent="0.15">
      <c r="I438" s="7"/>
      <c r="J438" s="7"/>
      <c r="K438" s="7"/>
      <c r="L438" s="7"/>
    </row>
    <row r="439" spans="9:12" x14ac:dyDescent="0.15">
      <c r="I439" s="7"/>
      <c r="J439" s="7"/>
      <c r="K439" s="7"/>
      <c r="L439" s="7"/>
    </row>
    <row r="440" spans="9:12" x14ac:dyDescent="0.15">
      <c r="I440" s="7"/>
      <c r="J440" s="7"/>
      <c r="K440" s="7"/>
      <c r="L440" s="7"/>
    </row>
    <row r="441" spans="9:12" x14ac:dyDescent="0.15">
      <c r="I441" s="7"/>
      <c r="J441" s="7"/>
      <c r="K441" s="7"/>
      <c r="L441" s="7"/>
    </row>
    <row r="442" spans="9:12" x14ac:dyDescent="0.15">
      <c r="I442" s="7"/>
      <c r="J442" s="7"/>
      <c r="K442" s="7"/>
      <c r="L442" s="7"/>
    </row>
    <row r="443" spans="9:12" x14ac:dyDescent="0.15">
      <c r="I443" s="7"/>
      <c r="J443" s="7"/>
      <c r="K443" s="7"/>
      <c r="L443" s="7"/>
    </row>
    <row r="444" spans="9:12" x14ac:dyDescent="0.15">
      <c r="I444" s="7"/>
      <c r="J444" s="7"/>
      <c r="K444" s="7"/>
      <c r="L444" s="7"/>
    </row>
    <row r="445" spans="9:12" x14ac:dyDescent="0.15">
      <c r="I445" s="7"/>
      <c r="J445" s="7"/>
      <c r="K445" s="7"/>
      <c r="L445" s="7"/>
    </row>
    <row r="446" spans="9:12" x14ac:dyDescent="0.15">
      <c r="I446" s="7"/>
      <c r="J446" s="7"/>
      <c r="K446" s="7"/>
      <c r="L446" s="7"/>
    </row>
    <row r="447" spans="9:12" x14ac:dyDescent="0.15">
      <c r="I447" s="7"/>
      <c r="J447" s="7"/>
      <c r="K447" s="7"/>
      <c r="L447" s="7"/>
    </row>
    <row r="448" spans="9:12" x14ac:dyDescent="0.15">
      <c r="I448" s="7"/>
      <c r="J448" s="7"/>
      <c r="K448" s="7"/>
      <c r="L448" s="7"/>
    </row>
    <row r="449" spans="9:12" x14ac:dyDescent="0.15">
      <c r="I449" s="7"/>
      <c r="J449" s="7"/>
      <c r="K449" s="7"/>
      <c r="L449" s="7"/>
    </row>
    <row r="450" spans="9:12" x14ac:dyDescent="0.15">
      <c r="I450" s="7"/>
      <c r="J450" s="7"/>
      <c r="K450" s="7"/>
      <c r="L450" s="7"/>
    </row>
    <row r="451" spans="9:12" x14ac:dyDescent="0.15">
      <c r="I451" s="7"/>
      <c r="J451" s="7"/>
      <c r="K451" s="7"/>
      <c r="L451" s="7"/>
    </row>
    <row r="452" spans="9:12" x14ac:dyDescent="0.15">
      <c r="I452" s="7"/>
      <c r="J452" s="7"/>
      <c r="K452" s="7"/>
      <c r="L452" s="7"/>
    </row>
    <row r="453" spans="9:12" x14ac:dyDescent="0.15">
      <c r="I453" s="7"/>
      <c r="J453" s="7"/>
      <c r="K453" s="7"/>
      <c r="L453" s="7"/>
    </row>
    <row r="454" spans="9:12" x14ac:dyDescent="0.15">
      <c r="I454" s="7"/>
      <c r="J454" s="7"/>
      <c r="K454" s="7"/>
      <c r="L454" s="7"/>
    </row>
    <row r="455" spans="9:12" x14ac:dyDescent="0.15">
      <c r="I455" s="7"/>
      <c r="J455" s="7"/>
      <c r="K455" s="7"/>
      <c r="L455" s="7"/>
    </row>
    <row r="456" spans="9:12" x14ac:dyDescent="0.15">
      <c r="I456" s="7"/>
      <c r="J456" s="7"/>
      <c r="K456" s="7"/>
      <c r="L456" s="7"/>
    </row>
    <row r="457" spans="9:12" x14ac:dyDescent="0.15">
      <c r="I457" s="7"/>
      <c r="J457" s="7"/>
      <c r="K457" s="7"/>
      <c r="L457" s="7"/>
    </row>
    <row r="458" spans="9:12" x14ac:dyDescent="0.15">
      <c r="I458" s="7"/>
      <c r="J458" s="7"/>
      <c r="K458" s="7"/>
      <c r="L458" s="7"/>
    </row>
    <row r="459" spans="9:12" x14ac:dyDescent="0.15">
      <c r="I459" s="7"/>
      <c r="J459" s="7"/>
      <c r="K459" s="7"/>
      <c r="L459" s="7"/>
    </row>
    <row r="460" spans="9:12" x14ac:dyDescent="0.15">
      <c r="I460" s="7"/>
      <c r="J460" s="7"/>
      <c r="K460" s="7"/>
      <c r="L460" s="7"/>
    </row>
    <row r="461" spans="9:12" x14ac:dyDescent="0.15">
      <c r="I461" s="7"/>
      <c r="J461" s="7"/>
      <c r="K461" s="7"/>
      <c r="L461" s="7"/>
    </row>
    <row r="462" spans="9:12" x14ac:dyDescent="0.15">
      <c r="I462" s="7"/>
      <c r="J462" s="7"/>
      <c r="K462" s="7"/>
      <c r="L462" s="7"/>
    </row>
    <row r="463" spans="9:12" x14ac:dyDescent="0.15">
      <c r="I463" s="7"/>
      <c r="J463" s="7"/>
      <c r="K463" s="7"/>
      <c r="L463" s="7"/>
    </row>
    <row r="464" spans="9:12" x14ac:dyDescent="0.15">
      <c r="I464" s="7"/>
      <c r="J464" s="7"/>
      <c r="K464" s="7"/>
      <c r="L464" s="7"/>
    </row>
    <row r="465" spans="9:12" x14ac:dyDescent="0.15">
      <c r="I465" s="7"/>
      <c r="J465" s="7"/>
      <c r="K465" s="7"/>
      <c r="L465" s="7"/>
    </row>
    <row r="466" spans="9:12" x14ac:dyDescent="0.15">
      <c r="I466" s="7"/>
      <c r="J466" s="7"/>
      <c r="K466" s="7"/>
      <c r="L466" s="7"/>
    </row>
    <row r="467" spans="9:12" x14ac:dyDescent="0.15">
      <c r="I467" s="7"/>
      <c r="J467" s="7"/>
      <c r="K467" s="7"/>
      <c r="L467" s="7"/>
    </row>
    <row r="468" spans="9:12" x14ac:dyDescent="0.15">
      <c r="I468" s="7"/>
      <c r="J468" s="7"/>
      <c r="K468" s="7"/>
      <c r="L468" s="7"/>
    </row>
    <row r="469" spans="9:12" x14ac:dyDescent="0.15">
      <c r="I469" s="7"/>
      <c r="J469" s="7"/>
      <c r="K469" s="7"/>
      <c r="L469" s="7"/>
    </row>
    <row r="470" spans="9:12" x14ac:dyDescent="0.15">
      <c r="I470" s="7"/>
      <c r="J470" s="7"/>
      <c r="K470" s="7"/>
      <c r="L470" s="7"/>
    </row>
    <row r="471" spans="9:12" x14ac:dyDescent="0.15">
      <c r="I471" s="7"/>
      <c r="J471" s="7"/>
      <c r="K471" s="7"/>
      <c r="L471" s="7"/>
    </row>
    <row r="472" spans="9:12" x14ac:dyDescent="0.15">
      <c r="I472" s="7"/>
      <c r="J472" s="7"/>
      <c r="K472" s="7"/>
      <c r="L472" s="7"/>
    </row>
    <row r="473" spans="9:12" x14ac:dyDescent="0.15">
      <c r="I473" s="7"/>
      <c r="J473" s="7"/>
      <c r="K473" s="7"/>
      <c r="L473" s="7"/>
    </row>
    <row r="474" spans="9:12" x14ac:dyDescent="0.15">
      <c r="I474" s="7"/>
      <c r="J474" s="7"/>
      <c r="K474" s="7"/>
      <c r="L474" s="7"/>
    </row>
    <row r="475" spans="9:12" x14ac:dyDescent="0.15">
      <c r="I475" s="7"/>
      <c r="J475" s="7"/>
      <c r="K475" s="7"/>
      <c r="L475" s="7"/>
    </row>
    <row r="476" spans="9:12" x14ac:dyDescent="0.15">
      <c r="I476" s="7"/>
      <c r="J476" s="7"/>
      <c r="K476" s="7"/>
      <c r="L476" s="7"/>
    </row>
    <row r="477" spans="9:12" x14ac:dyDescent="0.15">
      <c r="I477" s="7"/>
      <c r="J477" s="7"/>
      <c r="K477" s="7"/>
      <c r="L477" s="7"/>
    </row>
    <row r="478" spans="9:12" x14ac:dyDescent="0.15">
      <c r="I478" s="7"/>
      <c r="J478" s="7"/>
      <c r="K478" s="7"/>
      <c r="L478" s="7"/>
    </row>
    <row r="479" spans="9:12" x14ac:dyDescent="0.15">
      <c r="I479" s="7"/>
      <c r="J479" s="7"/>
      <c r="K479" s="7"/>
      <c r="L479" s="7"/>
    </row>
    <row r="480" spans="9:12" x14ac:dyDescent="0.15">
      <c r="I480" s="7"/>
      <c r="J480" s="7"/>
      <c r="K480" s="7"/>
      <c r="L480" s="7"/>
    </row>
    <row r="481" spans="9:12" x14ac:dyDescent="0.15">
      <c r="I481" s="7"/>
      <c r="J481" s="7"/>
      <c r="K481" s="7"/>
      <c r="L481" s="7"/>
    </row>
    <row r="482" spans="9:12" x14ac:dyDescent="0.15">
      <c r="I482" s="7"/>
      <c r="J482" s="7"/>
      <c r="K482" s="7"/>
      <c r="L482" s="7"/>
    </row>
    <row r="483" spans="9:12" x14ac:dyDescent="0.15">
      <c r="I483" s="7"/>
      <c r="J483" s="7"/>
      <c r="K483" s="7"/>
      <c r="L483" s="7"/>
    </row>
    <row r="484" spans="9:12" x14ac:dyDescent="0.15">
      <c r="I484" s="7"/>
      <c r="J484" s="7"/>
      <c r="K484" s="7"/>
      <c r="L484" s="7"/>
    </row>
    <row r="485" spans="9:12" x14ac:dyDescent="0.15">
      <c r="I485" s="7"/>
      <c r="J485" s="7"/>
      <c r="K485" s="7"/>
      <c r="L485" s="7"/>
    </row>
    <row r="486" spans="9:12" x14ac:dyDescent="0.15">
      <c r="I486" s="7"/>
      <c r="J486" s="7"/>
      <c r="K486" s="7"/>
      <c r="L486" s="7"/>
    </row>
    <row r="487" spans="9:12" x14ac:dyDescent="0.15">
      <c r="I487" s="7"/>
      <c r="J487" s="7"/>
      <c r="K487" s="7"/>
      <c r="L487" s="7"/>
    </row>
    <row r="488" spans="9:12" x14ac:dyDescent="0.15">
      <c r="I488" s="7"/>
      <c r="J488" s="7"/>
      <c r="K488" s="7"/>
      <c r="L488" s="7"/>
    </row>
    <row r="489" spans="9:12" x14ac:dyDescent="0.15">
      <c r="I489" s="7"/>
      <c r="J489" s="7"/>
      <c r="K489" s="7"/>
      <c r="L489" s="7"/>
    </row>
    <row r="490" spans="9:12" x14ac:dyDescent="0.15">
      <c r="I490" s="7"/>
      <c r="J490" s="7"/>
      <c r="K490" s="7"/>
      <c r="L490" s="7"/>
    </row>
    <row r="491" spans="9:12" x14ac:dyDescent="0.15">
      <c r="I491" s="7"/>
      <c r="J491" s="7"/>
      <c r="K491" s="7"/>
      <c r="L491" s="7"/>
    </row>
    <row r="492" spans="9:12" x14ac:dyDescent="0.15">
      <c r="I492" s="7"/>
      <c r="J492" s="7"/>
      <c r="K492" s="7"/>
      <c r="L492" s="7"/>
    </row>
    <row r="493" spans="9:12" x14ac:dyDescent="0.15">
      <c r="I493" s="7"/>
      <c r="J493" s="7"/>
      <c r="K493" s="7"/>
      <c r="L493" s="7"/>
    </row>
    <row r="494" spans="9:12" x14ac:dyDescent="0.15">
      <c r="I494" s="7"/>
      <c r="J494" s="7"/>
      <c r="K494" s="7"/>
      <c r="L494" s="7"/>
    </row>
    <row r="495" spans="9:12" x14ac:dyDescent="0.15">
      <c r="I495" s="7"/>
      <c r="J495" s="7"/>
      <c r="K495" s="7"/>
      <c r="L495" s="7"/>
    </row>
    <row r="496" spans="9:12" x14ac:dyDescent="0.15">
      <c r="I496" s="7"/>
      <c r="J496" s="7"/>
      <c r="K496" s="7"/>
      <c r="L496" s="7"/>
    </row>
    <row r="497" spans="9:12" x14ac:dyDescent="0.15">
      <c r="I497" s="7"/>
      <c r="J497" s="7"/>
      <c r="K497" s="7"/>
      <c r="L497" s="7"/>
    </row>
    <row r="498" spans="9:12" x14ac:dyDescent="0.15">
      <c r="I498" s="7"/>
      <c r="J498" s="7"/>
      <c r="K498" s="7"/>
      <c r="L498" s="7"/>
    </row>
    <row r="499" spans="9:12" x14ac:dyDescent="0.15">
      <c r="I499" s="7"/>
      <c r="J499" s="7"/>
      <c r="K499" s="7"/>
      <c r="L499" s="7"/>
    </row>
    <row r="500" spans="9:12" x14ac:dyDescent="0.15">
      <c r="I500" s="7"/>
      <c r="J500" s="7"/>
      <c r="K500" s="7"/>
      <c r="L500" s="7"/>
    </row>
    <row r="501" spans="9:12" x14ac:dyDescent="0.15">
      <c r="I501" s="7"/>
      <c r="J501" s="7"/>
      <c r="K501" s="7"/>
      <c r="L501" s="7"/>
    </row>
    <row r="502" spans="9:12" x14ac:dyDescent="0.15">
      <c r="I502" s="7"/>
      <c r="J502" s="7"/>
      <c r="K502" s="7"/>
      <c r="L502" s="7"/>
    </row>
    <row r="503" spans="9:12" x14ac:dyDescent="0.15">
      <c r="I503" s="7"/>
      <c r="J503" s="7"/>
      <c r="K503" s="7"/>
      <c r="L503" s="7"/>
    </row>
    <row r="504" spans="9:12" x14ac:dyDescent="0.15">
      <c r="I504" s="7"/>
      <c r="J504" s="7"/>
      <c r="K504" s="7"/>
      <c r="L504" s="7"/>
    </row>
    <row r="505" spans="9:12" x14ac:dyDescent="0.15">
      <c r="I505" s="7"/>
      <c r="J505" s="7"/>
      <c r="K505" s="7"/>
      <c r="L505" s="7"/>
    </row>
    <row r="506" spans="9:12" x14ac:dyDescent="0.15">
      <c r="I506" s="7"/>
      <c r="J506" s="7"/>
      <c r="K506" s="7"/>
      <c r="L506" s="7"/>
    </row>
    <row r="507" spans="9:12" x14ac:dyDescent="0.15">
      <c r="I507" s="7"/>
      <c r="J507" s="7"/>
      <c r="K507" s="7"/>
      <c r="L507" s="7"/>
    </row>
    <row r="508" spans="9:12" x14ac:dyDescent="0.15">
      <c r="I508" s="7"/>
      <c r="J508" s="7"/>
      <c r="K508" s="7"/>
      <c r="L508" s="7"/>
    </row>
    <row r="509" spans="9:12" x14ac:dyDescent="0.15">
      <c r="I509" s="7"/>
      <c r="J509" s="7"/>
      <c r="K509" s="7"/>
      <c r="L509" s="7"/>
    </row>
    <row r="510" spans="9:12" x14ac:dyDescent="0.15">
      <c r="I510" s="7"/>
      <c r="J510" s="7"/>
      <c r="K510" s="7"/>
      <c r="L510" s="7"/>
    </row>
    <row r="511" spans="9:12" x14ac:dyDescent="0.15">
      <c r="I511" s="7"/>
      <c r="J511" s="7"/>
      <c r="K511" s="7"/>
      <c r="L511" s="7"/>
    </row>
    <row r="512" spans="9:12" x14ac:dyDescent="0.15">
      <c r="I512" s="7"/>
      <c r="J512" s="7"/>
      <c r="K512" s="7"/>
      <c r="L512" s="7"/>
    </row>
    <row r="513" spans="9:12" x14ac:dyDescent="0.15">
      <c r="I513" s="7"/>
      <c r="J513" s="7"/>
      <c r="K513" s="7"/>
      <c r="L513" s="7"/>
    </row>
    <row r="514" spans="9:12" x14ac:dyDescent="0.15">
      <c r="I514" s="7"/>
      <c r="J514" s="7"/>
      <c r="K514" s="7"/>
      <c r="L514" s="7"/>
    </row>
    <row r="515" spans="9:12" x14ac:dyDescent="0.15">
      <c r="I515" s="7"/>
      <c r="J515" s="7"/>
      <c r="K515" s="7"/>
      <c r="L515" s="7"/>
    </row>
    <row r="516" spans="9:12" x14ac:dyDescent="0.15">
      <c r="I516" s="7"/>
      <c r="J516" s="7"/>
      <c r="K516" s="7"/>
      <c r="L516" s="7"/>
    </row>
    <row r="517" spans="9:12" x14ac:dyDescent="0.15">
      <c r="I517" s="7"/>
      <c r="J517" s="7"/>
      <c r="K517" s="7"/>
      <c r="L517" s="7"/>
    </row>
    <row r="518" spans="9:12" x14ac:dyDescent="0.15">
      <c r="I518" s="7"/>
      <c r="J518" s="7"/>
      <c r="K518" s="7"/>
      <c r="L518" s="7"/>
    </row>
    <row r="519" spans="9:12" x14ac:dyDescent="0.15">
      <c r="I519" s="7"/>
      <c r="J519" s="7"/>
      <c r="K519" s="7"/>
      <c r="L519" s="7"/>
    </row>
    <row r="520" spans="9:12" x14ac:dyDescent="0.15">
      <c r="I520" s="7"/>
      <c r="J520" s="7"/>
      <c r="K520" s="7"/>
      <c r="L520" s="7"/>
    </row>
    <row r="521" spans="9:12" x14ac:dyDescent="0.15">
      <c r="I521" s="7"/>
      <c r="J521" s="7"/>
      <c r="K521" s="7"/>
      <c r="L521" s="7"/>
    </row>
    <row r="522" spans="9:12" x14ac:dyDescent="0.15">
      <c r="I522" s="7"/>
      <c r="J522" s="7"/>
      <c r="K522" s="7"/>
      <c r="L522" s="7"/>
    </row>
    <row r="523" spans="9:12" x14ac:dyDescent="0.15">
      <c r="I523" s="7"/>
      <c r="J523" s="7"/>
      <c r="K523" s="7"/>
      <c r="L523" s="7"/>
    </row>
    <row r="524" spans="9:12" x14ac:dyDescent="0.15">
      <c r="I524" s="7"/>
      <c r="J524" s="7"/>
      <c r="K524" s="7"/>
      <c r="L524" s="7"/>
    </row>
    <row r="525" spans="9:12" x14ac:dyDescent="0.15">
      <c r="I525" s="7"/>
      <c r="J525" s="7"/>
      <c r="K525" s="7"/>
      <c r="L525" s="7"/>
    </row>
    <row r="526" spans="9:12" x14ac:dyDescent="0.15">
      <c r="I526" s="7"/>
      <c r="J526" s="7"/>
      <c r="K526" s="7"/>
      <c r="L526" s="7"/>
    </row>
    <row r="527" spans="9:12" x14ac:dyDescent="0.15">
      <c r="I527" s="7"/>
      <c r="J527" s="7"/>
      <c r="K527" s="7"/>
      <c r="L527" s="7"/>
    </row>
    <row r="528" spans="9:12" x14ac:dyDescent="0.15">
      <c r="I528" s="7"/>
      <c r="J528" s="7"/>
      <c r="K528" s="7"/>
      <c r="L528" s="7"/>
    </row>
    <row r="529" spans="9:12" x14ac:dyDescent="0.15">
      <c r="I529" s="7"/>
      <c r="J529" s="7"/>
      <c r="K529" s="7"/>
      <c r="L529" s="7"/>
    </row>
    <row r="530" spans="9:12" x14ac:dyDescent="0.15">
      <c r="I530" s="7"/>
      <c r="J530" s="7"/>
      <c r="K530" s="7"/>
      <c r="L530" s="7"/>
    </row>
    <row r="531" spans="9:12" x14ac:dyDescent="0.15">
      <c r="I531" s="7"/>
      <c r="J531" s="7"/>
      <c r="K531" s="7"/>
      <c r="L531" s="7"/>
    </row>
    <row r="532" spans="9:12" x14ac:dyDescent="0.15">
      <c r="I532" s="7"/>
      <c r="J532" s="7"/>
      <c r="K532" s="7"/>
      <c r="L532" s="7"/>
    </row>
    <row r="533" spans="9:12" x14ac:dyDescent="0.15">
      <c r="I533" s="7"/>
      <c r="J533" s="7"/>
      <c r="K533" s="7"/>
      <c r="L533" s="7"/>
    </row>
    <row r="534" spans="9:12" x14ac:dyDescent="0.15">
      <c r="I534" s="7"/>
      <c r="J534" s="7"/>
      <c r="K534" s="7"/>
      <c r="L534" s="7"/>
    </row>
    <row r="535" spans="9:12" x14ac:dyDescent="0.15">
      <c r="I535" s="7"/>
      <c r="J535" s="7"/>
      <c r="K535" s="7"/>
      <c r="L535" s="7"/>
    </row>
    <row r="536" spans="9:12" x14ac:dyDescent="0.15">
      <c r="I536" s="7"/>
      <c r="J536" s="7"/>
      <c r="K536" s="7"/>
      <c r="L536" s="7"/>
    </row>
    <row r="537" spans="9:12" x14ac:dyDescent="0.15">
      <c r="I537" s="7"/>
      <c r="J537" s="7"/>
      <c r="K537" s="7"/>
      <c r="L537" s="7"/>
    </row>
    <row r="538" spans="9:12" x14ac:dyDescent="0.15">
      <c r="I538" s="7"/>
      <c r="J538" s="7"/>
      <c r="K538" s="7"/>
      <c r="L538" s="7"/>
    </row>
    <row r="539" spans="9:12" x14ac:dyDescent="0.15">
      <c r="I539" s="7"/>
      <c r="J539" s="7"/>
      <c r="K539" s="7"/>
      <c r="L539" s="7"/>
    </row>
    <row r="540" spans="9:12" x14ac:dyDescent="0.15">
      <c r="I540" s="7"/>
      <c r="J540" s="7"/>
      <c r="K540" s="7"/>
      <c r="L540" s="7"/>
    </row>
    <row r="541" spans="9:12" x14ac:dyDescent="0.15">
      <c r="I541" s="7"/>
      <c r="J541" s="7"/>
      <c r="K541" s="7"/>
      <c r="L541" s="7"/>
    </row>
    <row r="542" spans="9:12" x14ac:dyDescent="0.15">
      <c r="I542" s="7"/>
      <c r="J542" s="7"/>
      <c r="K542" s="7"/>
      <c r="L542" s="7"/>
    </row>
    <row r="543" spans="9:12" x14ac:dyDescent="0.15">
      <c r="I543" s="7"/>
      <c r="J543" s="7"/>
      <c r="K543" s="7"/>
      <c r="L543" s="7"/>
    </row>
    <row r="544" spans="9:12" x14ac:dyDescent="0.15">
      <c r="I544" s="7"/>
      <c r="J544" s="7"/>
      <c r="K544" s="7"/>
      <c r="L544" s="7"/>
    </row>
    <row r="545" spans="9:12" x14ac:dyDescent="0.15">
      <c r="I545" s="7"/>
      <c r="J545" s="7"/>
      <c r="K545" s="7"/>
      <c r="L545" s="7"/>
    </row>
    <row r="546" spans="9:12" x14ac:dyDescent="0.15">
      <c r="I546" s="7"/>
      <c r="J546" s="7"/>
      <c r="K546" s="7"/>
      <c r="L546" s="7"/>
    </row>
    <row r="547" spans="9:12" x14ac:dyDescent="0.15">
      <c r="I547" s="7"/>
      <c r="J547" s="7"/>
      <c r="K547" s="7"/>
      <c r="L547" s="7"/>
    </row>
    <row r="548" spans="9:12" x14ac:dyDescent="0.15">
      <c r="I548" s="7"/>
      <c r="J548" s="7"/>
      <c r="K548" s="7"/>
      <c r="L548" s="7"/>
    </row>
    <row r="549" spans="9:12" x14ac:dyDescent="0.15">
      <c r="I549" s="7"/>
      <c r="J549" s="7"/>
      <c r="K549" s="7"/>
      <c r="L549" s="7"/>
    </row>
    <row r="550" spans="9:12" x14ac:dyDescent="0.15">
      <c r="I550" s="7"/>
      <c r="J550" s="7"/>
      <c r="K550" s="7"/>
      <c r="L550" s="7"/>
    </row>
    <row r="551" spans="9:12" x14ac:dyDescent="0.15">
      <c r="I551" s="7"/>
      <c r="J551" s="7"/>
      <c r="K551" s="7"/>
      <c r="L551" s="7"/>
    </row>
    <row r="552" spans="9:12" x14ac:dyDescent="0.15">
      <c r="I552" s="7"/>
      <c r="J552" s="7"/>
      <c r="K552" s="7"/>
      <c r="L552" s="7"/>
    </row>
    <row r="553" spans="9:12" x14ac:dyDescent="0.15">
      <c r="I553" s="7"/>
      <c r="J553" s="7"/>
      <c r="K553" s="7"/>
      <c r="L553" s="7"/>
    </row>
    <row r="554" spans="9:12" x14ac:dyDescent="0.15">
      <c r="I554" s="7"/>
      <c r="J554" s="7"/>
      <c r="K554" s="7"/>
      <c r="L554" s="7"/>
    </row>
    <row r="555" spans="9:12" x14ac:dyDescent="0.15">
      <c r="I555" s="7"/>
      <c r="J555" s="7"/>
      <c r="K555" s="7"/>
      <c r="L555" s="7"/>
    </row>
    <row r="556" spans="9:12" x14ac:dyDescent="0.15">
      <c r="I556" s="7"/>
      <c r="J556" s="7"/>
      <c r="K556" s="7"/>
      <c r="L556" s="7"/>
    </row>
    <row r="557" spans="9:12" x14ac:dyDescent="0.15">
      <c r="I557" s="7"/>
      <c r="J557" s="7"/>
      <c r="K557" s="7"/>
      <c r="L557" s="7"/>
    </row>
    <row r="558" spans="9:12" x14ac:dyDescent="0.15">
      <c r="I558" s="7"/>
      <c r="J558" s="7"/>
      <c r="K558" s="7"/>
      <c r="L558" s="7"/>
    </row>
    <row r="559" spans="9:12" x14ac:dyDescent="0.15">
      <c r="I559" s="7"/>
      <c r="J559" s="7"/>
      <c r="K559" s="7"/>
      <c r="L559" s="7"/>
    </row>
    <row r="560" spans="9:12" x14ac:dyDescent="0.15">
      <c r="I560" s="7"/>
      <c r="J560" s="7"/>
      <c r="K560" s="7"/>
      <c r="L560" s="7"/>
    </row>
    <row r="561" spans="9:12" x14ac:dyDescent="0.15">
      <c r="I561" s="7"/>
      <c r="J561" s="7"/>
      <c r="K561" s="7"/>
      <c r="L561" s="7"/>
    </row>
    <row r="562" spans="9:12" x14ac:dyDescent="0.15">
      <c r="I562" s="7"/>
      <c r="J562" s="7"/>
      <c r="K562" s="7"/>
      <c r="L562" s="7"/>
    </row>
    <row r="563" spans="9:12" x14ac:dyDescent="0.15">
      <c r="I563" s="7"/>
      <c r="J563" s="7"/>
      <c r="K563" s="7"/>
      <c r="L563" s="7"/>
    </row>
    <row r="564" spans="9:12" x14ac:dyDescent="0.15">
      <c r="I564" s="7"/>
      <c r="J564" s="7"/>
      <c r="K564" s="7"/>
      <c r="L564" s="7"/>
    </row>
    <row r="565" spans="9:12" x14ac:dyDescent="0.15">
      <c r="I565" s="7"/>
      <c r="J565" s="7"/>
      <c r="K565" s="7"/>
      <c r="L565" s="7"/>
    </row>
    <row r="566" spans="9:12" x14ac:dyDescent="0.15">
      <c r="I566" s="7"/>
      <c r="J566" s="7"/>
      <c r="K566" s="7"/>
      <c r="L566" s="7"/>
    </row>
    <row r="567" spans="9:12" x14ac:dyDescent="0.15">
      <c r="I567" s="7"/>
      <c r="J567" s="7"/>
      <c r="K567" s="7"/>
      <c r="L567" s="7"/>
    </row>
    <row r="568" spans="9:12" x14ac:dyDescent="0.15">
      <c r="I568" s="7"/>
      <c r="J568" s="7"/>
      <c r="K568" s="7"/>
      <c r="L568" s="7"/>
    </row>
    <row r="569" spans="9:12" x14ac:dyDescent="0.15">
      <c r="I569" s="7"/>
      <c r="J569" s="7"/>
      <c r="K569" s="7"/>
      <c r="L569" s="7"/>
    </row>
    <row r="570" spans="9:12" x14ac:dyDescent="0.15">
      <c r="I570" s="7"/>
      <c r="J570" s="7"/>
      <c r="K570" s="7"/>
      <c r="L570" s="7"/>
    </row>
    <row r="571" spans="9:12" x14ac:dyDescent="0.15">
      <c r="I571" s="7"/>
      <c r="J571" s="7"/>
      <c r="K571" s="7"/>
      <c r="L571" s="7"/>
    </row>
    <row r="572" spans="9:12" x14ac:dyDescent="0.15">
      <c r="I572" s="7"/>
      <c r="J572" s="7"/>
      <c r="K572" s="7"/>
      <c r="L572" s="7"/>
    </row>
    <row r="573" spans="9:12" x14ac:dyDescent="0.15">
      <c r="I573" s="7"/>
      <c r="J573" s="7"/>
      <c r="K573" s="7"/>
      <c r="L573" s="7"/>
    </row>
    <row r="574" spans="9:12" x14ac:dyDescent="0.15">
      <c r="I574" s="7"/>
      <c r="J574" s="7"/>
      <c r="K574" s="7"/>
      <c r="L574" s="7"/>
    </row>
    <row r="575" spans="9:12" x14ac:dyDescent="0.15">
      <c r="I575" s="7"/>
      <c r="J575" s="7"/>
      <c r="K575" s="7"/>
      <c r="L575" s="7"/>
    </row>
    <row r="576" spans="9:12" x14ac:dyDescent="0.15">
      <c r="I576" s="7"/>
      <c r="J576" s="7"/>
      <c r="K576" s="7"/>
      <c r="L576" s="7"/>
    </row>
    <row r="577" spans="9:12" x14ac:dyDescent="0.15">
      <c r="I577" s="7"/>
      <c r="J577" s="7"/>
      <c r="K577" s="7"/>
      <c r="L577" s="7"/>
    </row>
    <row r="578" spans="9:12" x14ac:dyDescent="0.15">
      <c r="I578" s="7"/>
      <c r="J578" s="7"/>
      <c r="K578" s="7"/>
      <c r="L578" s="7"/>
    </row>
    <row r="579" spans="9:12" x14ac:dyDescent="0.15">
      <c r="I579" s="7"/>
      <c r="J579" s="7"/>
      <c r="K579" s="7"/>
      <c r="L579" s="7"/>
    </row>
    <row r="580" spans="9:12" x14ac:dyDescent="0.15">
      <c r="I580" s="7"/>
      <c r="J580" s="7"/>
      <c r="K580" s="7"/>
      <c r="L580" s="7"/>
    </row>
    <row r="581" spans="9:12" x14ac:dyDescent="0.15">
      <c r="I581" s="7"/>
      <c r="J581" s="7"/>
      <c r="K581" s="7"/>
      <c r="L581" s="7"/>
    </row>
    <row r="582" spans="9:12" x14ac:dyDescent="0.15">
      <c r="I582" s="7"/>
      <c r="J582" s="7"/>
      <c r="K582" s="7"/>
      <c r="L582" s="7"/>
    </row>
    <row r="583" spans="9:12" x14ac:dyDescent="0.15">
      <c r="I583" s="7"/>
      <c r="J583" s="7"/>
      <c r="K583" s="7"/>
      <c r="L583" s="7"/>
    </row>
    <row r="584" spans="9:12" x14ac:dyDescent="0.15">
      <c r="I584" s="7"/>
      <c r="J584" s="7"/>
      <c r="K584" s="7"/>
      <c r="L584" s="7"/>
    </row>
    <row r="585" spans="9:12" x14ac:dyDescent="0.15">
      <c r="I585" s="7"/>
      <c r="J585" s="7"/>
      <c r="K585" s="7"/>
      <c r="L585" s="7"/>
    </row>
    <row r="586" spans="9:12" x14ac:dyDescent="0.15">
      <c r="I586" s="7"/>
      <c r="J586" s="7"/>
      <c r="K586" s="7"/>
      <c r="L586" s="7"/>
    </row>
    <row r="587" spans="9:12" x14ac:dyDescent="0.15">
      <c r="I587" s="7"/>
      <c r="J587" s="7"/>
      <c r="K587" s="7"/>
      <c r="L587" s="7"/>
    </row>
    <row r="588" spans="9:12" x14ac:dyDescent="0.15">
      <c r="I588" s="7"/>
      <c r="J588" s="7"/>
      <c r="K588" s="7"/>
      <c r="L588" s="7"/>
    </row>
    <row r="589" spans="9:12" x14ac:dyDescent="0.15">
      <c r="I589" s="7"/>
      <c r="J589" s="7"/>
      <c r="K589" s="7"/>
      <c r="L589" s="7"/>
    </row>
    <row r="590" spans="9:12" x14ac:dyDescent="0.15">
      <c r="I590" s="7"/>
      <c r="J590" s="7"/>
      <c r="K590" s="7"/>
      <c r="L590" s="7"/>
    </row>
    <row r="591" spans="9:12" x14ac:dyDescent="0.15">
      <c r="I591" s="7"/>
      <c r="J591" s="7"/>
      <c r="K591" s="7"/>
      <c r="L591" s="7"/>
    </row>
    <row r="592" spans="9:12" x14ac:dyDescent="0.15">
      <c r="I592" s="7"/>
      <c r="J592" s="7"/>
      <c r="K592" s="7"/>
      <c r="L592" s="7"/>
    </row>
    <row r="593" spans="9:12" x14ac:dyDescent="0.15">
      <c r="I593" s="7"/>
      <c r="J593" s="7"/>
      <c r="K593" s="7"/>
      <c r="L593" s="7"/>
    </row>
    <row r="594" spans="9:12" x14ac:dyDescent="0.15">
      <c r="I594" s="7"/>
      <c r="J594" s="7"/>
      <c r="K594" s="7"/>
      <c r="L594" s="7"/>
    </row>
    <row r="595" spans="9:12" x14ac:dyDescent="0.15">
      <c r="I595" s="7"/>
      <c r="J595" s="7"/>
      <c r="K595" s="7"/>
      <c r="L595" s="7"/>
    </row>
    <row r="596" spans="9:12" x14ac:dyDescent="0.15">
      <c r="I596" s="7"/>
      <c r="J596" s="7"/>
      <c r="K596" s="7"/>
      <c r="L596" s="7"/>
    </row>
    <row r="597" spans="9:12" x14ac:dyDescent="0.15">
      <c r="I597" s="7"/>
      <c r="J597" s="7"/>
      <c r="K597" s="7"/>
      <c r="L597" s="7"/>
    </row>
    <row r="598" spans="9:12" x14ac:dyDescent="0.15">
      <c r="I598" s="7"/>
      <c r="J598" s="7"/>
      <c r="K598" s="7"/>
      <c r="L598" s="7"/>
    </row>
    <row r="599" spans="9:12" x14ac:dyDescent="0.15">
      <c r="I599" s="7"/>
      <c r="J599" s="7"/>
      <c r="K599" s="7"/>
      <c r="L599" s="7"/>
    </row>
    <row r="600" spans="9:12" x14ac:dyDescent="0.15">
      <c r="I600" s="7"/>
      <c r="J600" s="7"/>
      <c r="K600" s="7"/>
      <c r="L600" s="7"/>
    </row>
    <row r="601" spans="9:12" x14ac:dyDescent="0.15">
      <c r="I601" s="7"/>
      <c r="J601" s="7"/>
      <c r="K601" s="7"/>
      <c r="L601" s="7"/>
    </row>
    <row r="602" spans="9:12" x14ac:dyDescent="0.15">
      <c r="I602" s="7"/>
      <c r="J602" s="7"/>
      <c r="K602" s="7"/>
      <c r="L602" s="7"/>
    </row>
    <row r="603" spans="9:12" x14ac:dyDescent="0.15">
      <c r="I603" s="7"/>
      <c r="J603" s="7"/>
      <c r="K603" s="7"/>
      <c r="L603" s="7"/>
    </row>
    <row r="604" spans="9:12" x14ac:dyDescent="0.15">
      <c r="I604" s="7"/>
      <c r="J604" s="7"/>
      <c r="K604" s="7"/>
      <c r="L604" s="7"/>
    </row>
    <row r="605" spans="9:12" x14ac:dyDescent="0.15">
      <c r="I605" s="7"/>
      <c r="J605" s="7"/>
      <c r="K605" s="7"/>
      <c r="L605" s="7"/>
    </row>
    <row r="606" spans="9:12" x14ac:dyDescent="0.15">
      <c r="I606" s="7"/>
      <c r="J606" s="7"/>
      <c r="K606" s="7"/>
      <c r="L606" s="7"/>
    </row>
    <row r="607" spans="9:12" x14ac:dyDescent="0.15">
      <c r="I607" s="7"/>
      <c r="J607" s="7"/>
      <c r="K607" s="7"/>
      <c r="L607" s="7"/>
    </row>
    <row r="608" spans="9:12" x14ac:dyDescent="0.15">
      <c r="I608" s="7"/>
      <c r="J608" s="7"/>
      <c r="K608" s="7"/>
      <c r="L608" s="7"/>
    </row>
    <row r="609" spans="9:12" x14ac:dyDescent="0.15">
      <c r="I609" s="7"/>
      <c r="J609" s="7"/>
      <c r="K609" s="7"/>
      <c r="L609" s="7"/>
    </row>
    <row r="610" spans="9:12" x14ac:dyDescent="0.15">
      <c r="I610" s="7"/>
      <c r="J610" s="7"/>
      <c r="K610" s="7"/>
      <c r="L610" s="7"/>
    </row>
    <row r="611" spans="9:12" x14ac:dyDescent="0.15">
      <c r="I611" s="7"/>
      <c r="J611" s="7"/>
      <c r="K611" s="7"/>
      <c r="L611" s="7"/>
    </row>
    <row r="612" spans="9:12" x14ac:dyDescent="0.15">
      <c r="I612" s="7"/>
      <c r="J612" s="7"/>
      <c r="K612" s="7"/>
      <c r="L612" s="7"/>
    </row>
    <row r="613" spans="9:12" x14ac:dyDescent="0.15">
      <c r="I613" s="7"/>
      <c r="J613" s="7"/>
      <c r="K613" s="7"/>
      <c r="L613" s="7"/>
    </row>
    <row r="614" spans="9:12" x14ac:dyDescent="0.15">
      <c r="I614" s="7"/>
      <c r="J614" s="7"/>
      <c r="K614" s="7"/>
      <c r="L614" s="7"/>
    </row>
    <row r="615" spans="9:12" x14ac:dyDescent="0.15">
      <c r="I615" s="7"/>
      <c r="J615" s="7"/>
      <c r="K615" s="7"/>
      <c r="L615" s="7"/>
    </row>
    <row r="616" spans="9:12" x14ac:dyDescent="0.15">
      <c r="I616" s="7"/>
      <c r="J616" s="7"/>
      <c r="K616" s="7"/>
      <c r="L616" s="7"/>
    </row>
    <row r="617" spans="9:12" x14ac:dyDescent="0.15">
      <c r="I617" s="7"/>
      <c r="J617" s="7"/>
      <c r="K617" s="7"/>
      <c r="L617" s="7"/>
    </row>
    <row r="618" spans="9:12" x14ac:dyDescent="0.15">
      <c r="I618" s="7"/>
      <c r="J618" s="7"/>
      <c r="K618" s="7"/>
      <c r="L618" s="7"/>
    </row>
    <row r="619" spans="9:12" x14ac:dyDescent="0.15">
      <c r="I619" s="7"/>
      <c r="J619" s="7"/>
      <c r="K619" s="7"/>
      <c r="L619" s="7"/>
    </row>
    <row r="620" spans="9:12" x14ac:dyDescent="0.15">
      <c r="I620" s="7"/>
      <c r="J620" s="7"/>
      <c r="K620" s="7"/>
      <c r="L620" s="7"/>
    </row>
    <row r="621" spans="9:12" x14ac:dyDescent="0.15">
      <c r="I621" s="7"/>
      <c r="J621" s="7"/>
      <c r="K621" s="7"/>
      <c r="L621" s="7"/>
    </row>
    <row r="622" spans="9:12" x14ac:dyDescent="0.15">
      <c r="I622" s="7"/>
      <c r="J622" s="7"/>
      <c r="K622" s="7"/>
      <c r="L622" s="7"/>
    </row>
    <row r="623" spans="9:12" x14ac:dyDescent="0.15">
      <c r="I623" s="7"/>
      <c r="J623" s="7"/>
      <c r="K623" s="7"/>
      <c r="L623" s="7"/>
    </row>
    <row r="624" spans="9:12" x14ac:dyDescent="0.15">
      <c r="I624" s="7"/>
      <c r="J624" s="7"/>
      <c r="K624" s="7"/>
      <c r="L624" s="7"/>
    </row>
    <row r="625" spans="9:12" x14ac:dyDescent="0.15">
      <c r="I625" s="7"/>
      <c r="J625" s="7"/>
      <c r="K625" s="7"/>
      <c r="L625" s="7"/>
    </row>
    <row r="626" spans="9:12" x14ac:dyDescent="0.15">
      <c r="I626" s="7"/>
      <c r="J626" s="7"/>
      <c r="K626" s="7"/>
      <c r="L626" s="7"/>
    </row>
    <row r="627" spans="9:12" x14ac:dyDescent="0.15">
      <c r="I627" s="7"/>
      <c r="J627" s="7"/>
      <c r="K627" s="7"/>
      <c r="L627" s="7"/>
    </row>
    <row r="628" spans="9:12" x14ac:dyDescent="0.15">
      <c r="I628" s="7"/>
      <c r="J628" s="7"/>
      <c r="K628" s="7"/>
      <c r="L628" s="7"/>
    </row>
    <row r="629" spans="9:12" x14ac:dyDescent="0.15">
      <c r="I629" s="7"/>
      <c r="J629" s="7"/>
      <c r="K629" s="7"/>
      <c r="L629" s="7"/>
    </row>
    <row r="630" spans="9:12" x14ac:dyDescent="0.15">
      <c r="I630" s="7"/>
      <c r="J630" s="7"/>
      <c r="K630" s="7"/>
      <c r="L630" s="7"/>
    </row>
    <row r="631" spans="9:12" x14ac:dyDescent="0.15">
      <c r="I631" s="7"/>
      <c r="J631" s="7"/>
      <c r="K631" s="7"/>
      <c r="L631" s="7"/>
    </row>
    <row r="632" spans="9:12" x14ac:dyDescent="0.15">
      <c r="I632" s="7"/>
      <c r="J632" s="7"/>
      <c r="K632" s="7"/>
      <c r="L632" s="7"/>
    </row>
    <row r="633" spans="9:12" x14ac:dyDescent="0.15">
      <c r="I633" s="7"/>
      <c r="J633" s="7"/>
      <c r="K633" s="7"/>
      <c r="L633" s="7"/>
    </row>
    <row r="634" spans="9:12" x14ac:dyDescent="0.15">
      <c r="I634" s="7"/>
      <c r="J634" s="7"/>
      <c r="K634" s="7"/>
      <c r="L634" s="7"/>
    </row>
    <row r="635" spans="9:12" x14ac:dyDescent="0.15">
      <c r="I635" s="7"/>
      <c r="J635" s="7"/>
      <c r="K635" s="7"/>
      <c r="L635" s="7"/>
    </row>
    <row r="636" spans="9:12" x14ac:dyDescent="0.15">
      <c r="I636" s="7"/>
      <c r="J636" s="7"/>
      <c r="K636" s="7"/>
      <c r="L636" s="7"/>
    </row>
    <row r="637" spans="9:12" x14ac:dyDescent="0.15">
      <c r="I637" s="7"/>
      <c r="J637" s="7"/>
      <c r="K637" s="7"/>
      <c r="L637" s="7"/>
    </row>
    <row r="638" spans="9:12" x14ac:dyDescent="0.15">
      <c r="I638" s="7"/>
      <c r="J638" s="7"/>
      <c r="K638" s="7"/>
      <c r="L638" s="7"/>
    </row>
    <row r="639" spans="9:12" x14ac:dyDescent="0.15">
      <c r="I639" s="7"/>
      <c r="J639" s="7"/>
      <c r="K639" s="7"/>
      <c r="L639" s="7"/>
    </row>
    <row r="640" spans="9:12" x14ac:dyDescent="0.15">
      <c r="I640" s="7"/>
      <c r="J640" s="7"/>
      <c r="K640" s="7"/>
      <c r="L640" s="7"/>
    </row>
    <row r="641" spans="9:12" x14ac:dyDescent="0.15">
      <c r="I641" s="7"/>
      <c r="J641" s="7"/>
      <c r="K641" s="7"/>
      <c r="L641" s="7"/>
    </row>
    <row r="642" spans="9:12" x14ac:dyDescent="0.15">
      <c r="I642" s="7"/>
      <c r="J642" s="7"/>
      <c r="K642" s="7"/>
      <c r="L642" s="7"/>
    </row>
    <row r="643" spans="9:12" x14ac:dyDescent="0.15">
      <c r="I643" s="7"/>
      <c r="J643" s="7"/>
      <c r="K643" s="7"/>
      <c r="L643" s="7"/>
    </row>
    <row r="644" spans="9:12" x14ac:dyDescent="0.15">
      <c r="I644" s="7"/>
      <c r="J644" s="7"/>
      <c r="K644" s="7"/>
      <c r="L644" s="7"/>
    </row>
    <row r="645" spans="9:12" x14ac:dyDescent="0.15">
      <c r="I645" s="7"/>
      <c r="J645" s="7"/>
      <c r="K645" s="7"/>
      <c r="L645" s="7"/>
    </row>
    <row r="646" spans="9:12" x14ac:dyDescent="0.15">
      <c r="I646" s="7"/>
      <c r="J646" s="7"/>
      <c r="K646" s="7"/>
      <c r="L646" s="7"/>
    </row>
    <row r="647" spans="9:12" x14ac:dyDescent="0.15">
      <c r="I647" s="7"/>
      <c r="J647" s="7"/>
      <c r="K647" s="7"/>
      <c r="L647" s="7"/>
    </row>
    <row r="648" spans="9:12" x14ac:dyDescent="0.15">
      <c r="I648" s="7"/>
      <c r="J648" s="7"/>
      <c r="K648" s="7"/>
      <c r="L648" s="7"/>
    </row>
    <row r="649" spans="9:12" x14ac:dyDescent="0.15">
      <c r="I649" s="7"/>
      <c r="J649" s="7"/>
      <c r="K649" s="7"/>
      <c r="L649" s="7"/>
    </row>
    <row r="650" spans="9:12" x14ac:dyDescent="0.15">
      <c r="I650" s="7"/>
      <c r="J650" s="7"/>
      <c r="K650" s="7"/>
      <c r="L650" s="7"/>
    </row>
    <row r="651" spans="9:12" x14ac:dyDescent="0.15">
      <c r="I651" s="7"/>
      <c r="J651" s="7"/>
      <c r="K651" s="7"/>
      <c r="L651" s="7"/>
    </row>
    <row r="652" spans="9:12" x14ac:dyDescent="0.15">
      <c r="I652" s="7"/>
      <c r="J652" s="7"/>
      <c r="K652" s="7"/>
      <c r="L652" s="7"/>
    </row>
    <row r="653" spans="9:12" x14ac:dyDescent="0.15">
      <c r="I653" s="7"/>
      <c r="J653" s="7"/>
      <c r="K653" s="7"/>
      <c r="L653" s="7"/>
    </row>
    <row r="654" spans="9:12" x14ac:dyDescent="0.15">
      <c r="I654" s="7"/>
      <c r="J654" s="7"/>
      <c r="K654" s="7"/>
      <c r="L654" s="7"/>
    </row>
    <row r="655" spans="9:12" x14ac:dyDescent="0.15">
      <c r="I655" s="7"/>
      <c r="J655" s="7"/>
      <c r="K655" s="7"/>
      <c r="L655" s="7"/>
    </row>
    <row r="656" spans="9:12" x14ac:dyDescent="0.15">
      <c r="I656" s="7"/>
      <c r="J656" s="7"/>
      <c r="K656" s="7"/>
      <c r="L656" s="7"/>
    </row>
    <row r="657" spans="9:12" x14ac:dyDescent="0.15">
      <c r="I657" s="7"/>
      <c r="J657" s="7"/>
      <c r="K657" s="7"/>
      <c r="L657" s="7"/>
    </row>
    <row r="658" spans="9:12" x14ac:dyDescent="0.15">
      <c r="I658" s="7"/>
      <c r="J658" s="7"/>
      <c r="K658" s="7"/>
      <c r="L658" s="7"/>
    </row>
    <row r="659" spans="9:12" x14ac:dyDescent="0.15">
      <c r="I659" s="7"/>
      <c r="J659" s="7"/>
      <c r="K659" s="7"/>
      <c r="L659" s="7"/>
    </row>
    <row r="660" spans="9:12" x14ac:dyDescent="0.15">
      <c r="I660" s="7"/>
      <c r="J660" s="7"/>
      <c r="K660" s="7"/>
      <c r="L660" s="7"/>
    </row>
    <row r="661" spans="9:12" x14ac:dyDescent="0.15">
      <c r="I661" s="7"/>
      <c r="J661" s="7"/>
      <c r="K661" s="7"/>
      <c r="L661" s="7"/>
    </row>
    <row r="662" spans="9:12" x14ac:dyDescent="0.15">
      <c r="I662" s="7"/>
      <c r="J662" s="7"/>
      <c r="K662" s="7"/>
      <c r="L662" s="7"/>
    </row>
    <row r="663" spans="9:12" x14ac:dyDescent="0.15">
      <c r="I663" s="7"/>
      <c r="J663" s="7"/>
      <c r="K663" s="7"/>
      <c r="L663" s="7"/>
    </row>
    <row r="664" spans="9:12" x14ac:dyDescent="0.15">
      <c r="I664" s="7"/>
      <c r="J664" s="7"/>
      <c r="K664" s="7"/>
      <c r="L664" s="7"/>
    </row>
    <row r="665" spans="9:12" x14ac:dyDescent="0.15">
      <c r="I665" s="7"/>
      <c r="J665" s="7"/>
      <c r="K665" s="7"/>
      <c r="L665" s="7"/>
    </row>
    <row r="666" spans="9:12" x14ac:dyDescent="0.15">
      <c r="I666" s="7"/>
      <c r="J666" s="7"/>
      <c r="K666" s="7"/>
      <c r="L666" s="7"/>
    </row>
    <row r="667" spans="9:12" x14ac:dyDescent="0.15">
      <c r="I667" s="7"/>
      <c r="J667" s="7"/>
      <c r="K667" s="7"/>
      <c r="L667" s="7"/>
    </row>
    <row r="668" spans="9:12" x14ac:dyDescent="0.15">
      <c r="I668" s="7"/>
      <c r="J668" s="7"/>
      <c r="K668" s="7"/>
      <c r="L668" s="7"/>
    </row>
    <row r="669" spans="9:12" x14ac:dyDescent="0.15">
      <c r="I669" s="7"/>
      <c r="J669" s="7"/>
      <c r="K669" s="7"/>
      <c r="L669" s="7"/>
    </row>
    <row r="670" spans="9:12" x14ac:dyDescent="0.15">
      <c r="I670" s="7"/>
      <c r="J670" s="7"/>
      <c r="K670" s="7"/>
      <c r="L670" s="7"/>
    </row>
    <row r="671" spans="9:12" x14ac:dyDescent="0.15">
      <c r="I671" s="7"/>
      <c r="J671" s="7"/>
      <c r="K671" s="7"/>
      <c r="L671" s="7"/>
    </row>
    <row r="672" spans="9:12" x14ac:dyDescent="0.15">
      <c r="I672" s="7"/>
      <c r="J672" s="7"/>
      <c r="K672" s="7"/>
      <c r="L672" s="7"/>
    </row>
    <row r="673" spans="9:12" x14ac:dyDescent="0.15">
      <c r="I673" s="7"/>
      <c r="J673" s="7"/>
      <c r="K673" s="7"/>
      <c r="L673" s="7"/>
    </row>
    <row r="674" spans="9:12" x14ac:dyDescent="0.15">
      <c r="I674" s="7"/>
      <c r="J674" s="7"/>
      <c r="K674" s="7"/>
      <c r="L674" s="7"/>
    </row>
    <row r="675" spans="9:12" x14ac:dyDescent="0.15">
      <c r="I675" s="7"/>
      <c r="J675" s="7"/>
      <c r="K675" s="7"/>
      <c r="L675" s="7"/>
    </row>
    <row r="676" spans="9:12" x14ac:dyDescent="0.15">
      <c r="I676" s="7"/>
      <c r="J676" s="7"/>
      <c r="K676" s="7"/>
      <c r="L676" s="7"/>
    </row>
    <row r="677" spans="9:12" x14ac:dyDescent="0.15">
      <c r="I677" s="7"/>
      <c r="J677" s="7"/>
      <c r="K677" s="7"/>
      <c r="L677" s="7"/>
    </row>
    <row r="678" spans="9:12" x14ac:dyDescent="0.15">
      <c r="I678" s="7"/>
      <c r="J678" s="7"/>
      <c r="K678" s="7"/>
      <c r="L678" s="7"/>
    </row>
    <row r="679" spans="9:12" x14ac:dyDescent="0.15">
      <c r="I679" s="7"/>
      <c r="J679" s="7"/>
      <c r="K679" s="7"/>
      <c r="L679" s="7"/>
    </row>
    <row r="680" spans="9:12" x14ac:dyDescent="0.15">
      <c r="I680" s="7"/>
      <c r="J680" s="7"/>
      <c r="K680" s="7"/>
      <c r="L680" s="7"/>
    </row>
    <row r="681" spans="9:12" x14ac:dyDescent="0.15">
      <c r="I681" s="7"/>
      <c r="J681" s="7"/>
      <c r="K681" s="7"/>
      <c r="L681" s="7"/>
    </row>
    <row r="682" spans="9:12" x14ac:dyDescent="0.15">
      <c r="I682" s="7"/>
      <c r="J682" s="7"/>
      <c r="K682" s="7"/>
      <c r="L682" s="7"/>
    </row>
    <row r="683" spans="9:12" x14ac:dyDescent="0.15">
      <c r="I683" s="7"/>
      <c r="J683" s="7"/>
      <c r="K683" s="7"/>
      <c r="L683" s="7"/>
    </row>
    <row r="684" spans="9:12" x14ac:dyDescent="0.15">
      <c r="I684" s="7"/>
      <c r="J684" s="7"/>
      <c r="K684" s="7"/>
      <c r="L684" s="7"/>
    </row>
    <row r="685" spans="9:12" x14ac:dyDescent="0.15">
      <c r="I685" s="7"/>
      <c r="J685" s="7"/>
      <c r="K685" s="7"/>
      <c r="L685" s="7"/>
    </row>
    <row r="686" spans="9:12" x14ac:dyDescent="0.15">
      <c r="I686" s="7"/>
      <c r="J686" s="7"/>
      <c r="K686" s="7"/>
      <c r="L686" s="7"/>
    </row>
    <row r="687" spans="9:12" x14ac:dyDescent="0.15">
      <c r="I687" s="7"/>
      <c r="J687" s="7"/>
      <c r="K687" s="7"/>
      <c r="L687" s="7"/>
    </row>
    <row r="688" spans="9:12" x14ac:dyDescent="0.15">
      <c r="I688" s="7"/>
      <c r="J688" s="7"/>
      <c r="K688" s="7"/>
      <c r="L688" s="7"/>
    </row>
    <row r="689" spans="9:12" x14ac:dyDescent="0.15">
      <c r="I689" s="7"/>
      <c r="J689" s="7"/>
      <c r="K689" s="7"/>
      <c r="L689" s="7"/>
    </row>
    <row r="690" spans="9:12" x14ac:dyDescent="0.15">
      <c r="I690" s="7"/>
      <c r="J690" s="7"/>
      <c r="K690" s="7"/>
      <c r="L690" s="7"/>
    </row>
    <row r="691" spans="9:12" x14ac:dyDescent="0.15">
      <c r="I691" s="7"/>
      <c r="J691" s="7"/>
      <c r="K691" s="7"/>
      <c r="L691" s="7"/>
    </row>
    <row r="692" spans="9:12" x14ac:dyDescent="0.15">
      <c r="I692" s="7"/>
      <c r="J692" s="7"/>
      <c r="K692" s="7"/>
      <c r="L692" s="7"/>
    </row>
    <row r="693" spans="9:12" x14ac:dyDescent="0.15">
      <c r="I693" s="7"/>
      <c r="J693" s="7"/>
      <c r="K693" s="7"/>
      <c r="L693" s="7"/>
    </row>
    <row r="694" spans="9:12" x14ac:dyDescent="0.15">
      <c r="I694" s="7"/>
      <c r="J694" s="7"/>
      <c r="K694" s="7"/>
      <c r="L694" s="7"/>
    </row>
    <row r="695" spans="9:12" x14ac:dyDescent="0.15">
      <c r="I695" s="7"/>
      <c r="J695" s="7"/>
      <c r="K695" s="7"/>
      <c r="L695" s="7"/>
    </row>
    <row r="696" spans="9:12" x14ac:dyDescent="0.15">
      <c r="I696" s="7"/>
      <c r="J696" s="7"/>
      <c r="K696" s="7"/>
      <c r="L696" s="7"/>
    </row>
    <row r="697" spans="9:12" x14ac:dyDescent="0.15">
      <c r="I697" s="7"/>
      <c r="J697" s="7"/>
      <c r="K697" s="7"/>
      <c r="L697" s="7"/>
    </row>
    <row r="698" spans="9:12" x14ac:dyDescent="0.15">
      <c r="I698" s="7"/>
      <c r="J698" s="7"/>
      <c r="K698" s="7"/>
      <c r="L698" s="7"/>
    </row>
    <row r="699" spans="9:12" x14ac:dyDescent="0.15">
      <c r="I699" s="7"/>
      <c r="J699" s="7"/>
      <c r="K699" s="7"/>
      <c r="L699" s="7"/>
    </row>
    <row r="700" spans="9:12" x14ac:dyDescent="0.15">
      <c r="I700" s="7"/>
      <c r="J700" s="7"/>
      <c r="K700" s="7"/>
      <c r="L700" s="7"/>
    </row>
    <row r="701" spans="9:12" x14ac:dyDescent="0.15">
      <c r="I701" s="7"/>
      <c r="J701" s="7"/>
      <c r="K701" s="7"/>
      <c r="L701" s="7"/>
    </row>
    <row r="702" spans="9:12" x14ac:dyDescent="0.15">
      <c r="I702" s="7"/>
      <c r="J702" s="7"/>
      <c r="K702" s="7"/>
      <c r="L702" s="7"/>
    </row>
    <row r="703" spans="9:12" x14ac:dyDescent="0.15">
      <c r="I703" s="7"/>
      <c r="J703" s="7"/>
      <c r="K703" s="7"/>
      <c r="L703" s="7"/>
    </row>
    <row r="704" spans="9:12" x14ac:dyDescent="0.15">
      <c r="I704" s="7"/>
      <c r="J704" s="7"/>
      <c r="K704" s="7"/>
      <c r="L704" s="7"/>
    </row>
    <row r="705" spans="9:12" x14ac:dyDescent="0.15">
      <c r="I705" s="7"/>
      <c r="J705" s="7"/>
      <c r="K705" s="7"/>
      <c r="L705" s="7"/>
    </row>
    <row r="706" spans="9:12" x14ac:dyDescent="0.15">
      <c r="I706" s="7"/>
      <c r="J706" s="7"/>
      <c r="K706" s="7"/>
      <c r="L706" s="7"/>
    </row>
    <row r="707" spans="9:12" x14ac:dyDescent="0.15">
      <c r="I707" s="7"/>
      <c r="J707" s="7"/>
      <c r="K707" s="7"/>
      <c r="L707" s="7"/>
    </row>
    <row r="708" spans="9:12" x14ac:dyDescent="0.15">
      <c r="I708" s="7"/>
      <c r="J708" s="7"/>
      <c r="K708" s="7"/>
      <c r="L708" s="7"/>
    </row>
    <row r="709" spans="9:12" x14ac:dyDescent="0.15">
      <c r="I709" s="7"/>
      <c r="J709" s="7"/>
      <c r="K709" s="7"/>
      <c r="L709" s="7"/>
    </row>
    <row r="710" spans="9:12" x14ac:dyDescent="0.15">
      <c r="I710" s="7"/>
      <c r="J710" s="7"/>
      <c r="K710" s="7"/>
      <c r="L710" s="7"/>
    </row>
    <row r="711" spans="9:12" x14ac:dyDescent="0.15">
      <c r="I711" s="7"/>
      <c r="J711" s="7"/>
      <c r="K711" s="7"/>
      <c r="L711" s="7"/>
    </row>
    <row r="712" spans="9:12" x14ac:dyDescent="0.15">
      <c r="I712" s="7"/>
      <c r="J712" s="7"/>
      <c r="K712" s="7"/>
      <c r="L712" s="7"/>
    </row>
    <row r="713" spans="9:12" x14ac:dyDescent="0.15">
      <c r="I713" s="7"/>
      <c r="J713" s="7"/>
      <c r="K713" s="7"/>
      <c r="L713" s="7"/>
    </row>
    <row r="714" spans="9:12" x14ac:dyDescent="0.15">
      <c r="I714" s="7"/>
      <c r="J714" s="7"/>
      <c r="K714" s="7"/>
      <c r="L714" s="7"/>
    </row>
    <row r="715" spans="9:12" x14ac:dyDescent="0.15">
      <c r="I715" s="7"/>
      <c r="J715" s="7"/>
      <c r="K715" s="7"/>
      <c r="L715" s="7"/>
    </row>
    <row r="716" spans="9:12" x14ac:dyDescent="0.15">
      <c r="I716" s="7"/>
      <c r="J716" s="7"/>
      <c r="K716" s="7"/>
      <c r="L716" s="7"/>
    </row>
    <row r="717" spans="9:12" x14ac:dyDescent="0.15">
      <c r="I717" s="7"/>
      <c r="J717" s="7"/>
      <c r="K717" s="7"/>
      <c r="L717" s="7"/>
    </row>
    <row r="718" spans="9:12" x14ac:dyDescent="0.15">
      <c r="I718" s="7"/>
      <c r="J718" s="7"/>
      <c r="K718" s="7"/>
      <c r="L718" s="7"/>
    </row>
    <row r="719" spans="9:12" x14ac:dyDescent="0.15">
      <c r="I719" s="7"/>
      <c r="J719" s="7"/>
      <c r="K719" s="7"/>
      <c r="L719" s="7"/>
    </row>
    <row r="720" spans="9:12" x14ac:dyDescent="0.15">
      <c r="I720" s="7"/>
      <c r="J720" s="7"/>
      <c r="K720" s="7"/>
      <c r="L720" s="7"/>
    </row>
    <row r="721" spans="9:12" x14ac:dyDescent="0.15">
      <c r="I721" s="7"/>
      <c r="J721" s="7"/>
      <c r="K721" s="7"/>
      <c r="L721" s="7"/>
    </row>
    <row r="722" spans="9:12" x14ac:dyDescent="0.15">
      <c r="I722" s="7"/>
      <c r="J722" s="7"/>
      <c r="K722" s="7"/>
      <c r="L722" s="7"/>
    </row>
    <row r="723" spans="9:12" x14ac:dyDescent="0.15">
      <c r="I723" s="7"/>
      <c r="J723" s="7"/>
      <c r="K723" s="7"/>
      <c r="L723" s="7"/>
    </row>
    <row r="724" spans="9:12" x14ac:dyDescent="0.15">
      <c r="I724" s="7"/>
      <c r="J724" s="7"/>
      <c r="K724" s="7"/>
      <c r="L724" s="7"/>
    </row>
    <row r="725" spans="9:12" x14ac:dyDescent="0.15">
      <c r="I725" s="7"/>
      <c r="J725" s="7"/>
      <c r="K725" s="7"/>
      <c r="L725" s="7"/>
    </row>
    <row r="726" spans="9:12" x14ac:dyDescent="0.15">
      <c r="I726" s="7"/>
      <c r="J726" s="7"/>
      <c r="K726" s="7"/>
      <c r="L726" s="7"/>
    </row>
    <row r="727" spans="9:12" x14ac:dyDescent="0.15">
      <c r="I727" s="7"/>
      <c r="J727" s="7"/>
      <c r="K727" s="7"/>
      <c r="L727" s="7"/>
    </row>
    <row r="728" spans="9:12" x14ac:dyDescent="0.15">
      <c r="I728" s="7"/>
      <c r="J728" s="7"/>
      <c r="K728" s="7"/>
      <c r="L728" s="7"/>
    </row>
    <row r="729" spans="9:12" x14ac:dyDescent="0.15">
      <c r="I729" s="7"/>
      <c r="J729" s="7"/>
      <c r="K729" s="7"/>
      <c r="L729" s="7"/>
    </row>
    <row r="730" spans="9:12" x14ac:dyDescent="0.15">
      <c r="I730" s="7"/>
      <c r="J730" s="7"/>
      <c r="K730" s="7"/>
      <c r="L730" s="7"/>
    </row>
    <row r="731" spans="9:12" x14ac:dyDescent="0.15">
      <c r="I731" s="7"/>
      <c r="J731" s="7"/>
      <c r="K731" s="7"/>
      <c r="L731" s="7"/>
    </row>
    <row r="732" spans="9:12" x14ac:dyDescent="0.15">
      <c r="I732" s="7"/>
      <c r="J732" s="7"/>
      <c r="K732" s="7"/>
      <c r="L732" s="7"/>
    </row>
    <row r="733" spans="9:12" x14ac:dyDescent="0.15">
      <c r="I733" s="7"/>
      <c r="J733" s="7"/>
      <c r="K733" s="7"/>
      <c r="L733" s="7"/>
    </row>
    <row r="734" spans="9:12" x14ac:dyDescent="0.15">
      <c r="I734" s="7"/>
      <c r="J734" s="7"/>
      <c r="K734" s="7"/>
      <c r="L734" s="7"/>
    </row>
    <row r="735" spans="9:12" x14ac:dyDescent="0.15">
      <c r="I735" s="7"/>
      <c r="J735" s="7"/>
      <c r="K735" s="7"/>
      <c r="L735" s="7"/>
    </row>
    <row r="736" spans="9:12" x14ac:dyDescent="0.15">
      <c r="I736" s="7"/>
      <c r="J736" s="7"/>
      <c r="K736" s="7"/>
      <c r="L736" s="7"/>
    </row>
    <row r="737" spans="9:12" x14ac:dyDescent="0.15">
      <c r="I737" s="7"/>
      <c r="J737" s="7"/>
      <c r="K737" s="7"/>
      <c r="L737" s="7"/>
    </row>
    <row r="738" spans="9:12" x14ac:dyDescent="0.15">
      <c r="I738" s="7"/>
      <c r="J738" s="7"/>
      <c r="K738" s="7"/>
      <c r="L738" s="7"/>
    </row>
    <row r="739" spans="9:12" x14ac:dyDescent="0.15">
      <c r="I739" s="7"/>
      <c r="J739" s="7"/>
      <c r="K739" s="7"/>
      <c r="L739" s="7"/>
    </row>
    <row r="740" spans="9:12" x14ac:dyDescent="0.15">
      <c r="I740" s="7"/>
      <c r="J740" s="7"/>
      <c r="K740" s="7"/>
      <c r="L740" s="7"/>
    </row>
    <row r="741" spans="9:12" x14ac:dyDescent="0.15">
      <c r="I741" s="7"/>
      <c r="J741" s="7"/>
      <c r="K741" s="7"/>
      <c r="L741" s="7"/>
    </row>
    <row r="742" spans="9:12" x14ac:dyDescent="0.15">
      <c r="I742" s="7"/>
      <c r="J742" s="7"/>
      <c r="K742" s="7"/>
      <c r="L742" s="7"/>
    </row>
    <row r="743" spans="9:12" x14ac:dyDescent="0.15">
      <c r="I743" s="7"/>
      <c r="J743" s="7"/>
      <c r="K743" s="7"/>
      <c r="L743" s="7"/>
    </row>
    <row r="744" spans="9:12" x14ac:dyDescent="0.15">
      <c r="I744" s="7"/>
      <c r="J744" s="7"/>
      <c r="K744" s="7"/>
      <c r="L744" s="7"/>
    </row>
    <row r="745" spans="9:12" x14ac:dyDescent="0.15">
      <c r="I745" s="7"/>
      <c r="J745" s="7"/>
      <c r="K745" s="7"/>
      <c r="L745" s="7"/>
    </row>
    <row r="746" spans="9:12" x14ac:dyDescent="0.15">
      <c r="I746" s="7"/>
      <c r="J746" s="7"/>
      <c r="K746" s="7"/>
      <c r="L746" s="7"/>
    </row>
    <row r="747" spans="9:12" x14ac:dyDescent="0.15">
      <c r="I747" s="7"/>
      <c r="J747" s="7"/>
      <c r="K747" s="7"/>
      <c r="L747" s="7"/>
    </row>
    <row r="748" spans="9:12" x14ac:dyDescent="0.15">
      <c r="I748" s="7"/>
      <c r="J748" s="7"/>
      <c r="K748" s="7"/>
      <c r="L748" s="7"/>
    </row>
    <row r="749" spans="9:12" x14ac:dyDescent="0.15">
      <c r="I749" s="7"/>
      <c r="J749" s="7"/>
      <c r="K749" s="7"/>
      <c r="L749" s="7"/>
    </row>
    <row r="750" spans="9:12" x14ac:dyDescent="0.15">
      <c r="I750" s="7"/>
      <c r="J750" s="7"/>
      <c r="K750" s="7"/>
      <c r="L750" s="7"/>
    </row>
    <row r="751" spans="9:12" x14ac:dyDescent="0.15">
      <c r="I751" s="7"/>
      <c r="J751" s="7"/>
      <c r="K751" s="7"/>
      <c r="L751" s="7"/>
    </row>
    <row r="752" spans="9:12" x14ac:dyDescent="0.15">
      <c r="I752" s="7"/>
      <c r="J752" s="7"/>
      <c r="K752" s="7"/>
      <c r="L752" s="7"/>
    </row>
    <row r="753" spans="9:12" x14ac:dyDescent="0.15">
      <c r="I753" s="7"/>
      <c r="J753" s="7"/>
      <c r="K753" s="7"/>
      <c r="L753" s="7"/>
    </row>
    <row r="754" spans="9:12" x14ac:dyDescent="0.15">
      <c r="I754" s="7"/>
      <c r="J754" s="7"/>
      <c r="K754" s="7"/>
      <c r="L754" s="7"/>
    </row>
    <row r="755" spans="9:12" x14ac:dyDescent="0.15">
      <c r="I755" s="7"/>
      <c r="J755" s="7"/>
      <c r="K755" s="7"/>
      <c r="L755" s="7"/>
    </row>
    <row r="756" spans="9:12" x14ac:dyDescent="0.15">
      <c r="I756" s="7"/>
      <c r="J756" s="7"/>
      <c r="K756" s="7"/>
      <c r="L756" s="7"/>
    </row>
    <row r="757" spans="9:12" x14ac:dyDescent="0.15">
      <c r="I757" s="7"/>
      <c r="J757" s="7"/>
      <c r="K757" s="7"/>
      <c r="L757" s="7"/>
    </row>
    <row r="758" spans="9:12" x14ac:dyDescent="0.15">
      <c r="I758" s="7"/>
      <c r="J758" s="7"/>
      <c r="K758" s="7"/>
      <c r="L758" s="7"/>
    </row>
    <row r="759" spans="9:12" x14ac:dyDescent="0.15">
      <c r="I759" s="7"/>
      <c r="J759" s="7"/>
      <c r="K759" s="7"/>
      <c r="L759" s="7"/>
    </row>
    <row r="760" spans="9:12" x14ac:dyDescent="0.15">
      <c r="I760" s="7"/>
      <c r="J760" s="7"/>
      <c r="K760" s="7"/>
      <c r="L760" s="7"/>
    </row>
    <row r="761" spans="9:12" x14ac:dyDescent="0.15">
      <c r="I761" s="7"/>
      <c r="J761" s="7"/>
      <c r="K761" s="7"/>
      <c r="L761" s="7"/>
    </row>
    <row r="762" spans="9:12" x14ac:dyDescent="0.15">
      <c r="I762" s="7"/>
      <c r="J762" s="7"/>
      <c r="K762" s="7"/>
      <c r="L762" s="7"/>
    </row>
    <row r="763" spans="9:12" x14ac:dyDescent="0.15">
      <c r="I763" s="7"/>
      <c r="J763" s="7"/>
      <c r="K763" s="7"/>
      <c r="L763" s="7"/>
    </row>
    <row r="764" spans="9:12" x14ac:dyDescent="0.15">
      <c r="I764" s="7"/>
      <c r="J764" s="7"/>
      <c r="K764" s="7"/>
      <c r="L764" s="7"/>
    </row>
    <row r="765" spans="9:12" x14ac:dyDescent="0.15">
      <c r="I765" s="7"/>
      <c r="J765" s="7"/>
      <c r="K765" s="7"/>
      <c r="L765" s="7"/>
    </row>
    <row r="766" spans="9:12" x14ac:dyDescent="0.15">
      <c r="I766" s="7"/>
      <c r="J766" s="7"/>
      <c r="K766" s="7"/>
      <c r="L766" s="7"/>
    </row>
    <row r="767" spans="9:12" x14ac:dyDescent="0.15">
      <c r="I767" s="7"/>
      <c r="J767" s="7"/>
      <c r="K767" s="7"/>
      <c r="L767" s="7"/>
    </row>
    <row r="768" spans="9:12" x14ac:dyDescent="0.15">
      <c r="I768" s="7"/>
      <c r="J768" s="7"/>
      <c r="K768" s="7"/>
      <c r="L768" s="7"/>
    </row>
    <row r="769" spans="9:12" x14ac:dyDescent="0.15">
      <c r="I769" s="7"/>
      <c r="J769" s="7"/>
      <c r="K769" s="7"/>
      <c r="L769" s="7"/>
    </row>
    <row r="770" spans="9:12" x14ac:dyDescent="0.15">
      <c r="I770" s="7"/>
      <c r="J770" s="7"/>
      <c r="K770" s="7"/>
      <c r="L770" s="7"/>
    </row>
    <row r="771" spans="9:12" x14ac:dyDescent="0.15">
      <c r="I771" s="7"/>
      <c r="J771" s="7"/>
      <c r="K771" s="7"/>
      <c r="L771" s="7"/>
    </row>
    <row r="772" spans="9:12" x14ac:dyDescent="0.15">
      <c r="I772" s="7"/>
      <c r="J772" s="7"/>
      <c r="K772" s="7"/>
      <c r="L772" s="7"/>
    </row>
    <row r="773" spans="9:12" x14ac:dyDescent="0.15">
      <c r="I773" s="7"/>
      <c r="J773" s="7"/>
      <c r="K773" s="7"/>
      <c r="L773" s="7"/>
    </row>
    <row r="774" spans="9:12" x14ac:dyDescent="0.15">
      <c r="I774" s="7"/>
      <c r="J774" s="7"/>
      <c r="K774" s="7"/>
      <c r="L774" s="7"/>
    </row>
    <row r="775" spans="9:12" x14ac:dyDescent="0.15">
      <c r="I775" s="7"/>
      <c r="J775" s="7"/>
      <c r="K775" s="7"/>
      <c r="L775" s="7"/>
    </row>
    <row r="776" spans="9:12" x14ac:dyDescent="0.15">
      <c r="I776" s="7"/>
      <c r="J776" s="7"/>
      <c r="K776" s="7"/>
      <c r="L776" s="7"/>
    </row>
    <row r="777" spans="9:12" x14ac:dyDescent="0.15">
      <c r="I777" s="7"/>
      <c r="J777" s="7"/>
      <c r="K777" s="7"/>
      <c r="L777" s="7"/>
    </row>
    <row r="778" spans="9:12" x14ac:dyDescent="0.15">
      <c r="I778" s="7"/>
      <c r="J778" s="7"/>
      <c r="K778" s="7"/>
      <c r="L778" s="7"/>
    </row>
    <row r="779" spans="9:12" x14ac:dyDescent="0.15">
      <c r="I779" s="7"/>
      <c r="J779" s="7"/>
      <c r="K779" s="7"/>
      <c r="L779" s="7"/>
    </row>
    <row r="780" spans="9:12" x14ac:dyDescent="0.15">
      <c r="I780" s="7"/>
      <c r="J780" s="7"/>
      <c r="K780" s="7"/>
      <c r="L780" s="7"/>
    </row>
    <row r="781" spans="9:12" x14ac:dyDescent="0.15">
      <c r="I781" s="7"/>
      <c r="J781" s="7"/>
      <c r="K781" s="7"/>
      <c r="L781" s="7"/>
    </row>
    <row r="782" spans="9:12" x14ac:dyDescent="0.15">
      <c r="I782" s="7"/>
      <c r="J782" s="7"/>
      <c r="K782" s="7"/>
      <c r="L782" s="7"/>
    </row>
    <row r="783" spans="9:12" x14ac:dyDescent="0.15">
      <c r="I783" s="7"/>
      <c r="J783" s="7"/>
      <c r="K783" s="7"/>
      <c r="L783" s="7"/>
    </row>
    <row r="784" spans="9:12" x14ac:dyDescent="0.15">
      <c r="I784" s="7"/>
      <c r="J784" s="7"/>
      <c r="K784" s="7"/>
      <c r="L784" s="7"/>
    </row>
    <row r="785" spans="9:12" x14ac:dyDescent="0.15">
      <c r="I785" s="7"/>
      <c r="J785" s="7"/>
      <c r="K785" s="7"/>
      <c r="L785" s="7"/>
    </row>
    <row r="786" spans="9:12" x14ac:dyDescent="0.15">
      <c r="I786" s="7"/>
      <c r="J786" s="7"/>
      <c r="K786" s="7"/>
      <c r="L786" s="7"/>
    </row>
    <row r="787" spans="9:12" x14ac:dyDescent="0.15">
      <c r="I787" s="7"/>
      <c r="J787" s="7"/>
      <c r="K787" s="7"/>
      <c r="L787" s="7"/>
    </row>
    <row r="788" spans="9:12" x14ac:dyDescent="0.15">
      <c r="I788" s="7"/>
      <c r="J788" s="7"/>
      <c r="K788" s="7"/>
      <c r="L788" s="7"/>
    </row>
    <row r="789" spans="9:12" x14ac:dyDescent="0.15">
      <c r="I789" s="7"/>
      <c r="J789" s="7"/>
      <c r="K789" s="7"/>
      <c r="L789" s="7"/>
    </row>
    <row r="790" spans="9:12" x14ac:dyDescent="0.15">
      <c r="I790" s="7"/>
      <c r="J790" s="7"/>
      <c r="K790" s="7"/>
      <c r="L790" s="7"/>
    </row>
    <row r="791" spans="9:12" x14ac:dyDescent="0.15">
      <c r="I791" s="7"/>
      <c r="J791" s="7"/>
      <c r="K791" s="7"/>
      <c r="L791" s="7"/>
    </row>
    <row r="792" spans="9:12" x14ac:dyDescent="0.15">
      <c r="I792" s="7"/>
      <c r="J792" s="7"/>
      <c r="K792" s="7"/>
      <c r="L792" s="7"/>
    </row>
    <row r="793" spans="9:12" x14ac:dyDescent="0.15">
      <c r="I793" s="7"/>
      <c r="J793" s="7"/>
      <c r="K793" s="7"/>
      <c r="L793" s="7"/>
    </row>
    <row r="794" spans="9:12" x14ac:dyDescent="0.15">
      <c r="I794" s="7"/>
      <c r="J794" s="7"/>
      <c r="K794" s="7"/>
      <c r="L794" s="7"/>
    </row>
    <row r="795" spans="9:12" x14ac:dyDescent="0.15">
      <c r="I795" s="7"/>
      <c r="J795" s="7"/>
      <c r="K795" s="7"/>
      <c r="L795" s="7"/>
    </row>
    <row r="796" spans="9:12" x14ac:dyDescent="0.15">
      <c r="I796" s="7"/>
      <c r="J796" s="7"/>
      <c r="K796" s="7"/>
      <c r="L796" s="7"/>
    </row>
    <row r="797" spans="9:12" x14ac:dyDescent="0.15">
      <c r="I797" s="7"/>
      <c r="J797" s="7"/>
      <c r="K797" s="7"/>
      <c r="L797" s="7"/>
    </row>
    <row r="798" spans="9:12" x14ac:dyDescent="0.15">
      <c r="I798" s="7"/>
      <c r="J798" s="7"/>
      <c r="K798" s="7"/>
      <c r="L798" s="7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scale="23"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V798"/>
  <sheetViews>
    <sheetView zoomScale="75" zoomScaleNormal="75" zoomScalePageLayoutView="75" workbookViewId="0">
      <selection activeCell="AB54" sqref="AB54"/>
    </sheetView>
  </sheetViews>
  <sheetFormatPr baseColWidth="10" defaultColWidth="11.5" defaultRowHeight="13" x14ac:dyDescent="0.15"/>
  <cols>
    <col min="1" max="2" width="11.5" style="18"/>
    <col min="3" max="3" width="13.5" style="18" customWidth="1"/>
    <col min="8" max="8" width="4.5" style="18" customWidth="1"/>
    <col min="9" max="10" width="8.5" style="18" customWidth="1"/>
    <col min="11" max="11" width="13.5" style="18" customWidth="1"/>
    <col min="12" max="12" width="17.5" style="18" customWidth="1"/>
    <col min="13" max="13" width="12.5" style="18" customWidth="1"/>
    <col min="14" max="14" width="11.5" style="18"/>
    <col min="15" max="15" width="6.5" style="18" customWidth="1"/>
    <col min="16" max="16" width="9.5" style="18" customWidth="1"/>
    <col min="17" max="16384" width="11.5" style="18"/>
  </cols>
  <sheetData>
    <row r="1" spans="1:16" s="16" customFormat="1" ht="55.5" customHeight="1" x14ac:dyDescent="0.2">
      <c r="A1" s="16" t="s">
        <v>11</v>
      </c>
      <c r="B1" s="16" t="s">
        <v>6</v>
      </c>
      <c r="C1" s="16" t="s">
        <v>4</v>
      </c>
      <c r="D1" t="s">
        <v>37</v>
      </c>
      <c r="E1" t="s">
        <v>38</v>
      </c>
      <c r="F1" t="s">
        <v>39</v>
      </c>
      <c r="G1" t="s">
        <v>40</v>
      </c>
      <c r="I1" s="16" t="s">
        <v>0</v>
      </c>
      <c r="J1" s="16" t="s">
        <v>1</v>
      </c>
      <c r="K1" s="16" t="s">
        <v>2</v>
      </c>
      <c r="L1" s="16" t="s">
        <v>3</v>
      </c>
      <c r="M1" s="17" t="s">
        <v>12</v>
      </c>
      <c r="N1" s="17" t="s">
        <v>15</v>
      </c>
      <c r="O1" s="16" t="s">
        <v>13</v>
      </c>
      <c r="P1" s="16" t="s">
        <v>14</v>
      </c>
    </row>
    <row r="2" spans="1:16" x14ac:dyDescent="0.15">
      <c r="A2" s="18">
        <v>0.5</v>
      </c>
      <c r="B2" s="18">
        <v>0</v>
      </c>
      <c r="C2" s="18" t="s">
        <v>9</v>
      </c>
      <c r="D2">
        <v>1007.53143310547</v>
      </c>
      <c r="E2">
        <v>615.42120361328102</v>
      </c>
      <c r="F2">
        <v>489.59814453125</v>
      </c>
      <c r="G2">
        <v>480.63870239257801</v>
      </c>
      <c r="I2" s="19">
        <f t="shared" ref="I2:J65" si="0">D2-F2</f>
        <v>517.93328857422</v>
      </c>
      <c r="J2" s="19">
        <f t="shared" si="0"/>
        <v>134.78250122070301</v>
      </c>
      <c r="K2" s="19">
        <f t="shared" ref="K2:K65" si="1">I2-0.7*J2</f>
        <v>423.58553771972788</v>
      </c>
      <c r="L2" s="20">
        <f t="shared" ref="L2:L65" si="2">K2/J2</f>
        <v>3.1427339148879354</v>
      </c>
      <c r="M2" s="20"/>
      <c r="N2" s="18">
        <f>LINEST(V64:V104,U64:U104)</f>
        <v>-1.9614178912953462E-2</v>
      </c>
      <c r="O2" s="21">
        <f>AVERAGE(M38:M45)</f>
        <v>3.1547956243364155</v>
      </c>
    </row>
    <row r="3" spans="1:16" x14ac:dyDescent="0.15">
      <c r="A3" s="18">
        <v>1</v>
      </c>
      <c r="B3" s="18">
        <v>1</v>
      </c>
      <c r="C3" s="18" t="s">
        <v>7</v>
      </c>
      <c r="D3">
        <v>1002.00354003906</v>
      </c>
      <c r="E3">
        <v>612.68988037109398</v>
      </c>
      <c r="F3">
        <v>489.07604980468801</v>
      </c>
      <c r="G3">
        <v>479.99606323242199</v>
      </c>
      <c r="I3" s="19">
        <f t="shared" si="0"/>
        <v>512.92749023437204</v>
      </c>
      <c r="J3" s="19">
        <f t="shared" si="0"/>
        <v>132.69381713867199</v>
      </c>
      <c r="K3" s="19">
        <f t="shared" si="1"/>
        <v>420.04181823730164</v>
      </c>
      <c r="L3" s="20">
        <f t="shared" si="2"/>
        <v>3.1654965340121004</v>
      </c>
      <c r="M3" s="20"/>
    </row>
    <row r="4" spans="1:16" ht="15" x14ac:dyDescent="0.15">
      <c r="A4" s="18">
        <v>1.5</v>
      </c>
      <c r="B4" s="18">
        <v>2</v>
      </c>
      <c r="D4">
        <v>998.21551513671898</v>
      </c>
      <c r="E4">
        <v>612.8125</v>
      </c>
      <c r="F4">
        <v>489.093505859375</v>
      </c>
      <c r="G4">
        <v>480.53927612304699</v>
      </c>
      <c r="I4" s="19">
        <f t="shared" si="0"/>
        <v>509.12200927734398</v>
      </c>
      <c r="J4" s="19">
        <f t="shared" si="0"/>
        <v>132.27322387695301</v>
      </c>
      <c r="K4" s="19">
        <f t="shared" si="1"/>
        <v>416.53075256347688</v>
      </c>
      <c r="L4" s="20">
        <f t="shared" si="2"/>
        <v>3.1490179218052026</v>
      </c>
      <c r="M4" s="20"/>
      <c r="N4" s="16" t="s">
        <v>16</v>
      </c>
    </row>
    <row r="5" spans="1:16" x14ac:dyDescent="0.15">
      <c r="A5" s="18">
        <v>2</v>
      </c>
      <c r="B5" s="18">
        <v>3</v>
      </c>
      <c r="D5">
        <v>995.707275390625</v>
      </c>
      <c r="E5">
        <v>611.14776611328102</v>
      </c>
      <c r="F5">
        <v>488.59307861328102</v>
      </c>
      <c r="G5">
        <v>479.87298583984398</v>
      </c>
      <c r="I5" s="19">
        <f t="shared" si="0"/>
        <v>507.11419677734398</v>
      </c>
      <c r="J5" s="19">
        <f t="shared" si="0"/>
        <v>131.27478027343705</v>
      </c>
      <c r="K5" s="19">
        <f t="shared" si="1"/>
        <v>415.22185058593806</v>
      </c>
      <c r="L5" s="20">
        <f t="shared" si="2"/>
        <v>3.1629978714956311</v>
      </c>
      <c r="M5" s="20"/>
      <c r="N5" s="18">
        <f>RSQ(V64:V104,U64:U104)</f>
        <v>0.97605980517723379</v>
      </c>
    </row>
    <row r="6" spans="1:16" x14ac:dyDescent="0.15">
      <c r="A6" s="18">
        <v>2.5</v>
      </c>
      <c r="B6" s="18">
        <v>4</v>
      </c>
      <c r="C6" s="18" t="s">
        <v>5</v>
      </c>
      <c r="D6">
        <v>995.785400390625</v>
      </c>
      <c r="E6">
        <v>612.70495605468795</v>
      </c>
      <c r="F6">
        <v>488.96536254882801</v>
      </c>
      <c r="G6">
        <v>480.09857177734398</v>
      </c>
      <c r="I6" s="19">
        <f t="shared" si="0"/>
        <v>506.82003784179699</v>
      </c>
      <c r="J6" s="19">
        <f t="shared" si="0"/>
        <v>132.60638427734398</v>
      </c>
      <c r="K6" s="19">
        <f t="shared" si="1"/>
        <v>413.99556884765622</v>
      </c>
      <c r="L6" s="20">
        <f t="shared" si="2"/>
        <v>3.1219882142460924</v>
      </c>
      <c r="M6" s="20">
        <f t="shared" ref="M6:M22" si="3">L6+ABS($N$2)*A6</f>
        <v>3.1710236615284759</v>
      </c>
      <c r="P6" s="18">
        <f t="shared" ref="P6:P69" si="4">(M6-$O$2)/$O$2*100</f>
        <v>0.51439266198024736</v>
      </c>
    </row>
    <row r="7" spans="1:16" x14ac:dyDescent="0.15">
      <c r="A7" s="18">
        <v>3</v>
      </c>
      <c r="B7" s="18">
        <v>5</v>
      </c>
      <c r="C7" s="18" t="s">
        <v>8</v>
      </c>
      <c r="D7">
        <v>988.69714355468795</v>
      </c>
      <c r="E7">
        <v>611.30480957031295</v>
      </c>
      <c r="F7">
        <v>490.06814575195301</v>
      </c>
      <c r="G7">
        <v>480.58407592773398</v>
      </c>
      <c r="I7" s="19">
        <f t="shared" si="0"/>
        <v>498.62899780273494</v>
      </c>
      <c r="J7" s="19">
        <f t="shared" si="0"/>
        <v>130.72073364257898</v>
      </c>
      <c r="K7" s="19">
        <f t="shared" si="1"/>
        <v>407.12448425292968</v>
      </c>
      <c r="L7" s="20">
        <f t="shared" si="2"/>
        <v>3.1144599093675769</v>
      </c>
      <c r="M7" s="20">
        <f t="shared" si="3"/>
        <v>3.1733024461064372</v>
      </c>
      <c r="P7" s="18">
        <f t="shared" si="4"/>
        <v>0.58662506145432081</v>
      </c>
    </row>
    <row r="8" spans="1:16" x14ac:dyDescent="0.15">
      <c r="A8" s="18">
        <v>3.5</v>
      </c>
      <c r="B8" s="18">
        <v>6</v>
      </c>
      <c r="D8">
        <v>979.10900878906295</v>
      </c>
      <c r="E8">
        <v>609.0595703125</v>
      </c>
      <c r="F8">
        <v>489.49508666992199</v>
      </c>
      <c r="G8">
        <v>480.40579223632801</v>
      </c>
      <c r="I8" s="19">
        <f t="shared" si="0"/>
        <v>489.61392211914097</v>
      </c>
      <c r="J8" s="19">
        <f t="shared" si="0"/>
        <v>128.65377807617199</v>
      </c>
      <c r="K8" s="19">
        <f t="shared" si="1"/>
        <v>399.55627746582059</v>
      </c>
      <c r="L8" s="20">
        <f t="shared" si="2"/>
        <v>3.1056707656828815</v>
      </c>
      <c r="M8" s="20">
        <f t="shared" si="3"/>
        <v>3.1743203918782186</v>
      </c>
      <c r="P8" s="18">
        <f t="shared" si="4"/>
        <v>0.61889167688667535</v>
      </c>
    </row>
    <row r="9" spans="1:16" x14ac:dyDescent="0.15">
      <c r="A9" s="18">
        <v>4</v>
      </c>
      <c r="B9" s="18">
        <v>7</v>
      </c>
      <c r="D9">
        <v>976.71771240234398</v>
      </c>
      <c r="E9">
        <v>609.549560546875</v>
      </c>
      <c r="F9">
        <v>490.34695434570301</v>
      </c>
      <c r="G9">
        <v>481.00085449218801</v>
      </c>
      <c r="I9" s="19">
        <f t="shared" si="0"/>
        <v>486.37075805664097</v>
      </c>
      <c r="J9" s="19">
        <f t="shared" si="0"/>
        <v>128.54870605468699</v>
      </c>
      <c r="K9" s="19">
        <f t="shared" si="1"/>
        <v>396.38666381836009</v>
      </c>
      <c r="L9" s="20">
        <f t="shared" si="2"/>
        <v>3.0835523435741927</v>
      </c>
      <c r="M9" s="20">
        <f t="shared" si="3"/>
        <v>3.1620090592260066</v>
      </c>
      <c r="P9" s="18">
        <f t="shared" si="4"/>
        <v>0.22864983182891369</v>
      </c>
    </row>
    <row r="10" spans="1:16" x14ac:dyDescent="0.15">
      <c r="A10" s="18">
        <v>4.5</v>
      </c>
      <c r="B10" s="18">
        <v>8</v>
      </c>
      <c r="D10">
        <v>972.10400390625</v>
      </c>
      <c r="E10">
        <v>607.751220703125</v>
      </c>
      <c r="F10">
        <v>489.77188110351602</v>
      </c>
      <c r="G10">
        <v>480.32723999023398</v>
      </c>
      <c r="I10" s="19">
        <f t="shared" si="0"/>
        <v>482.33212280273398</v>
      </c>
      <c r="J10" s="19">
        <f t="shared" si="0"/>
        <v>127.42398071289102</v>
      </c>
      <c r="K10" s="19">
        <f t="shared" si="1"/>
        <v>393.13533630371023</v>
      </c>
      <c r="L10" s="20">
        <f t="shared" si="2"/>
        <v>3.0852539224113107</v>
      </c>
      <c r="M10" s="20">
        <f t="shared" si="3"/>
        <v>3.1735177275196014</v>
      </c>
      <c r="P10" s="18">
        <f t="shared" si="4"/>
        <v>0.59344900312279136</v>
      </c>
    </row>
    <row r="11" spans="1:16" x14ac:dyDescent="0.15">
      <c r="A11" s="18">
        <v>5</v>
      </c>
      <c r="B11" s="18">
        <v>9</v>
      </c>
      <c r="D11">
        <v>1002.19049072266</v>
      </c>
      <c r="E11">
        <v>616.00280761718795</v>
      </c>
      <c r="F11">
        <v>489.25064086914102</v>
      </c>
      <c r="G11">
        <v>480.3193359375</v>
      </c>
      <c r="I11" s="19">
        <f t="shared" si="0"/>
        <v>512.93984985351904</v>
      </c>
      <c r="J11" s="19">
        <f t="shared" si="0"/>
        <v>135.68347167968795</v>
      </c>
      <c r="K11" s="19">
        <f t="shared" si="1"/>
        <v>417.96141967773747</v>
      </c>
      <c r="L11" s="20">
        <f t="shared" si="2"/>
        <v>3.0804151346040993</v>
      </c>
      <c r="M11" s="20">
        <f t="shared" si="3"/>
        <v>3.1784860291688668</v>
      </c>
      <c r="P11" s="18">
        <f t="shared" si="4"/>
        <v>0.75093310798649293</v>
      </c>
    </row>
    <row r="12" spans="1:16" x14ac:dyDescent="0.15">
      <c r="A12" s="18">
        <v>5.5</v>
      </c>
      <c r="B12" s="18">
        <v>10</v>
      </c>
      <c r="D12">
        <v>1017.52703857422</v>
      </c>
      <c r="E12">
        <v>618.22082519531295</v>
      </c>
      <c r="F12">
        <v>489.24639892578102</v>
      </c>
      <c r="G12">
        <v>480.34695434570301</v>
      </c>
      <c r="I12" s="19">
        <f t="shared" si="0"/>
        <v>528.28063964843898</v>
      </c>
      <c r="J12" s="19">
        <f t="shared" si="0"/>
        <v>137.87387084960994</v>
      </c>
      <c r="K12" s="19">
        <f t="shared" si="1"/>
        <v>431.76893005371204</v>
      </c>
      <c r="L12" s="20">
        <f t="shared" si="2"/>
        <v>3.1316226010995001</v>
      </c>
      <c r="M12" s="20">
        <f t="shared" si="3"/>
        <v>3.2395005851207443</v>
      </c>
      <c r="P12" s="18">
        <f t="shared" si="4"/>
        <v>2.6849587380845263</v>
      </c>
    </row>
    <row r="13" spans="1:16" x14ac:dyDescent="0.15">
      <c r="A13" s="18">
        <v>6</v>
      </c>
      <c r="B13" s="18">
        <v>11</v>
      </c>
      <c r="D13">
        <v>1021.61083984375</v>
      </c>
      <c r="E13">
        <v>618.31402587890602</v>
      </c>
      <c r="F13">
        <v>487.99069213867199</v>
      </c>
      <c r="G13">
        <v>479.63250732421898</v>
      </c>
      <c r="I13" s="19">
        <f t="shared" si="0"/>
        <v>533.62014770507801</v>
      </c>
      <c r="J13" s="19">
        <f t="shared" si="0"/>
        <v>138.68151855468705</v>
      </c>
      <c r="K13" s="19">
        <f t="shared" si="1"/>
        <v>436.54308471679707</v>
      </c>
      <c r="L13" s="20">
        <f t="shared" si="2"/>
        <v>3.1478100994737277</v>
      </c>
      <c r="M13" s="20">
        <f t="shared" si="3"/>
        <v>3.2654951729514483</v>
      </c>
      <c r="P13" s="18">
        <f t="shared" si="4"/>
        <v>3.5089293189417794</v>
      </c>
    </row>
    <row r="14" spans="1:16" x14ac:dyDescent="0.15">
      <c r="A14" s="18">
        <v>6.5</v>
      </c>
      <c r="B14" s="18">
        <v>12</v>
      </c>
      <c r="D14">
        <v>1015.79162597656</v>
      </c>
      <c r="E14">
        <v>618.77655029296898</v>
      </c>
      <c r="F14">
        <v>488.53280639648398</v>
      </c>
      <c r="G14">
        <v>480.38720703125</v>
      </c>
      <c r="I14" s="19">
        <f t="shared" si="0"/>
        <v>527.25881958007608</v>
      </c>
      <c r="J14" s="19">
        <f t="shared" si="0"/>
        <v>138.38934326171898</v>
      </c>
      <c r="K14" s="19">
        <f t="shared" si="1"/>
        <v>430.38627929687277</v>
      </c>
      <c r="L14" s="20">
        <f t="shared" si="2"/>
        <v>3.1099669176327791</v>
      </c>
      <c r="M14" s="20">
        <f t="shared" si="3"/>
        <v>3.2374590805669765</v>
      </c>
      <c r="P14" s="18">
        <f t="shared" si="4"/>
        <v>2.6202475872885933</v>
      </c>
    </row>
    <row r="15" spans="1:16" x14ac:dyDescent="0.15">
      <c r="A15" s="18">
        <v>7</v>
      </c>
      <c r="B15" s="18">
        <v>13</v>
      </c>
      <c r="D15">
        <v>1012.14709472656</v>
      </c>
      <c r="E15">
        <v>616.99822998046898</v>
      </c>
      <c r="F15">
        <v>487.23400878906301</v>
      </c>
      <c r="G15">
        <v>478.93157958984398</v>
      </c>
      <c r="I15" s="19">
        <f t="shared" si="0"/>
        <v>524.91308593749704</v>
      </c>
      <c r="J15" s="19">
        <f t="shared" si="0"/>
        <v>138.066650390625</v>
      </c>
      <c r="K15" s="19">
        <f t="shared" si="1"/>
        <v>428.26643066405956</v>
      </c>
      <c r="L15" s="20">
        <f t="shared" si="2"/>
        <v>3.1018818045660339</v>
      </c>
      <c r="M15" s="20">
        <f t="shared" si="3"/>
        <v>3.2391810569567081</v>
      </c>
      <c r="P15" s="18">
        <f t="shared" si="4"/>
        <v>2.6748304064242641</v>
      </c>
    </row>
    <row r="16" spans="1:16" x14ac:dyDescent="0.15">
      <c r="A16" s="18">
        <v>7.5</v>
      </c>
      <c r="B16" s="18">
        <v>14</v>
      </c>
      <c r="D16">
        <v>1031.5634765625</v>
      </c>
      <c r="E16">
        <v>623.544189453125</v>
      </c>
      <c r="F16">
        <v>488.04928588867199</v>
      </c>
      <c r="G16">
        <v>479.607421875</v>
      </c>
      <c r="I16" s="19">
        <f t="shared" si="0"/>
        <v>543.51419067382801</v>
      </c>
      <c r="J16" s="19">
        <f t="shared" si="0"/>
        <v>143.936767578125</v>
      </c>
      <c r="K16" s="19">
        <f t="shared" si="1"/>
        <v>442.75845336914051</v>
      </c>
      <c r="L16" s="20">
        <f t="shared" si="2"/>
        <v>3.0760622238430022</v>
      </c>
      <c r="M16" s="20">
        <f t="shared" si="3"/>
        <v>3.2231685656901532</v>
      </c>
      <c r="P16" s="18">
        <f t="shared" si="4"/>
        <v>2.1672700705650114</v>
      </c>
    </row>
    <row r="17" spans="1:16" x14ac:dyDescent="0.15">
      <c r="A17" s="18">
        <v>8</v>
      </c>
      <c r="B17" s="18">
        <v>15</v>
      </c>
      <c r="D17">
        <v>1027.31311035156</v>
      </c>
      <c r="E17">
        <v>621.81695556640602</v>
      </c>
      <c r="F17">
        <v>487.4697265625</v>
      </c>
      <c r="G17">
        <v>478.99465942382801</v>
      </c>
      <c r="I17" s="19">
        <f t="shared" si="0"/>
        <v>539.84338378906</v>
      </c>
      <c r="J17" s="19">
        <f t="shared" si="0"/>
        <v>142.82229614257801</v>
      </c>
      <c r="K17" s="19">
        <f t="shared" si="1"/>
        <v>439.86777648925539</v>
      </c>
      <c r="L17" s="20">
        <f t="shared" si="2"/>
        <v>3.0798256880714199</v>
      </c>
      <c r="M17" s="20">
        <f t="shared" si="3"/>
        <v>3.2367391193750477</v>
      </c>
      <c r="P17" s="18">
        <f t="shared" si="4"/>
        <v>2.5974264198451302</v>
      </c>
    </row>
    <row r="18" spans="1:16" x14ac:dyDescent="0.15">
      <c r="A18" s="18">
        <v>8.5</v>
      </c>
      <c r="B18" s="18">
        <v>16</v>
      </c>
      <c r="D18">
        <v>1030.97814941406</v>
      </c>
      <c r="E18">
        <v>623.10241699218795</v>
      </c>
      <c r="F18">
        <v>487.59786987304699</v>
      </c>
      <c r="G18">
        <v>479.17010498046898</v>
      </c>
      <c r="I18" s="19">
        <f t="shared" si="0"/>
        <v>543.38027954101301</v>
      </c>
      <c r="J18" s="19">
        <f t="shared" si="0"/>
        <v>143.93231201171898</v>
      </c>
      <c r="K18" s="19">
        <f t="shared" si="1"/>
        <v>442.62766113280975</v>
      </c>
      <c r="L18" s="20">
        <f t="shared" si="2"/>
        <v>3.0752487398157751</v>
      </c>
      <c r="M18" s="20">
        <f t="shared" si="3"/>
        <v>3.2419692605758796</v>
      </c>
      <c r="P18" s="18">
        <f t="shared" si="4"/>
        <v>2.763210255745185</v>
      </c>
    </row>
    <row r="19" spans="1:16" x14ac:dyDescent="0.15">
      <c r="A19" s="18">
        <v>9</v>
      </c>
      <c r="B19" s="18">
        <v>17</v>
      </c>
      <c r="D19">
        <v>1032.6689453125</v>
      </c>
      <c r="E19">
        <v>624.39093017578102</v>
      </c>
      <c r="F19">
        <v>487.56265258789102</v>
      </c>
      <c r="G19">
        <v>479.01971435546898</v>
      </c>
      <c r="I19" s="19">
        <f t="shared" si="0"/>
        <v>545.10629272460892</v>
      </c>
      <c r="J19" s="19">
        <f t="shared" si="0"/>
        <v>145.37121582031205</v>
      </c>
      <c r="K19" s="19">
        <f t="shared" si="1"/>
        <v>443.34644165039049</v>
      </c>
      <c r="L19" s="20">
        <f t="shared" si="2"/>
        <v>3.0497539636622051</v>
      </c>
      <c r="M19" s="20">
        <f t="shared" si="3"/>
        <v>3.2262815738787864</v>
      </c>
      <c r="P19" s="18">
        <f t="shared" si="4"/>
        <v>2.2659455018550512</v>
      </c>
    </row>
    <row r="20" spans="1:16" x14ac:dyDescent="0.15">
      <c r="A20" s="18">
        <v>9.5</v>
      </c>
      <c r="B20" s="18">
        <v>18</v>
      </c>
      <c r="D20">
        <v>1024.74926757813</v>
      </c>
      <c r="E20">
        <v>623.190673828125</v>
      </c>
      <c r="F20">
        <v>487.55279541015602</v>
      </c>
      <c r="G20">
        <v>478.908203125</v>
      </c>
      <c r="I20" s="19">
        <f t="shared" si="0"/>
        <v>537.19647216797398</v>
      </c>
      <c r="J20" s="19">
        <f t="shared" si="0"/>
        <v>144.282470703125</v>
      </c>
      <c r="K20" s="19">
        <f t="shared" si="1"/>
        <v>436.19874267578649</v>
      </c>
      <c r="L20" s="20">
        <f t="shared" si="2"/>
        <v>3.0232275656916574</v>
      </c>
      <c r="M20" s="20">
        <f t="shared" si="3"/>
        <v>3.2095622653647151</v>
      </c>
      <c r="P20" s="18">
        <f t="shared" si="4"/>
        <v>1.7359806323371374</v>
      </c>
    </row>
    <row r="21" spans="1:16" x14ac:dyDescent="0.15">
      <c r="A21" s="18">
        <v>10</v>
      </c>
      <c r="B21" s="18">
        <v>19</v>
      </c>
      <c r="D21">
        <v>1030.23193359375</v>
      </c>
      <c r="E21">
        <v>625.47491455078102</v>
      </c>
      <c r="F21">
        <v>487.53701782226602</v>
      </c>
      <c r="G21">
        <v>479.42324829101602</v>
      </c>
      <c r="I21" s="19">
        <f t="shared" si="0"/>
        <v>542.69491577148392</v>
      </c>
      <c r="J21" s="19">
        <f t="shared" si="0"/>
        <v>146.051666259765</v>
      </c>
      <c r="K21" s="19">
        <f t="shared" si="1"/>
        <v>440.45874938964846</v>
      </c>
      <c r="L21" s="20">
        <f t="shared" si="2"/>
        <v>3.0157735318558849</v>
      </c>
      <c r="M21" s="20">
        <f t="shared" si="3"/>
        <v>3.2119153209854194</v>
      </c>
      <c r="P21" s="18">
        <f t="shared" si="4"/>
        <v>1.8105672585690429</v>
      </c>
    </row>
    <row r="22" spans="1:16" x14ac:dyDescent="0.15">
      <c r="A22" s="18">
        <v>10.5</v>
      </c>
      <c r="B22" s="18">
        <v>20</v>
      </c>
      <c r="D22">
        <v>1039.7490234375</v>
      </c>
      <c r="E22">
        <v>627.817138671875</v>
      </c>
      <c r="F22">
        <v>487.59222412109398</v>
      </c>
      <c r="G22">
        <v>479.38693237304699</v>
      </c>
      <c r="I22" s="19">
        <f t="shared" si="0"/>
        <v>552.15679931640602</v>
      </c>
      <c r="J22" s="19">
        <f t="shared" si="0"/>
        <v>148.43020629882801</v>
      </c>
      <c r="K22" s="19">
        <f t="shared" si="1"/>
        <v>448.25565490722641</v>
      </c>
      <c r="L22" s="20">
        <f t="shared" si="2"/>
        <v>3.0199759609898607</v>
      </c>
      <c r="M22" s="20">
        <f t="shared" si="3"/>
        <v>3.2259248395758719</v>
      </c>
      <c r="P22" s="18">
        <f t="shared" si="4"/>
        <v>2.2546378183980744</v>
      </c>
    </row>
    <row r="23" spans="1:16" x14ac:dyDescent="0.15">
      <c r="A23" s="18">
        <v>11</v>
      </c>
      <c r="B23" s="18">
        <v>21</v>
      </c>
      <c r="D23">
        <v>1030.4267578125</v>
      </c>
      <c r="E23">
        <v>625.84124755859398</v>
      </c>
      <c r="F23">
        <v>487.00280761718801</v>
      </c>
      <c r="G23">
        <v>478.37847900390602</v>
      </c>
      <c r="I23" s="19">
        <f t="shared" si="0"/>
        <v>543.42395019531205</v>
      </c>
      <c r="J23" s="19">
        <f t="shared" si="0"/>
        <v>147.46276855468795</v>
      </c>
      <c r="K23" s="19">
        <f t="shared" si="1"/>
        <v>440.20001220703045</v>
      </c>
      <c r="L23" s="20">
        <f t="shared" si="2"/>
        <v>2.9851603663861646</v>
      </c>
      <c r="M23" s="20">
        <f>L23+ABS($N$2)*A23</f>
        <v>3.2009163344286526</v>
      </c>
      <c r="P23" s="18">
        <f t="shared" si="4"/>
        <v>1.4619238639884407</v>
      </c>
    </row>
    <row r="24" spans="1:16" x14ac:dyDescent="0.15">
      <c r="A24" s="18">
        <v>11.5</v>
      </c>
      <c r="B24" s="18">
        <v>22</v>
      </c>
      <c r="D24">
        <v>1021.55554199219</v>
      </c>
      <c r="E24">
        <v>624.171875</v>
      </c>
      <c r="F24">
        <v>486.72882080078102</v>
      </c>
      <c r="G24">
        <v>478.38467407226602</v>
      </c>
      <c r="I24" s="19">
        <f t="shared" si="0"/>
        <v>534.82672119140898</v>
      </c>
      <c r="J24" s="19">
        <f t="shared" si="0"/>
        <v>145.78720092773398</v>
      </c>
      <c r="K24" s="19">
        <f t="shared" si="1"/>
        <v>432.7756805419952</v>
      </c>
      <c r="L24" s="20">
        <f t="shared" si="2"/>
        <v>2.968543725292593</v>
      </c>
      <c r="M24" s="20">
        <f t="shared" ref="M24:M87" si="5">L24+ABS($N$2)*A24</f>
        <v>3.1941067827915579</v>
      </c>
      <c r="P24" s="18">
        <f t="shared" si="4"/>
        <v>1.2460762323838712</v>
      </c>
    </row>
    <row r="25" spans="1:16" x14ac:dyDescent="0.15">
      <c r="A25" s="18">
        <v>12</v>
      </c>
      <c r="B25" s="18">
        <v>23</v>
      </c>
      <c r="D25">
        <v>1022.63970947266</v>
      </c>
      <c r="E25">
        <v>625.72320556640602</v>
      </c>
      <c r="F25">
        <v>486.13235473632801</v>
      </c>
      <c r="G25">
        <v>478.22473144531301</v>
      </c>
      <c r="I25" s="19">
        <f t="shared" si="0"/>
        <v>536.50735473633199</v>
      </c>
      <c r="J25" s="19">
        <f t="shared" si="0"/>
        <v>147.49847412109301</v>
      </c>
      <c r="K25" s="19">
        <f t="shared" si="1"/>
        <v>433.25842285156688</v>
      </c>
      <c r="L25" s="20">
        <f t="shared" si="2"/>
        <v>2.9373756266513729</v>
      </c>
      <c r="M25" s="20">
        <f t="shared" si="5"/>
        <v>3.1727457736068145</v>
      </c>
      <c r="P25" s="18">
        <f t="shared" si="4"/>
        <v>0.56897978214277267</v>
      </c>
    </row>
    <row r="26" spans="1:16" x14ac:dyDescent="0.15">
      <c r="A26" s="18">
        <v>12.5</v>
      </c>
      <c r="B26" s="18">
        <v>24</v>
      </c>
      <c r="D26">
        <v>1036.31420898438</v>
      </c>
      <c r="E26">
        <v>628.57647705078102</v>
      </c>
      <c r="F26">
        <v>485.90734863281301</v>
      </c>
      <c r="G26">
        <v>477.5908203125</v>
      </c>
      <c r="I26" s="19">
        <f t="shared" si="0"/>
        <v>550.40686035156705</v>
      </c>
      <c r="J26" s="19">
        <f t="shared" si="0"/>
        <v>150.98565673828102</v>
      </c>
      <c r="K26" s="19">
        <f t="shared" si="1"/>
        <v>444.71690063477035</v>
      </c>
      <c r="L26" s="20">
        <f t="shared" si="2"/>
        <v>2.9454248187670165</v>
      </c>
      <c r="M26" s="20">
        <f t="shared" si="5"/>
        <v>3.1906020551789349</v>
      </c>
      <c r="P26" s="18">
        <f t="shared" si="4"/>
        <v>1.1349841671614154</v>
      </c>
    </row>
    <row r="27" spans="1:16" x14ac:dyDescent="0.15">
      <c r="A27" s="18">
        <v>13</v>
      </c>
      <c r="B27" s="18">
        <v>25</v>
      </c>
      <c r="D27">
        <v>1030.09802246094</v>
      </c>
      <c r="E27">
        <v>628.62237548828102</v>
      </c>
      <c r="F27">
        <v>486.94592285156301</v>
      </c>
      <c r="G27">
        <v>478.76934814453102</v>
      </c>
      <c r="I27" s="19">
        <f t="shared" si="0"/>
        <v>543.15209960937705</v>
      </c>
      <c r="J27" s="19">
        <f t="shared" si="0"/>
        <v>149.85302734375</v>
      </c>
      <c r="K27" s="19">
        <f t="shared" si="1"/>
        <v>438.25498046875202</v>
      </c>
      <c r="L27" s="20">
        <f t="shared" si="2"/>
        <v>2.9245654107703323</v>
      </c>
      <c r="M27" s="20">
        <f t="shared" si="5"/>
        <v>3.1795497366387275</v>
      </c>
      <c r="P27" s="18">
        <f t="shared" si="4"/>
        <v>0.78465026740104205</v>
      </c>
    </row>
    <row r="28" spans="1:16" x14ac:dyDescent="0.15">
      <c r="A28" s="18">
        <v>13.5</v>
      </c>
      <c r="B28" s="18">
        <v>26</v>
      </c>
      <c r="D28">
        <v>1035.79956054688</v>
      </c>
      <c r="E28">
        <v>630.084716796875</v>
      </c>
      <c r="F28">
        <v>486.25006103515602</v>
      </c>
      <c r="G28">
        <v>478.23626708984398</v>
      </c>
      <c r="I28" s="19">
        <f t="shared" si="0"/>
        <v>549.54949951172398</v>
      </c>
      <c r="J28" s="19">
        <f t="shared" si="0"/>
        <v>151.84844970703102</v>
      </c>
      <c r="K28" s="19">
        <f t="shared" si="1"/>
        <v>443.25558471680228</v>
      </c>
      <c r="L28" s="20">
        <f t="shared" si="2"/>
        <v>2.9190655918581845</v>
      </c>
      <c r="M28" s="20">
        <f t="shared" si="5"/>
        <v>3.1838570071830561</v>
      </c>
      <c r="P28" s="18">
        <f t="shared" si="4"/>
        <v>0.92118115742452988</v>
      </c>
    </row>
    <row r="29" spans="1:16" x14ac:dyDescent="0.15">
      <c r="A29" s="18">
        <v>14</v>
      </c>
      <c r="B29" s="18">
        <v>27</v>
      </c>
      <c r="D29">
        <v>1027.26708984375</v>
      </c>
      <c r="E29">
        <v>628.07989501953102</v>
      </c>
      <c r="F29">
        <v>485.63220214843801</v>
      </c>
      <c r="G29">
        <v>478.03942871093801</v>
      </c>
      <c r="I29" s="19">
        <f t="shared" si="0"/>
        <v>541.63488769531205</v>
      </c>
      <c r="J29" s="19">
        <f t="shared" si="0"/>
        <v>150.04046630859301</v>
      </c>
      <c r="K29" s="19">
        <f t="shared" si="1"/>
        <v>436.60656127929695</v>
      </c>
      <c r="L29" s="20">
        <f t="shared" si="2"/>
        <v>2.9099253822719686</v>
      </c>
      <c r="M29" s="20">
        <f t="shared" si="5"/>
        <v>3.184523887053317</v>
      </c>
      <c r="P29" s="18">
        <f t="shared" si="4"/>
        <v>0.94231976510854421</v>
      </c>
    </row>
    <row r="30" spans="1:16" x14ac:dyDescent="0.15">
      <c r="A30" s="18">
        <v>14.5</v>
      </c>
      <c r="B30" s="18">
        <v>28</v>
      </c>
      <c r="D30">
        <v>1028.26440429688</v>
      </c>
      <c r="E30">
        <v>630.60339355468795</v>
      </c>
      <c r="F30">
        <v>486.66149902343801</v>
      </c>
      <c r="G30">
        <v>478.85720825195301</v>
      </c>
      <c r="I30" s="19">
        <f t="shared" si="0"/>
        <v>541.60290527344205</v>
      </c>
      <c r="J30" s="19">
        <f t="shared" si="0"/>
        <v>151.74618530273494</v>
      </c>
      <c r="K30" s="19">
        <f t="shared" si="1"/>
        <v>435.38057556152762</v>
      </c>
      <c r="L30" s="20">
        <f t="shared" si="2"/>
        <v>2.8691368728178546</v>
      </c>
      <c r="M30" s="20">
        <f t="shared" si="5"/>
        <v>3.1535424670556798</v>
      </c>
      <c r="P30" s="18">
        <f t="shared" si="4"/>
        <v>-3.9722296781088892E-2</v>
      </c>
    </row>
    <row r="31" spans="1:16" x14ac:dyDescent="0.15">
      <c r="A31" s="18">
        <v>15</v>
      </c>
      <c r="B31" s="18">
        <v>29</v>
      </c>
      <c r="D31">
        <v>1039.68212890625</v>
      </c>
      <c r="E31">
        <v>633.649658203125</v>
      </c>
      <c r="F31">
        <v>485.8955078125</v>
      </c>
      <c r="G31">
        <v>477.78878784179699</v>
      </c>
      <c r="I31" s="19">
        <f t="shared" si="0"/>
        <v>553.78662109375</v>
      </c>
      <c r="J31" s="19">
        <f t="shared" si="0"/>
        <v>155.86087036132801</v>
      </c>
      <c r="K31" s="19">
        <f t="shared" si="1"/>
        <v>444.6840118408204</v>
      </c>
      <c r="L31" s="20">
        <f t="shared" si="2"/>
        <v>2.8530830785810548</v>
      </c>
      <c r="M31" s="20">
        <f t="shared" si="5"/>
        <v>3.1472957622753568</v>
      </c>
      <c r="P31" s="18">
        <f t="shared" si="4"/>
        <v>-0.23772893569408998</v>
      </c>
    </row>
    <row r="32" spans="1:16" x14ac:dyDescent="0.15">
      <c r="A32" s="18">
        <v>15.5</v>
      </c>
      <c r="B32" s="18">
        <v>30</v>
      </c>
      <c r="D32">
        <v>1048.68249511719</v>
      </c>
      <c r="E32">
        <v>636.20111083984398</v>
      </c>
      <c r="F32">
        <v>485.42550659179699</v>
      </c>
      <c r="G32">
        <v>477.53308105468801</v>
      </c>
      <c r="I32" s="19">
        <f t="shared" si="0"/>
        <v>563.25698852539301</v>
      </c>
      <c r="J32" s="19">
        <f t="shared" si="0"/>
        <v>158.66802978515597</v>
      </c>
      <c r="K32" s="19">
        <f t="shared" si="1"/>
        <v>452.18936767578384</v>
      </c>
      <c r="L32" s="20">
        <f t="shared" si="2"/>
        <v>2.8499085057529845</v>
      </c>
      <c r="M32" s="20">
        <f t="shared" si="5"/>
        <v>3.1539282789037633</v>
      </c>
      <c r="P32" s="18">
        <f t="shared" si="4"/>
        <v>-2.7492919857039867E-2</v>
      </c>
    </row>
    <row r="33" spans="1:16" x14ac:dyDescent="0.15">
      <c r="A33" s="18">
        <v>16</v>
      </c>
      <c r="B33" s="18">
        <v>31</v>
      </c>
      <c r="D33">
        <v>1053.96691894531</v>
      </c>
      <c r="E33">
        <v>638.01025390625</v>
      </c>
      <c r="F33">
        <v>485.43563842773398</v>
      </c>
      <c r="G33">
        <v>477.35003662109398</v>
      </c>
      <c r="I33" s="19">
        <f t="shared" si="0"/>
        <v>568.53128051757608</v>
      </c>
      <c r="J33" s="19">
        <f t="shared" si="0"/>
        <v>160.66021728515602</v>
      </c>
      <c r="K33" s="19">
        <f t="shared" si="1"/>
        <v>456.06912841796685</v>
      </c>
      <c r="L33" s="20">
        <f t="shared" si="2"/>
        <v>2.8387184837954575</v>
      </c>
      <c r="M33" s="20">
        <f t="shared" si="5"/>
        <v>3.1525453464027131</v>
      </c>
      <c r="P33" s="18">
        <f t="shared" si="4"/>
        <v>-7.1328802295257634E-2</v>
      </c>
    </row>
    <row r="34" spans="1:16" x14ac:dyDescent="0.15">
      <c r="A34" s="18">
        <v>16.5</v>
      </c>
      <c r="B34" s="18">
        <v>32</v>
      </c>
      <c r="D34">
        <v>1049.01013183594</v>
      </c>
      <c r="E34">
        <v>637.2333984375</v>
      </c>
      <c r="F34">
        <v>484.72628784179699</v>
      </c>
      <c r="G34">
        <v>477.35397338867199</v>
      </c>
      <c r="I34" s="19">
        <f t="shared" si="0"/>
        <v>564.28384399414301</v>
      </c>
      <c r="J34" s="19">
        <f t="shared" si="0"/>
        <v>159.87942504882801</v>
      </c>
      <c r="K34" s="19">
        <f t="shared" si="1"/>
        <v>452.36824645996342</v>
      </c>
      <c r="L34" s="20">
        <f t="shared" si="2"/>
        <v>2.8294337831263014</v>
      </c>
      <c r="M34" s="20">
        <f t="shared" si="5"/>
        <v>3.1530677351900334</v>
      </c>
      <c r="P34" s="18">
        <f t="shared" si="4"/>
        <v>-5.4770240362101361E-2</v>
      </c>
    </row>
    <row r="35" spans="1:16" x14ac:dyDescent="0.15">
      <c r="A35" s="18">
        <v>17</v>
      </c>
      <c r="B35" s="18">
        <v>33</v>
      </c>
      <c r="D35">
        <v>1035.79748535156</v>
      </c>
      <c r="E35">
        <v>634.26422119140602</v>
      </c>
      <c r="F35">
        <v>485.11068725585898</v>
      </c>
      <c r="G35">
        <v>477.91494750976602</v>
      </c>
      <c r="I35" s="19">
        <f t="shared" si="0"/>
        <v>550.68679809570108</v>
      </c>
      <c r="J35" s="19">
        <f t="shared" si="0"/>
        <v>156.34927368164</v>
      </c>
      <c r="K35" s="19">
        <f t="shared" si="1"/>
        <v>441.24230651855305</v>
      </c>
      <c r="L35" s="20">
        <f t="shared" si="2"/>
        <v>2.8221576994148063</v>
      </c>
      <c r="M35" s="20">
        <f t="shared" si="5"/>
        <v>3.155598740935015</v>
      </c>
      <c r="P35" s="18">
        <f t="shared" si="4"/>
        <v>2.5457008764822292E-2</v>
      </c>
    </row>
    <row r="36" spans="1:16" x14ac:dyDescent="0.15">
      <c r="A36" s="18">
        <v>17.5</v>
      </c>
      <c r="B36" s="18">
        <v>34</v>
      </c>
      <c r="D36">
        <v>1022.57220458984</v>
      </c>
      <c r="E36">
        <v>632.05865478515602</v>
      </c>
      <c r="F36">
        <v>484.46945190429699</v>
      </c>
      <c r="G36">
        <v>476.86706542968801</v>
      </c>
      <c r="I36" s="19">
        <f t="shared" si="0"/>
        <v>538.10275268554301</v>
      </c>
      <c r="J36" s="19">
        <f t="shared" si="0"/>
        <v>155.19158935546801</v>
      </c>
      <c r="K36" s="19">
        <f t="shared" si="1"/>
        <v>429.46864013671541</v>
      </c>
      <c r="L36" s="20">
        <f t="shared" si="2"/>
        <v>2.7673448150145097</v>
      </c>
      <c r="M36" s="20">
        <f t="shared" si="5"/>
        <v>3.1105929459911952</v>
      </c>
      <c r="P36" s="18">
        <f t="shared" si="4"/>
        <v>-1.4011265263662824</v>
      </c>
    </row>
    <row r="37" spans="1:16" x14ac:dyDescent="0.15">
      <c r="A37" s="18">
        <v>18</v>
      </c>
      <c r="B37" s="18">
        <v>35</v>
      </c>
      <c r="D37">
        <v>1045.29223632813</v>
      </c>
      <c r="E37">
        <v>638.42266845703102</v>
      </c>
      <c r="F37">
        <v>485.27175903320301</v>
      </c>
      <c r="G37">
        <v>477.54800415039102</v>
      </c>
      <c r="I37" s="19">
        <f t="shared" si="0"/>
        <v>560.02047729492699</v>
      </c>
      <c r="J37" s="19">
        <f t="shared" si="0"/>
        <v>160.87466430664</v>
      </c>
      <c r="K37" s="19">
        <f t="shared" si="1"/>
        <v>447.40821228027903</v>
      </c>
      <c r="L37" s="20">
        <f t="shared" si="2"/>
        <v>2.78109803186587</v>
      </c>
      <c r="M37" s="20">
        <f t="shared" si="5"/>
        <v>3.1341532522990323</v>
      </c>
      <c r="P37" s="18">
        <f t="shared" si="4"/>
        <v>-0.65431725206367752</v>
      </c>
    </row>
    <row r="38" spans="1:16" x14ac:dyDescent="0.15">
      <c r="A38" s="18">
        <v>18.5</v>
      </c>
      <c r="B38" s="18">
        <v>36</v>
      </c>
      <c r="D38">
        <v>1054.18090820313</v>
      </c>
      <c r="E38">
        <v>639.54919433593795</v>
      </c>
      <c r="F38">
        <v>484.15093994140602</v>
      </c>
      <c r="G38">
        <v>476.92059326171898</v>
      </c>
      <c r="I38" s="19">
        <f t="shared" si="0"/>
        <v>570.02996826172398</v>
      </c>
      <c r="J38" s="19">
        <f t="shared" si="0"/>
        <v>162.62860107421898</v>
      </c>
      <c r="K38" s="19">
        <f t="shared" si="1"/>
        <v>456.18994750977072</v>
      </c>
      <c r="L38" s="20">
        <f t="shared" si="2"/>
        <v>2.8051028201464936</v>
      </c>
      <c r="M38" s="20">
        <f t="shared" si="5"/>
        <v>3.1679651300361327</v>
      </c>
      <c r="P38" s="18">
        <f t="shared" si="4"/>
        <v>0.41744402071963987</v>
      </c>
    </row>
    <row r="39" spans="1:16" x14ac:dyDescent="0.15">
      <c r="A39" s="18">
        <v>19</v>
      </c>
      <c r="B39" s="18">
        <v>37</v>
      </c>
      <c r="D39">
        <v>1054.91455078125</v>
      </c>
      <c r="E39">
        <v>640.90057373046898</v>
      </c>
      <c r="F39">
        <v>484.68713378906301</v>
      </c>
      <c r="G39">
        <v>477.34921264648398</v>
      </c>
      <c r="I39" s="19">
        <f t="shared" si="0"/>
        <v>570.22741699218705</v>
      </c>
      <c r="J39" s="19">
        <f t="shared" si="0"/>
        <v>163.551361083985</v>
      </c>
      <c r="K39" s="19">
        <f t="shared" si="1"/>
        <v>455.74146423339755</v>
      </c>
      <c r="L39" s="20">
        <f t="shared" si="2"/>
        <v>2.7865342190541016</v>
      </c>
      <c r="M39" s="20">
        <f t="shared" si="5"/>
        <v>3.1592036184002175</v>
      </c>
      <c r="P39" s="18">
        <f t="shared" si="4"/>
        <v>0.13972360142122278</v>
      </c>
    </row>
    <row r="40" spans="1:16" x14ac:dyDescent="0.15">
      <c r="A40" s="18">
        <v>19.5</v>
      </c>
      <c r="B40" s="18">
        <v>38</v>
      </c>
      <c r="D40">
        <v>1059.77807617188</v>
      </c>
      <c r="E40">
        <v>640.82525634765602</v>
      </c>
      <c r="F40">
        <v>484.31399536132801</v>
      </c>
      <c r="G40">
        <v>476.92507934570301</v>
      </c>
      <c r="I40" s="19">
        <f t="shared" si="0"/>
        <v>575.46408081055199</v>
      </c>
      <c r="J40" s="19">
        <f t="shared" si="0"/>
        <v>163.90017700195301</v>
      </c>
      <c r="K40" s="19">
        <f t="shared" si="1"/>
        <v>460.73395690918488</v>
      </c>
      <c r="L40" s="20">
        <f t="shared" si="2"/>
        <v>2.811064425535641</v>
      </c>
      <c r="M40" s="20">
        <f t="shared" si="5"/>
        <v>3.1935409143382336</v>
      </c>
      <c r="P40" s="18">
        <f t="shared" si="4"/>
        <v>1.2281394618064327</v>
      </c>
    </row>
    <row r="41" spans="1:16" x14ac:dyDescent="0.15">
      <c r="A41" s="18">
        <v>20</v>
      </c>
      <c r="B41" s="18">
        <v>39</v>
      </c>
      <c r="D41">
        <v>1038.57556152344</v>
      </c>
      <c r="E41">
        <v>636.63458251953102</v>
      </c>
      <c r="F41">
        <v>484.68487548828102</v>
      </c>
      <c r="G41">
        <v>477.31793212890602</v>
      </c>
      <c r="I41" s="19">
        <f t="shared" si="0"/>
        <v>553.89068603515898</v>
      </c>
      <c r="J41" s="19">
        <f t="shared" si="0"/>
        <v>159.316650390625</v>
      </c>
      <c r="K41" s="19">
        <f t="shared" si="1"/>
        <v>442.36903076172149</v>
      </c>
      <c r="L41" s="20">
        <f t="shared" si="2"/>
        <v>2.7766653998630186</v>
      </c>
      <c r="M41" s="20">
        <f t="shared" si="5"/>
        <v>3.1689489781220876</v>
      </c>
      <c r="P41" s="18">
        <f t="shared" si="4"/>
        <v>0.4486298153988727</v>
      </c>
    </row>
    <row r="42" spans="1:16" x14ac:dyDescent="0.15">
      <c r="A42" s="18">
        <v>20.5</v>
      </c>
      <c r="B42" s="18">
        <v>40</v>
      </c>
      <c r="D42">
        <v>1038.74291992188</v>
      </c>
      <c r="E42">
        <v>638.19299316406295</v>
      </c>
      <c r="F42">
        <v>485.093505859375</v>
      </c>
      <c r="G42">
        <v>477.31851196289102</v>
      </c>
      <c r="I42" s="19">
        <f t="shared" si="0"/>
        <v>553.649414062505</v>
      </c>
      <c r="J42" s="19">
        <f t="shared" si="0"/>
        <v>160.87448120117193</v>
      </c>
      <c r="K42" s="19">
        <f t="shared" si="1"/>
        <v>441.03727722168469</v>
      </c>
      <c r="L42" s="20">
        <f t="shared" si="2"/>
        <v>2.7414992976429367</v>
      </c>
      <c r="M42" s="20">
        <f t="shared" si="5"/>
        <v>3.1435899653584825</v>
      </c>
      <c r="P42" s="18">
        <f t="shared" si="4"/>
        <v>-0.35519445036285147</v>
      </c>
    </row>
    <row r="43" spans="1:16" x14ac:dyDescent="0.15">
      <c r="A43" s="18">
        <v>21</v>
      </c>
      <c r="B43" s="18">
        <v>41</v>
      </c>
      <c r="D43">
        <v>1032.56884765625</v>
      </c>
      <c r="E43">
        <v>636.50646972656295</v>
      </c>
      <c r="F43">
        <v>484.88510131835898</v>
      </c>
      <c r="G43">
        <v>477.34298706054699</v>
      </c>
      <c r="I43" s="19">
        <f t="shared" si="0"/>
        <v>547.68374633789108</v>
      </c>
      <c r="J43" s="19">
        <f t="shared" si="0"/>
        <v>159.16348266601597</v>
      </c>
      <c r="K43" s="19">
        <f t="shared" si="1"/>
        <v>436.26930847167989</v>
      </c>
      <c r="L43" s="20">
        <f t="shared" si="2"/>
        <v>2.7410138378734445</v>
      </c>
      <c r="M43" s="20">
        <f t="shared" si="5"/>
        <v>3.1529115950454671</v>
      </c>
      <c r="P43" s="18">
        <f t="shared" si="4"/>
        <v>-5.971953544041763E-2</v>
      </c>
    </row>
    <row r="44" spans="1:16" x14ac:dyDescent="0.15">
      <c r="A44" s="18">
        <v>21.5</v>
      </c>
      <c r="B44" s="18">
        <v>42</v>
      </c>
      <c r="D44">
        <v>1021.01434326172</v>
      </c>
      <c r="E44">
        <v>634.60021972656295</v>
      </c>
      <c r="F44">
        <v>484.511962890625</v>
      </c>
      <c r="G44">
        <v>477.146728515625</v>
      </c>
      <c r="I44" s="19">
        <f t="shared" si="0"/>
        <v>536.502380371095</v>
      </c>
      <c r="J44" s="19">
        <f t="shared" si="0"/>
        <v>157.45349121093795</v>
      </c>
      <c r="K44" s="19">
        <f t="shared" si="1"/>
        <v>426.28493652343843</v>
      </c>
      <c r="L44" s="20">
        <f t="shared" si="2"/>
        <v>2.7073704955347813</v>
      </c>
      <c r="M44" s="20">
        <f t="shared" si="5"/>
        <v>3.1290753421632806</v>
      </c>
      <c r="P44" s="18">
        <f t="shared" si="4"/>
        <v>-0.81527570200509802</v>
      </c>
    </row>
    <row r="45" spans="1:16" x14ac:dyDescent="0.15">
      <c r="A45" s="18">
        <v>22</v>
      </c>
      <c r="B45" s="18">
        <v>43</v>
      </c>
      <c r="D45">
        <v>1010.4453125</v>
      </c>
      <c r="E45">
        <v>632.44903564453102</v>
      </c>
      <c r="F45">
        <v>485.09744262695301</v>
      </c>
      <c r="G45">
        <v>477.55307006835898</v>
      </c>
      <c r="I45" s="19">
        <f t="shared" si="0"/>
        <v>525.34786987304699</v>
      </c>
      <c r="J45" s="19">
        <f t="shared" si="0"/>
        <v>154.89596557617205</v>
      </c>
      <c r="K45" s="19">
        <f t="shared" si="1"/>
        <v>416.92069396972659</v>
      </c>
      <c r="L45" s="20">
        <f t="shared" si="2"/>
        <v>2.6916175151424495</v>
      </c>
      <c r="M45" s="20">
        <f t="shared" si="5"/>
        <v>3.1231294512274257</v>
      </c>
      <c r="P45" s="18">
        <f t="shared" si="4"/>
        <v>-1.0037472115376886</v>
      </c>
    </row>
    <row r="46" spans="1:16" ht="15" x14ac:dyDescent="0.2">
      <c r="A46" s="18">
        <v>22.5</v>
      </c>
      <c r="B46" s="18">
        <v>44</v>
      </c>
      <c r="C46" s="24" t="s">
        <v>27</v>
      </c>
      <c r="D46">
        <v>1005.60626220703</v>
      </c>
      <c r="E46">
        <v>631.48840332031295</v>
      </c>
      <c r="F46">
        <v>484.08111572265602</v>
      </c>
      <c r="G46">
        <v>477.04702758789102</v>
      </c>
      <c r="I46" s="19">
        <f t="shared" si="0"/>
        <v>521.52514648437398</v>
      </c>
      <c r="J46" s="19">
        <f t="shared" si="0"/>
        <v>154.44137573242193</v>
      </c>
      <c r="K46" s="19">
        <f t="shared" si="1"/>
        <v>413.41618347167866</v>
      </c>
      <c r="L46" s="20">
        <f t="shared" si="2"/>
        <v>2.6768486198150985</v>
      </c>
      <c r="M46" s="20">
        <f t="shared" si="5"/>
        <v>3.1181676453565514</v>
      </c>
      <c r="P46" s="18">
        <f t="shared" si="4"/>
        <v>-1.1610254146833494</v>
      </c>
    </row>
    <row r="47" spans="1:16" x14ac:dyDescent="0.15">
      <c r="A47" s="18">
        <v>23</v>
      </c>
      <c r="B47" s="18">
        <v>45</v>
      </c>
      <c r="D47">
        <v>1016.18145751953</v>
      </c>
      <c r="E47">
        <v>634.27734375</v>
      </c>
      <c r="F47">
        <v>484.99945068359398</v>
      </c>
      <c r="G47">
        <v>477.58602905273398</v>
      </c>
      <c r="I47" s="19">
        <f t="shared" si="0"/>
        <v>531.18200683593602</v>
      </c>
      <c r="J47" s="19">
        <f t="shared" si="0"/>
        <v>156.69131469726602</v>
      </c>
      <c r="K47" s="19">
        <f t="shared" si="1"/>
        <v>421.49808654784982</v>
      </c>
      <c r="L47" s="20">
        <f t="shared" si="2"/>
        <v>2.6899901080171627</v>
      </c>
      <c r="M47" s="20">
        <f t="shared" si="5"/>
        <v>3.1411162230150924</v>
      </c>
      <c r="P47" s="18">
        <f t="shared" si="4"/>
        <v>-0.4336065771043538</v>
      </c>
    </row>
    <row r="48" spans="1:16" x14ac:dyDescent="0.15">
      <c r="A48" s="18">
        <v>23.5</v>
      </c>
      <c r="B48" s="18">
        <v>46</v>
      </c>
      <c r="D48">
        <v>1021.39727783203</v>
      </c>
      <c r="E48">
        <v>635.74798583984398</v>
      </c>
      <c r="F48">
        <v>485.39511108398398</v>
      </c>
      <c r="G48">
        <v>477.70458984375</v>
      </c>
      <c r="I48" s="19">
        <f t="shared" si="0"/>
        <v>536.00216674804597</v>
      </c>
      <c r="J48" s="19">
        <f t="shared" si="0"/>
        <v>158.04339599609398</v>
      </c>
      <c r="K48" s="19">
        <f t="shared" si="1"/>
        <v>425.37178955078019</v>
      </c>
      <c r="L48" s="20">
        <f t="shared" si="2"/>
        <v>2.6914872770849168</v>
      </c>
      <c r="M48" s="20">
        <f t="shared" si="5"/>
        <v>3.1524204815393233</v>
      </c>
      <c r="P48" s="18">
        <f t="shared" si="4"/>
        <v>-7.52867405663325E-2</v>
      </c>
    </row>
    <row r="49" spans="1:22" x14ac:dyDescent="0.15">
      <c r="A49" s="18">
        <v>24</v>
      </c>
      <c r="B49" s="18">
        <v>47</v>
      </c>
      <c r="D49">
        <v>1023.00817871094</v>
      </c>
      <c r="E49">
        <v>638.03649902343795</v>
      </c>
      <c r="F49">
        <v>486.16867065429699</v>
      </c>
      <c r="G49">
        <v>478.102783203125</v>
      </c>
      <c r="I49" s="19">
        <f t="shared" si="0"/>
        <v>536.83950805664301</v>
      </c>
      <c r="J49" s="19">
        <f t="shared" si="0"/>
        <v>159.93371582031295</v>
      </c>
      <c r="K49" s="19">
        <f t="shared" si="1"/>
        <v>424.88590698242393</v>
      </c>
      <c r="L49" s="20">
        <f t="shared" si="2"/>
        <v>2.6566375001240345</v>
      </c>
      <c r="M49" s="20">
        <f t="shared" si="5"/>
        <v>3.1273777940349179</v>
      </c>
      <c r="P49" s="18">
        <f t="shared" si="4"/>
        <v>-0.86908419962274697</v>
      </c>
    </row>
    <row r="50" spans="1:22" x14ac:dyDescent="0.15">
      <c r="A50" s="18">
        <v>24.5</v>
      </c>
      <c r="B50" s="18">
        <v>48</v>
      </c>
      <c r="D50">
        <v>1015.89581298828</v>
      </c>
      <c r="E50">
        <v>634.78448486328102</v>
      </c>
      <c r="F50">
        <v>484.30920410156301</v>
      </c>
      <c r="G50">
        <v>477.05520629882801</v>
      </c>
      <c r="I50" s="19">
        <f t="shared" si="0"/>
        <v>531.58660888671693</v>
      </c>
      <c r="J50" s="19">
        <f t="shared" si="0"/>
        <v>157.72927856445301</v>
      </c>
      <c r="K50" s="19">
        <f t="shared" si="1"/>
        <v>421.17611389159981</v>
      </c>
      <c r="L50" s="20">
        <f t="shared" si="2"/>
        <v>2.6702468794941856</v>
      </c>
      <c r="M50" s="20">
        <f t="shared" si="5"/>
        <v>3.1507942628615453</v>
      </c>
      <c r="P50" s="18">
        <f t="shared" si="4"/>
        <v>-0.12683425335078027</v>
      </c>
    </row>
    <row r="51" spans="1:22" x14ac:dyDescent="0.15">
      <c r="A51" s="18">
        <v>25</v>
      </c>
      <c r="B51" s="18">
        <v>49</v>
      </c>
      <c r="D51">
        <v>1017.46697998047</v>
      </c>
      <c r="E51">
        <v>636.54742431640602</v>
      </c>
      <c r="F51">
        <v>485.9853515625</v>
      </c>
      <c r="G51">
        <v>478.43707275390602</v>
      </c>
      <c r="I51" s="19">
        <f t="shared" si="0"/>
        <v>531.48162841797</v>
      </c>
      <c r="J51" s="19">
        <f t="shared" si="0"/>
        <v>158.1103515625</v>
      </c>
      <c r="K51" s="19">
        <f t="shared" si="1"/>
        <v>420.80438232422</v>
      </c>
      <c r="L51" s="20">
        <f t="shared" si="2"/>
        <v>2.6614600382940692</v>
      </c>
      <c r="M51" s="20">
        <f t="shared" si="5"/>
        <v>3.1518145111179057</v>
      </c>
      <c r="P51" s="18">
        <f t="shared" si="4"/>
        <v>-9.4494654281665327E-2</v>
      </c>
    </row>
    <row r="52" spans="1:22" x14ac:dyDescent="0.15">
      <c r="A52" s="18">
        <v>25.5</v>
      </c>
      <c r="B52" s="18">
        <v>50</v>
      </c>
      <c r="D52">
        <v>1017.84936523438</v>
      </c>
      <c r="E52">
        <v>636.69464111328102</v>
      </c>
      <c r="F52">
        <v>485.35342407226602</v>
      </c>
      <c r="G52">
        <v>477.54238891601602</v>
      </c>
      <c r="I52" s="19">
        <f t="shared" si="0"/>
        <v>532.49594116211392</v>
      </c>
      <c r="J52" s="19">
        <f t="shared" si="0"/>
        <v>159.152252197265</v>
      </c>
      <c r="K52" s="19">
        <f t="shared" si="1"/>
        <v>421.08936462402846</v>
      </c>
      <c r="L52" s="20">
        <f t="shared" si="2"/>
        <v>2.6458272428473042</v>
      </c>
      <c r="M52" s="20">
        <f t="shared" si="5"/>
        <v>3.1459888051276175</v>
      </c>
      <c r="P52" s="18">
        <f t="shared" si="4"/>
        <v>-0.2791565685225787</v>
      </c>
      <c r="R52" s="29"/>
      <c r="S52" s="29"/>
      <c r="T52" s="29"/>
    </row>
    <row r="53" spans="1:22" x14ac:dyDescent="0.15">
      <c r="A53" s="18">
        <v>26</v>
      </c>
      <c r="B53" s="18">
        <v>51</v>
      </c>
      <c r="D53">
        <v>1013.35137939453</v>
      </c>
      <c r="E53">
        <v>637.97662353515602</v>
      </c>
      <c r="F53">
        <v>486.59420776367199</v>
      </c>
      <c r="G53">
        <v>478.53054809570301</v>
      </c>
      <c r="I53" s="19">
        <f t="shared" si="0"/>
        <v>526.75717163085801</v>
      </c>
      <c r="J53" s="19">
        <f t="shared" si="0"/>
        <v>159.44607543945301</v>
      </c>
      <c r="K53" s="19">
        <f t="shared" si="1"/>
        <v>415.14491882324091</v>
      </c>
      <c r="L53" s="20">
        <f t="shared" si="2"/>
        <v>2.6036697214343496</v>
      </c>
      <c r="M53" s="20">
        <f t="shared" si="5"/>
        <v>3.1136383731711397</v>
      </c>
      <c r="P53" s="18">
        <f t="shared" si="4"/>
        <v>-1.3045932626438481</v>
      </c>
      <c r="R53" s="29"/>
      <c r="S53" s="34"/>
      <c r="T53" s="29"/>
      <c r="U53" s="22"/>
    </row>
    <row r="54" spans="1:22" x14ac:dyDescent="0.15">
      <c r="A54" s="18">
        <v>26.5</v>
      </c>
      <c r="B54" s="18">
        <v>52</v>
      </c>
      <c r="D54">
        <v>999.74395751953102</v>
      </c>
      <c r="E54">
        <v>634.04486083984398</v>
      </c>
      <c r="F54">
        <v>485.29486083984398</v>
      </c>
      <c r="G54">
        <v>477.23007202148398</v>
      </c>
      <c r="I54" s="19">
        <f t="shared" si="0"/>
        <v>514.44909667968705</v>
      </c>
      <c r="J54" s="19">
        <f t="shared" si="0"/>
        <v>156.81478881836</v>
      </c>
      <c r="K54" s="19">
        <f t="shared" si="1"/>
        <v>404.67874450683507</v>
      </c>
      <c r="L54" s="20">
        <f t="shared" si="2"/>
        <v>2.5806159454487303</v>
      </c>
      <c r="M54" s="20">
        <f t="shared" si="5"/>
        <v>3.1003916866419972</v>
      </c>
      <c r="P54" s="18">
        <f t="shared" si="4"/>
        <v>-1.7244837438831466</v>
      </c>
      <c r="R54" s="29"/>
      <c r="S54" s="34"/>
      <c r="T54" s="29"/>
    </row>
    <row r="55" spans="1:22" x14ac:dyDescent="0.15">
      <c r="A55" s="18">
        <v>27</v>
      </c>
      <c r="B55" s="18">
        <v>53</v>
      </c>
      <c r="D55">
        <v>1005.49975585938</v>
      </c>
      <c r="E55">
        <v>637.01043701171898</v>
      </c>
      <c r="F55">
        <v>486.216552734375</v>
      </c>
      <c r="G55">
        <v>478.11404418945301</v>
      </c>
      <c r="I55" s="19">
        <f t="shared" si="0"/>
        <v>519.283203125005</v>
      </c>
      <c r="J55" s="19">
        <f t="shared" si="0"/>
        <v>158.89639282226597</v>
      </c>
      <c r="K55" s="19">
        <f t="shared" si="1"/>
        <v>408.05572814941883</v>
      </c>
      <c r="L55" s="20">
        <f t="shared" si="2"/>
        <v>2.5680616211712923</v>
      </c>
      <c r="M55" s="20">
        <f t="shared" si="5"/>
        <v>3.0976444518210355</v>
      </c>
      <c r="P55" s="18">
        <f t="shared" si="4"/>
        <v>-1.8115649734806893</v>
      </c>
      <c r="R55" s="35"/>
      <c r="S55" s="34"/>
      <c r="T55" s="29"/>
    </row>
    <row r="56" spans="1:22" x14ac:dyDescent="0.15">
      <c r="A56" s="18">
        <v>27.5</v>
      </c>
      <c r="B56" s="18">
        <v>54</v>
      </c>
      <c r="D56">
        <v>998.65765380859398</v>
      </c>
      <c r="E56">
        <v>634.33349609375</v>
      </c>
      <c r="F56">
        <v>485.31710815429699</v>
      </c>
      <c r="G56">
        <v>477.70486450195301</v>
      </c>
      <c r="I56" s="19">
        <f t="shared" si="0"/>
        <v>513.34054565429699</v>
      </c>
      <c r="J56" s="19">
        <f t="shared" si="0"/>
        <v>156.62863159179699</v>
      </c>
      <c r="K56" s="19">
        <f t="shared" si="1"/>
        <v>403.70050354003911</v>
      </c>
      <c r="L56" s="20">
        <f t="shared" si="2"/>
        <v>2.5774374674494815</v>
      </c>
      <c r="M56" s="20">
        <f t="shared" si="5"/>
        <v>3.116827387555702</v>
      </c>
      <c r="P56" s="18">
        <f t="shared" si="4"/>
        <v>-1.2035086041017244</v>
      </c>
      <c r="R56" s="35"/>
      <c r="S56" s="34"/>
      <c r="T56" s="29"/>
    </row>
    <row r="57" spans="1:22" x14ac:dyDescent="0.15">
      <c r="A57" s="18">
        <v>28</v>
      </c>
      <c r="B57" s="18">
        <v>55</v>
      </c>
      <c r="D57">
        <v>993.8603515625</v>
      </c>
      <c r="E57">
        <v>636.15490722656295</v>
      </c>
      <c r="F57">
        <v>486.787109375</v>
      </c>
      <c r="G57">
        <v>478.81668090820301</v>
      </c>
      <c r="I57" s="19">
        <f t="shared" si="0"/>
        <v>507.0732421875</v>
      </c>
      <c r="J57" s="19">
        <f t="shared" si="0"/>
        <v>157.33822631835994</v>
      </c>
      <c r="K57" s="19">
        <f t="shared" si="1"/>
        <v>396.93648376464807</v>
      </c>
      <c r="L57" s="20">
        <f t="shared" si="2"/>
        <v>2.5228229213762861</v>
      </c>
      <c r="M57" s="20">
        <f t="shared" si="5"/>
        <v>3.0720199309389828</v>
      </c>
      <c r="P57" s="18">
        <f t="shared" si="4"/>
        <v>-2.6238052556841551</v>
      </c>
      <c r="R57" s="29"/>
      <c r="S57" s="34"/>
      <c r="T57" s="29"/>
    </row>
    <row r="58" spans="1:22" x14ac:dyDescent="0.15">
      <c r="A58" s="18">
        <v>28.5</v>
      </c>
      <c r="B58" s="18">
        <v>56</v>
      </c>
      <c r="D58">
        <v>989.68206787109398</v>
      </c>
      <c r="E58">
        <v>636.25445556640602</v>
      </c>
      <c r="F58">
        <v>485.04983520507801</v>
      </c>
      <c r="G58">
        <v>478.15319824218801</v>
      </c>
      <c r="I58" s="19">
        <f t="shared" si="0"/>
        <v>504.63223266601597</v>
      </c>
      <c r="J58" s="19">
        <f t="shared" si="0"/>
        <v>158.10125732421801</v>
      </c>
      <c r="K58" s="19">
        <f t="shared" si="1"/>
        <v>393.96135253906334</v>
      </c>
      <c r="L58" s="20">
        <f t="shared" si="2"/>
        <v>2.4918293453616713</v>
      </c>
      <c r="M58" s="20">
        <f t="shared" si="5"/>
        <v>3.0508334443808449</v>
      </c>
      <c r="P58" s="18">
        <f t="shared" si="4"/>
        <v>-3.2953697270782198</v>
      </c>
      <c r="R58" s="29"/>
      <c r="S58" s="34"/>
      <c r="T58" s="29"/>
    </row>
    <row r="59" spans="1:22" x14ac:dyDescent="0.15">
      <c r="A59" s="18">
        <v>29</v>
      </c>
      <c r="B59" s="18">
        <v>57</v>
      </c>
      <c r="D59">
        <v>986.43206787109398</v>
      </c>
      <c r="E59">
        <v>639.192626953125</v>
      </c>
      <c r="F59">
        <v>485.65249633789102</v>
      </c>
      <c r="G59">
        <v>477.52999877929699</v>
      </c>
      <c r="I59" s="19">
        <f t="shared" si="0"/>
        <v>500.77957153320295</v>
      </c>
      <c r="J59" s="19">
        <f t="shared" si="0"/>
        <v>161.66262817382801</v>
      </c>
      <c r="K59" s="19">
        <f t="shared" si="1"/>
        <v>387.61573181152335</v>
      </c>
      <c r="L59" s="20">
        <f t="shared" si="2"/>
        <v>2.3976829783735725</v>
      </c>
      <c r="M59" s="20">
        <f t="shared" si="5"/>
        <v>2.9664941668492228</v>
      </c>
      <c r="P59" s="18">
        <f t="shared" si="4"/>
        <v>-5.9687371199140751</v>
      </c>
      <c r="R59" s="36"/>
      <c r="S59" s="34"/>
      <c r="T59" s="29"/>
    </row>
    <row r="60" spans="1:22" x14ac:dyDescent="0.15">
      <c r="A60" s="18">
        <v>29.5</v>
      </c>
      <c r="B60" s="18">
        <v>58</v>
      </c>
      <c r="D60">
        <v>976.87432861328102</v>
      </c>
      <c r="E60">
        <v>639.54156494140602</v>
      </c>
      <c r="F60">
        <v>485.88171386718801</v>
      </c>
      <c r="G60">
        <v>477.83581542968801</v>
      </c>
      <c r="I60" s="19">
        <f t="shared" si="0"/>
        <v>490.99261474609301</v>
      </c>
      <c r="J60" s="19">
        <f t="shared" si="0"/>
        <v>161.70574951171801</v>
      </c>
      <c r="K60" s="19">
        <f t="shared" si="1"/>
        <v>377.79859008789043</v>
      </c>
      <c r="L60" s="20">
        <f t="shared" si="2"/>
        <v>2.3363336877549505</v>
      </c>
      <c r="M60" s="20">
        <f t="shared" si="5"/>
        <v>2.9149519656870777</v>
      </c>
      <c r="P60" s="18">
        <f t="shared" si="4"/>
        <v>-7.6025101847853245</v>
      </c>
      <c r="R60" s="35"/>
      <c r="S60" s="34"/>
      <c r="T60" s="29"/>
    </row>
    <row r="61" spans="1:22" x14ac:dyDescent="0.15">
      <c r="A61" s="18">
        <v>30</v>
      </c>
      <c r="B61" s="18">
        <v>59</v>
      </c>
      <c r="D61">
        <v>978.70617675781295</v>
      </c>
      <c r="E61">
        <v>642.65496826171898</v>
      </c>
      <c r="F61">
        <v>486.607421875</v>
      </c>
      <c r="G61">
        <v>478.58209228515602</v>
      </c>
      <c r="I61" s="19">
        <f t="shared" si="0"/>
        <v>492.09875488281295</v>
      </c>
      <c r="J61" s="19">
        <f t="shared" si="0"/>
        <v>164.07287597656295</v>
      </c>
      <c r="K61" s="19">
        <f t="shared" si="1"/>
        <v>377.24774169921886</v>
      </c>
      <c r="L61" s="20">
        <f t="shared" si="2"/>
        <v>2.299269391444732</v>
      </c>
      <c r="M61" s="20">
        <f t="shared" si="5"/>
        <v>2.8876947588333359</v>
      </c>
      <c r="P61" s="18">
        <f t="shared" si="4"/>
        <v>-8.4665029785966546</v>
      </c>
      <c r="R61" s="35"/>
      <c r="S61" s="34"/>
      <c r="T61" s="29"/>
    </row>
    <row r="62" spans="1:22" x14ac:dyDescent="0.15">
      <c r="A62" s="18">
        <v>30.5</v>
      </c>
      <c r="B62" s="18">
        <v>60</v>
      </c>
      <c r="D62">
        <v>971.97662353515602</v>
      </c>
      <c r="E62">
        <v>643.45843505859398</v>
      </c>
      <c r="F62">
        <v>486.73501586914102</v>
      </c>
      <c r="G62">
        <v>478.57449340820301</v>
      </c>
      <c r="I62" s="19">
        <f t="shared" si="0"/>
        <v>485.241607666015</v>
      </c>
      <c r="J62" s="19">
        <f t="shared" si="0"/>
        <v>164.88394165039097</v>
      </c>
      <c r="K62" s="19">
        <f t="shared" si="1"/>
        <v>369.82284851074132</v>
      </c>
      <c r="L62" s="20">
        <f t="shared" si="2"/>
        <v>2.2429282367284094</v>
      </c>
      <c r="M62" s="20">
        <f t="shared" si="5"/>
        <v>2.8411606935734901</v>
      </c>
      <c r="P62" s="18">
        <f t="shared" si="4"/>
        <v>-9.9415292814378695</v>
      </c>
      <c r="R62" s="29"/>
      <c r="S62" s="29"/>
      <c r="T62" s="29"/>
      <c r="U62" s="16" t="s">
        <v>17</v>
      </c>
    </row>
    <row r="63" spans="1:22" x14ac:dyDescent="0.15">
      <c r="A63" s="18">
        <v>31</v>
      </c>
      <c r="B63" s="18">
        <v>61</v>
      </c>
      <c r="D63">
        <v>963.85467529296898</v>
      </c>
      <c r="E63">
        <v>643.40509033203102</v>
      </c>
      <c r="F63">
        <v>486.82400512695301</v>
      </c>
      <c r="G63">
        <v>478.49169921875</v>
      </c>
      <c r="I63" s="19">
        <f t="shared" si="0"/>
        <v>477.03067016601597</v>
      </c>
      <c r="J63" s="19">
        <f t="shared" si="0"/>
        <v>164.91339111328102</v>
      </c>
      <c r="K63" s="19">
        <f t="shared" si="1"/>
        <v>361.59129638671925</v>
      </c>
      <c r="L63" s="20">
        <f t="shared" si="2"/>
        <v>2.1926133102092225</v>
      </c>
      <c r="M63" s="20">
        <f t="shared" si="5"/>
        <v>2.80065285651078</v>
      </c>
      <c r="P63" s="18">
        <f t="shared" si="4"/>
        <v>-11.22553756236195</v>
      </c>
      <c r="R63" s="29"/>
      <c r="S63" s="29"/>
      <c r="T63" s="29"/>
    </row>
    <row r="64" spans="1:22" x14ac:dyDescent="0.15">
      <c r="A64" s="18">
        <v>31.5</v>
      </c>
      <c r="B64" s="18">
        <v>62</v>
      </c>
      <c r="D64">
        <v>963.09460449218795</v>
      </c>
      <c r="E64">
        <v>646.30889892578102</v>
      </c>
      <c r="F64">
        <v>487.15966796875</v>
      </c>
      <c r="G64">
        <v>479.056884765625</v>
      </c>
      <c r="I64" s="19">
        <f t="shared" si="0"/>
        <v>475.93493652343795</v>
      </c>
      <c r="J64" s="19">
        <f t="shared" si="0"/>
        <v>167.25201416015602</v>
      </c>
      <c r="K64" s="19">
        <f t="shared" si="1"/>
        <v>358.85852661132873</v>
      </c>
      <c r="L64" s="20">
        <f t="shared" si="2"/>
        <v>2.1456155754734021</v>
      </c>
      <c r="M64" s="20">
        <f t="shared" si="5"/>
        <v>2.7634622112314364</v>
      </c>
      <c r="P64" s="18">
        <f t="shared" si="4"/>
        <v>-12.40439824647255</v>
      </c>
      <c r="R64" s="29"/>
      <c r="S64" s="29"/>
      <c r="T64" s="29"/>
      <c r="U64" s="18">
        <v>12.5</v>
      </c>
      <c r="V64" s="20">
        <f t="shared" ref="V64:V83" si="6">L26</f>
        <v>2.9454248187670165</v>
      </c>
    </row>
    <row r="65" spans="1:22" x14ac:dyDescent="0.15">
      <c r="A65" s="18">
        <v>32</v>
      </c>
      <c r="B65" s="18">
        <v>63</v>
      </c>
      <c r="D65">
        <v>956.52966308593795</v>
      </c>
      <c r="E65">
        <v>646.13323974609398</v>
      </c>
      <c r="F65">
        <v>486.73077392578102</v>
      </c>
      <c r="G65">
        <v>478.61587524414102</v>
      </c>
      <c r="I65" s="19">
        <f t="shared" si="0"/>
        <v>469.79888916015693</v>
      </c>
      <c r="J65" s="19">
        <f t="shared" si="0"/>
        <v>167.51736450195295</v>
      </c>
      <c r="K65" s="19">
        <f t="shared" si="1"/>
        <v>352.53673400878989</v>
      </c>
      <c r="L65" s="20">
        <f t="shared" si="2"/>
        <v>2.1044787509457263</v>
      </c>
      <c r="M65" s="20">
        <f t="shared" si="5"/>
        <v>2.732132476160237</v>
      </c>
      <c r="P65" s="18">
        <f t="shared" si="4"/>
        <v>-13.397481120986468</v>
      </c>
      <c r="R65" s="29"/>
      <c r="S65" s="29"/>
      <c r="T65" s="29"/>
      <c r="U65" s="18">
        <v>13</v>
      </c>
      <c r="V65" s="20">
        <f t="shared" si="6"/>
        <v>2.9245654107703323</v>
      </c>
    </row>
    <row r="66" spans="1:22" x14ac:dyDescent="0.15">
      <c r="A66" s="18">
        <v>32.5</v>
      </c>
      <c r="B66" s="18">
        <v>64</v>
      </c>
      <c r="D66">
        <v>957.52844238281295</v>
      </c>
      <c r="E66">
        <v>649.00549316406295</v>
      </c>
      <c r="F66">
        <v>487.17599487304699</v>
      </c>
      <c r="G66">
        <v>479.209228515625</v>
      </c>
      <c r="I66" s="19">
        <f t="shared" ref="I66:J129" si="7">D66-F66</f>
        <v>470.35244750976597</v>
      </c>
      <c r="J66" s="19">
        <f t="shared" si="7"/>
        <v>169.79626464843795</v>
      </c>
      <c r="K66" s="19">
        <f t="shared" ref="K66:K129" si="8">I66-0.7*J66</f>
        <v>351.49506225585941</v>
      </c>
      <c r="L66" s="20">
        <f t="shared" ref="L66:L129" si="9">K66/J66</f>
        <v>2.0700989093230504</v>
      </c>
      <c r="M66" s="20">
        <f t="shared" si="5"/>
        <v>2.7075597239940379</v>
      </c>
      <c r="P66" s="18">
        <f t="shared" si="4"/>
        <v>-14.176382675706604</v>
      </c>
      <c r="R66" s="29"/>
      <c r="S66" s="29"/>
      <c r="T66" s="29"/>
      <c r="U66" s="18">
        <v>13.5</v>
      </c>
      <c r="V66" s="20">
        <f t="shared" si="6"/>
        <v>2.9190655918581845</v>
      </c>
    </row>
    <row r="67" spans="1:22" x14ac:dyDescent="0.15">
      <c r="A67" s="18">
        <v>33</v>
      </c>
      <c r="B67" s="18">
        <v>65</v>
      </c>
      <c r="D67">
        <v>956.01751708984398</v>
      </c>
      <c r="E67">
        <v>647.38629150390602</v>
      </c>
      <c r="F67">
        <v>486.97860717773398</v>
      </c>
      <c r="G67">
        <v>478.50323486328102</v>
      </c>
      <c r="I67" s="19">
        <f t="shared" si="7"/>
        <v>469.03890991211</v>
      </c>
      <c r="J67" s="19">
        <f t="shared" si="7"/>
        <v>168.883056640625</v>
      </c>
      <c r="K67" s="19">
        <f t="shared" si="8"/>
        <v>350.8207702636725</v>
      </c>
      <c r="L67" s="20">
        <f t="shared" si="9"/>
        <v>2.0772999804841414</v>
      </c>
      <c r="M67" s="20">
        <f t="shared" si="5"/>
        <v>2.7245678846116057</v>
      </c>
      <c r="P67" s="18">
        <f t="shared" si="4"/>
        <v>-13.637261837375108</v>
      </c>
      <c r="U67" s="18">
        <v>14</v>
      </c>
      <c r="V67" s="20">
        <f t="shared" si="6"/>
        <v>2.9099253822719686</v>
      </c>
    </row>
    <row r="68" spans="1:22" x14ac:dyDescent="0.15">
      <c r="A68" s="18">
        <v>33.5</v>
      </c>
      <c r="B68" s="18">
        <v>66</v>
      </c>
      <c r="D68">
        <v>959.36541748046898</v>
      </c>
      <c r="E68">
        <v>644.72265625</v>
      </c>
      <c r="F68">
        <v>486.68826293945301</v>
      </c>
      <c r="G68">
        <v>478.60009765625</v>
      </c>
      <c r="I68" s="19">
        <f t="shared" si="7"/>
        <v>472.67715454101597</v>
      </c>
      <c r="J68" s="19">
        <f t="shared" si="7"/>
        <v>166.12255859375</v>
      </c>
      <c r="K68" s="19">
        <f t="shared" si="8"/>
        <v>356.39136352539094</v>
      </c>
      <c r="L68" s="20">
        <f t="shared" si="9"/>
        <v>2.1453520012109868</v>
      </c>
      <c r="M68" s="20">
        <f t="shared" si="5"/>
        <v>2.8024269947949279</v>
      </c>
      <c r="P68" s="18">
        <f t="shared" si="4"/>
        <v>-11.169301327264435</v>
      </c>
      <c r="U68" s="18">
        <v>14.5</v>
      </c>
      <c r="V68" s="20">
        <f t="shared" si="6"/>
        <v>2.8691368728178546</v>
      </c>
    </row>
    <row r="69" spans="1:22" x14ac:dyDescent="0.15">
      <c r="A69" s="18">
        <v>34</v>
      </c>
      <c r="B69" s="18">
        <v>67</v>
      </c>
      <c r="D69">
        <v>958.87646484375</v>
      </c>
      <c r="E69">
        <v>643.27093505859398</v>
      </c>
      <c r="F69">
        <v>487.548583984375</v>
      </c>
      <c r="G69">
        <v>478.81863403320301</v>
      </c>
      <c r="I69" s="19">
        <f t="shared" si="7"/>
        <v>471.327880859375</v>
      </c>
      <c r="J69" s="19">
        <f t="shared" si="7"/>
        <v>164.45230102539097</v>
      </c>
      <c r="K69" s="19">
        <f t="shared" si="8"/>
        <v>356.21127014160135</v>
      </c>
      <c r="L69" s="20">
        <f t="shared" si="9"/>
        <v>2.1660461296105753</v>
      </c>
      <c r="M69" s="20">
        <f t="shared" si="5"/>
        <v>2.8329282126509931</v>
      </c>
      <c r="P69" s="18">
        <f t="shared" si="4"/>
        <v>-10.202480604528049</v>
      </c>
      <c r="U69" s="18">
        <v>15</v>
      </c>
      <c r="V69" s="20">
        <f t="shared" si="6"/>
        <v>2.8530830785810548</v>
      </c>
    </row>
    <row r="70" spans="1:22" x14ac:dyDescent="0.15">
      <c r="A70" s="18">
        <v>34.5</v>
      </c>
      <c r="B70" s="18">
        <v>68</v>
      </c>
      <c r="D70">
        <v>959.887451171875</v>
      </c>
      <c r="E70">
        <v>641.39605712890602</v>
      </c>
      <c r="F70">
        <v>486.63363647460898</v>
      </c>
      <c r="G70">
        <v>477.80877685546898</v>
      </c>
      <c r="I70" s="19">
        <f t="shared" si="7"/>
        <v>473.25381469726602</v>
      </c>
      <c r="J70" s="19">
        <f t="shared" si="7"/>
        <v>163.58728027343705</v>
      </c>
      <c r="K70" s="19">
        <f t="shared" si="8"/>
        <v>358.74271850586013</v>
      </c>
      <c r="L70" s="20">
        <f t="shared" si="9"/>
        <v>2.192974404282654</v>
      </c>
      <c r="M70" s="20">
        <f t="shared" si="5"/>
        <v>2.8696635767795486</v>
      </c>
      <c r="P70" s="18">
        <f t="shared" ref="P70:P133" si="10">(M70-$O$2)/$O$2*100</f>
        <v>-9.0380513196268275</v>
      </c>
      <c r="U70" s="18">
        <v>15.5</v>
      </c>
      <c r="V70" s="20">
        <f t="shared" si="6"/>
        <v>2.8499085057529845</v>
      </c>
    </row>
    <row r="71" spans="1:22" x14ac:dyDescent="0.15">
      <c r="A71" s="18">
        <v>35</v>
      </c>
      <c r="B71" s="18">
        <v>69</v>
      </c>
      <c r="D71">
        <v>960.27734375</v>
      </c>
      <c r="E71">
        <v>641.146728515625</v>
      </c>
      <c r="F71">
        <v>487.00704956054699</v>
      </c>
      <c r="G71">
        <v>478.22161865234398</v>
      </c>
      <c r="I71" s="19">
        <f t="shared" si="7"/>
        <v>473.27029418945301</v>
      </c>
      <c r="J71" s="19">
        <f t="shared" si="7"/>
        <v>162.92510986328102</v>
      </c>
      <c r="K71" s="19">
        <f t="shared" si="8"/>
        <v>359.22271728515631</v>
      </c>
      <c r="L71" s="20">
        <f t="shared" si="9"/>
        <v>2.2048333592446179</v>
      </c>
      <c r="M71" s="20">
        <f t="shared" si="5"/>
        <v>2.8913296211979889</v>
      </c>
      <c r="P71" s="18">
        <f t="shared" si="10"/>
        <v>-8.3512859313618595</v>
      </c>
      <c r="U71" s="18">
        <v>16</v>
      </c>
      <c r="V71" s="20">
        <f t="shared" si="6"/>
        <v>2.8387184837954575</v>
      </c>
    </row>
    <row r="72" spans="1:22" x14ac:dyDescent="0.15">
      <c r="A72" s="18">
        <v>35.5</v>
      </c>
      <c r="B72" s="18">
        <v>70</v>
      </c>
      <c r="D72">
        <v>953.51177978515602</v>
      </c>
      <c r="E72">
        <v>636.544921875</v>
      </c>
      <c r="F72">
        <v>486.53732299804699</v>
      </c>
      <c r="G72">
        <v>477.70291137695301</v>
      </c>
      <c r="I72" s="19">
        <f t="shared" si="7"/>
        <v>466.97445678710903</v>
      </c>
      <c r="J72" s="19">
        <f t="shared" si="7"/>
        <v>158.84201049804699</v>
      </c>
      <c r="K72" s="19">
        <f t="shared" si="8"/>
        <v>355.78504943847616</v>
      </c>
      <c r="L72" s="20">
        <f t="shared" si="9"/>
        <v>2.2398674527155435</v>
      </c>
      <c r="M72" s="20">
        <f t="shared" si="5"/>
        <v>2.9361708041253913</v>
      </c>
      <c r="P72" s="18">
        <f t="shared" si="10"/>
        <v>-6.9299202307918124</v>
      </c>
      <c r="U72" s="18">
        <v>16.5</v>
      </c>
      <c r="V72" s="20">
        <f t="shared" si="6"/>
        <v>2.8294337831263014</v>
      </c>
    </row>
    <row r="73" spans="1:22" x14ac:dyDescent="0.15">
      <c r="A73" s="18">
        <v>36</v>
      </c>
      <c r="B73" s="18">
        <v>71</v>
      </c>
      <c r="D73">
        <v>952.61706542968795</v>
      </c>
      <c r="E73">
        <v>634.86706542968795</v>
      </c>
      <c r="F73">
        <v>485.79412841796898</v>
      </c>
      <c r="G73">
        <v>477.61279296875</v>
      </c>
      <c r="I73" s="19">
        <f t="shared" si="7"/>
        <v>466.82293701171898</v>
      </c>
      <c r="J73" s="19">
        <f t="shared" si="7"/>
        <v>157.25427246093795</v>
      </c>
      <c r="K73" s="19">
        <f t="shared" si="8"/>
        <v>356.7449462890624</v>
      </c>
      <c r="L73" s="20">
        <f t="shared" si="9"/>
        <v>2.2685866698959041</v>
      </c>
      <c r="M73" s="20">
        <f t="shared" si="5"/>
        <v>2.9746971107622286</v>
      </c>
      <c r="P73" s="18">
        <f t="shared" si="10"/>
        <v>-5.7087220542874002</v>
      </c>
      <c r="U73" s="18">
        <v>17</v>
      </c>
      <c r="V73" s="20">
        <f t="shared" si="6"/>
        <v>2.8221576994148063</v>
      </c>
    </row>
    <row r="74" spans="1:22" x14ac:dyDescent="0.15">
      <c r="A74" s="18">
        <v>36.5</v>
      </c>
      <c r="B74" s="18">
        <v>72</v>
      </c>
      <c r="D74">
        <v>954.13043212890602</v>
      </c>
      <c r="E74">
        <v>636.10296630859398</v>
      </c>
      <c r="F74">
        <v>486.987060546875</v>
      </c>
      <c r="G74">
        <v>478.12701416015602</v>
      </c>
      <c r="I74" s="19">
        <f t="shared" si="7"/>
        <v>467.14337158203102</v>
      </c>
      <c r="J74" s="19">
        <f t="shared" si="7"/>
        <v>157.97595214843795</v>
      </c>
      <c r="K74" s="19">
        <f t="shared" si="8"/>
        <v>356.56020507812445</v>
      </c>
      <c r="L74" s="20">
        <f t="shared" si="9"/>
        <v>2.2570536858869001</v>
      </c>
      <c r="M74" s="20">
        <f t="shared" si="5"/>
        <v>2.9729712162097015</v>
      </c>
      <c r="P74" s="18">
        <f t="shared" si="10"/>
        <v>-5.7634290704634532</v>
      </c>
      <c r="U74" s="18">
        <v>17.5</v>
      </c>
      <c r="V74" s="20">
        <f t="shared" si="6"/>
        <v>2.7673448150145097</v>
      </c>
    </row>
    <row r="75" spans="1:22" x14ac:dyDescent="0.15">
      <c r="A75" s="18">
        <v>37</v>
      </c>
      <c r="B75" s="18">
        <v>73</v>
      </c>
      <c r="D75">
        <v>953.93316650390602</v>
      </c>
      <c r="E75">
        <v>634.79833984375</v>
      </c>
      <c r="F75">
        <v>486.20840454101602</v>
      </c>
      <c r="G75">
        <v>477.37481689453102</v>
      </c>
      <c r="I75" s="19">
        <f t="shared" si="7"/>
        <v>467.72476196289</v>
      </c>
      <c r="J75" s="19">
        <f t="shared" si="7"/>
        <v>157.42352294921898</v>
      </c>
      <c r="K75" s="19">
        <f t="shared" si="8"/>
        <v>357.52829589843674</v>
      </c>
      <c r="L75" s="20">
        <f t="shared" si="9"/>
        <v>2.2711237126472308</v>
      </c>
      <c r="M75" s="20">
        <f t="shared" si="5"/>
        <v>2.9968483324265089</v>
      </c>
      <c r="P75" s="18">
        <f t="shared" si="10"/>
        <v>-5.0065776271364459</v>
      </c>
      <c r="U75" s="18">
        <v>18</v>
      </c>
      <c r="V75" s="20">
        <f t="shared" si="6"/>
        <v>2.78109803186587</v>
      </c>
    </row>
    <row r="76" spans="1:22" x14ac:dyDescent="0.15">
      <c r="A76" s="18">
        <v>37.5</v>
      </c>
      <c r="B76" s="18">
        <v>74</v>
      </c>
      <c r="D76">
        <v>954.565673828125</v>
      </c>
      <c r="E76">
        <v>636.382568359375</v>
      </c>
      <c r="F76">
        <v>487.30694580078102</v>
      </c>
      <c r="G76">
        <v>478.54998779296898</v>
      </c>
      <c r="I76" s="19">
        <f t="shared" si="7"/>
        <v>467.25872802734398</v>
      </c>
      <c r="J76" s="19">
        <f t="shared" si="7"/>
        <v>157.83258056640602</v>
      </c>
      <c r="K76" s="19">
        <f t="shared" si="8"/>
        <v>356.77592163085978</v>
      </c>
      <c r="L76" s="20">
        <f t="shared" si="9"/>
        <v>2.2604706857767614</v>
      </c>
      <c r="M76" s="20">
        <f t="shared" si="5"/>
        <v>2.9960023950125163</v>
      </c>
      <c r="P76" s="18">
        <f t="shared" si="10"/>
        <v>-5.0333919604475161</v>
      </c>
      <c r="U76" s="18">
        <v>18.5</v>
      </c>
      <c r="V76" s="20">
        <f t="shared" si="6"/>
        <v>2.8051028201464936</v>
      </c>
    </row>
    <row r="77" spans="1:22" x14ac:dyDescent="0.15">
      <c r="A77" s="18">
        <v>38</v>
      </c>
      <c r="B77" s="18">
        <v>75</v>
      </c>
      <c r="D77">
        <v>952.71099853515602</v>
      </c>
      <c r="E77">
        <v>634.04290771484398</v>
      </c>
      <c r="F77">
        <v>486.36074829101602</v>
      </c>
      <c r="G77">
        <v>477.77273559570301</v>
      </c>
      <c r="I77" s="19">
        <f t="shared" si="7"/>
        <v>466.35025024414</v>
      </c>
      <c r="J77" s="19">
        <f t="shared" si="7"/>
        <v>156.27017211914097</v>
      </c>
      <c r="K77" s="19">
        <f t="shared" si="8"/>
        <v>356.9611297607413</v>
      </c>
      <c r="L77" s="20">
        <f t="shared" si="9"/>
        <v>2.2842563294074623</v>
      </c>
      <c r="M77" s="20">
        <f t="shared" si="5"/>
        <v>3.029595128099694</v>
      </c>
      <c r="P77" s="18">
        <f t="shared" si="10"/>
        <v>-3.9685770853399207</v>
      </c>
      <c r="U77" s="18">
        <v>19</v>
      </c>
      <c r="V77" s="20">
        <f t="shared" si="6"/>
        <v>2.7865342190541016</v>
      </c>
    </row>
    <row r="78" spans="1:22" x14ac:dyDescent="0.15">
      <c r="A78" s="18">
        <v>38.5</v>
      </c>
      <c r="B78" s="18">
        <v>76</v>
      </c>
      <c r="D78">
        <v>953.86071777343795</v>
      </c>
      <c r="E78">
        <v>635.59436035156295</v>
      </c>
      <c r="F78">
        <v>487.28500366210898</v>
      </c>
      <c r="G78">
        <v>478.77554321289102</v>
      </c>
      <c r="I78" s="19">
        <f t="shared" si="7"/>
        <v>466.57571411132898</v>
      </c>
      <c r="J78" s="19">
        <f t="shared" si="7"/>
        <v>156.81881713867193</v>
      </c>
      <c r="K78" s="19">
        <f t="shared" si="8"/>
        <v>356.80254211425864</v>
      </c>
      <c r="L78" s="20">
        <f t="shared" si="9"/>
        <v>2.2752533696179129</v>
      </c>
      <c r="M78" s="20">
        <f t="shared" si="5"/>
        <v>3.0303992577666214</v>
      </c>
      <c r="P78" s="18">
        <f t="shared" si="10"/>
        <v>-3.9430879645637824</v>
      </c>
      <c r="U78" s="18">
        <v>19.5</v>
      </c>
      <c r="V78" s="20">
        <f t="shared" si="6"/>
        <v>2.811064425535641</v>
      </c>
    </row>
    <row r="79" spans="1:22" x14ac:dyDescent="0.15">
      <c r="A79" s="18">
        <v>39</v>
      </c>
      <c r="B79" s="18">
        <v>77</v>
      </c>
      <c r="D79">
        <v>946.86993408203102</v>
      </c>
      <c r="E79">
        <v>632.64520263671898</v>
      </c>
      <c r="F79">
        <v>486.51168823242199</v>
      </c>
      <c r="G79">
        <v>477.72570800781301</v>
      </c>
      <c r="I79" s="19">
        <f t="shared" si="7"/>
        <v>460.35824584960903</v>
      </c>
      <c r="J79" s="19">
        <f t="shared" si="7"/>
        <v>154.91949462890597</v>
      </c>
      <c r="K79" s="19">
        <f t="shared" si="8"/>
        <v>351.91459960937487</v>
      </c>
      <c r="L79" s="20">
        <f t="shared" si="9"/>
        <v>2.271596615082891</v>
      </c>
      <c r="M79" s="20">
        <f t="shared" si="5"/>
        <v>3.0365495926880759</v>
      </c>
      <c r="P79" s="18">
        <f t="shared" si="10"/>
        <v>-3.7481360356968176</v>
      </c>
      <c r="U79" s="18">
        <v>20</v>
      </c>
      <c r="V79" s="20">
        <f t="shared" si="6"/>
        <v>2.7766653998630186</v>
      </c>
    </row>
    <row r="80" spans="1:22" x14ac:dyDescent="0.15">
      <c r="A80" s="18">
        <v>39.5</v>
      </c>
      <c r="B80" s="18">
        <v>78</v>
      </c>
      <c r="D80">
        <v>940.547607421875</v>
      </c>
      <c r="E80">
        <v>631.04486083984398</v>
      </c>
      <c r="F80">
        <v>486.07913208007801</v>
      </c>
      <c r="G80">
        <v>478.08139038085898</v>
      </c>
      <c r="I80" s="19">
        <f t="shared" si="7"/>
        <v>454.46847534179699</v>
      </c>
      <c r="J80" s="19">
        <f t="shared" si="7"/>
        <v>152.963470458985</v>
      </c>
      <c r="K80" s="19">
        <f t="shared" si="8"/>
        <v>347.39404602050752</v>
      </c>
      <c r="L80" s="20">
        <f t="shared" si="9"/>
        <v>2.2710915552459063</v>
      </c>
      <c r="M80" s="20">
        <f t="shared" si="5"/>
        <v>3.045851622307568</v>
      </c>
      <c r="P80" s="18">
        <f t="shared" si="10"/>
        <v>-3.4532823992921227</v>
      </c>
      <c r="U80" s="18">
        <v>20.5</v>
      </c>
      <c r="V80" s="20">
        <f t="shared" si="6"/>
        <v>2.7414992976429367</v>
      </c>
    </row>
    <row r="81" spans="1:22" x14ac:dyDescent="0.15">
      <c r="A81" s="18">
        <v>40</v>
      </c>
      <c r="B81" s="18">
        <v>79</v>
      </c>
      <c r="D81">
        <v>936.87384033203102</v>
      </c>
      <c r="E81">
        <v>629.21301269531295</v>
      </c>
      <c r="F81">
        <v>486.36187744140602</v>
      </c>
      <c r="G81">
        <v>477.63644409179699</v>
      </c>
      <c r="I81" s="19">
        <f t="shared" si="7"/>
        <v>450.511962890625</v>
      </c>
      <c r="J81" s="19">
        <f t="shared" si="7"/>
        <v>151.57656860351597</v>
      </c>
      <c r="K81" s="19">
        <f t="shared" si="8"/>
        <v>344.40836486816386</v>
      </c>
      <c r="L81" s="20">
        <f t="shared" si="9"/>
        <v>2.2721741760037109</v>
      </c>
      <c r="M81" s="20">
        <f t="shared" si="5"/>
        <v>3.0567413325218493</v>
      </c>
      <c r="P81" s="18">
        <f t="shared" si="10"/>
        <v>-3.1081028215636328</v>
      </c>
      <c r="U81" s="18">
        <v>21</v>
      </c>
      <c r="V81" s="20">
        <f t="shared" si="6"/>
        <v>2.7410138378734445</v>
      </c>
    </row>
    <row r="82" spans="1:22" x14ac:dyDescent="0.15">
      <c r="A82" s="18">
        <v>40.5</v>
      </c>
      <c r="B82" s="18">
        <v>80</v>
      </c>
      <c r="D82">
        <v>926.69061279296898</v>
      </c>
      <c r="E82">
        <v>625.04888916015602</v>
      </c>
      <c r="F82">
        <v>486.906494140625</v>
      </c>
      <c r="G82">
        <v>478.34243774414102</v>
      </c>
      <c r="I82" s="19">
        <f t="shared" si="7"/>
        <v>439.78411865234398</v>
      </c>
      <c r="J82" s="19">
        <f t="shared" si="7"/>
        <v>146.706451416015</v>
      </c>
      <c r="K82" s="19">
        <f t="shared" si="8"/>
        <v>337.08960266113348</v>
      </c>
      <c r="L82" s="20">
        <f t="shared" si="9"/>
        <v>2.2977149226058886</v>
      </c>
      <c r="M82" s="20">
        <f t="shared" si="5"/>
        <v>3.0920891685805039</v>
      </c>
      <c r="P82" s="18">
        <f t="shared" si="10"/>
        <v>-1.9876550884053343</v>
      </c>
      <c r="U82" s="18">
        <v>21.5</v>
      </c>
      <c r="V82" s="20">
        <f t="shared" si="6"/>
        <v>2.7073704955347813</v>
      </c>
    </row>
    <row r="83" spans="1:22" x14ac:dyDescent="0.15">
      <c r="A83" s="18">
        <v>41</v>
      </c>
      <c r="B83" s="18">
        <v>81</v>
      </c>
      <c r="D83">
        <v>932.173828125</v>
      </c>
      <c r="E83">
        <v>626.91015625</v>
      </c>
      <c r="F83">
        <v>486.67303466796898</v>
      </c>
      <c r="G83">
        <v>477.66009521484398</v>
      </c>
      <c r="I83" s="19">
        <f t="shared" si="7"/>
        <v>445.50079345703102</v>
      </c>
      <c r="J83" s="19">
        <f t="shared" si="7"/>
        <v>149.25006103515602</v>
      </c>
      <c r="K83" s="19">
        <f t="shared" si="8"/>
        <v>341.02575073242178</v>
      </c>
      <c r="L83" s="20">
        <f t="shared" si="9"/>
        <v>2.2849287187366225</v>
      </c>
      <c r="M83" s="20">
        <f t="shared" si="5"/>
        <v>3.0891100541677146</v>
      </c>
      <c r="P83" s="18">
        <f t="shared" si="10"/>
        <v>-2.0820863849941884</v>
      </c>
      <c r="U83" s="18">
        <v>22</v>
      </c>
      <c r="V83" s="20">
        <f t="shared" si="6"/>
        <v>2.6916175151424495</v>
      </c>
    </row>
    <row r="84" spans="1:22" x14ac:dyDescent="0.15">
      <c r="A84" s="18">
        <v>41.5</v>
      </c>
      <c r="B84" s="18">
        <v>82</v>
      </c>
      <c r="D84">
        <v>927.484130859375</v>
      </c>
      <c r="E84">
        <v>626.94012451171898</v>
      </c>
      <c r="F84">
        <v>487.85833740234398</v>
      </c>
      <c r="G84">
        <v>478.54660034179699</v>
      </c>
      <c r="I84" s="19">
        <f t="shared" si="7"/>
        <v>439.62579345703102</v>
      </c>
      <c r="J84" s="19">
        <f t="shared" si="7"/>
        <v>148.39352416992199</v>
      </c>
      <c r="K84" s="19">
        <f t="shared" si="8"/>
        <v>335.75032653808563</v>
      </c>
      <c r="L84" s="20">
        <f t="shared" si="9"/>
        <v>2.262567240829362</v>
      </c>
      <c r="M84" s="20">
        <f t="shared" si="5"/>
        <v>3.0765556657169308</v>
      </c>
      <c r="P84" s="18">
        <f t="shared" si="10"/>
        <v>-2.4800325579233595</v>
      </c>
      <c r="U84" s="18">
        <v>65</v>
      </c>
      <c r="V84" s="20">
        <f t="shared" ref="V84:V104" si="11">L131</f>
        <v>1.8268636175631092</v>
      </c>
    </row>
    <row r="85" spans="1:22" x14ac:dyDescent="0.15">
      <c r="A85" s="18">
        <v>42</v>
      </c>
      <c r="B85" s="18">
        <v>83</v>
      </c>
      <c r="D85">
        <v>928.76715087890602</v>
      </c>
      <c r="E85">
        <v>627.38098144531295</v>
      </c>
      <c r="F85">
        <v>486.882568359375</v>
      </c>
      <c r="G85">
        <v>477.84426879882801</v>
      </c>
      <c r="I85" s="19">
        <f t="shared" si="7"/>
        <v>441.88458251953102</v>
      </c>
      <c r="J85" s="19">
        <f t="shared" si="7"/>
        <v>149.53671264648494</v>
      </c>
      <c r="K85" s="19">
        <f t="shared" si="8"/>
        <v>337.2088836669916</v>
      </c>
      <c r="L85" s="20">
        <f t="shared" si="9"/>
        <v>2.2550240519475411</v>
      </c>
      <c r="M85" s="20">
        <f t="shared" si="5"/>
        <v>3.0788195662915863</v>
      </c>
      <c r="P85" s="18">
        <f t="shared" si="10"/>
        <v>-2.4082719482283461</v>
      </c>
      <c r="U85" s="18">
        <v>65.5</v>
      </c>
      <c r="V85" s="20">
        <f t="shared" si="11"/>
        <v>1.7997588360086669</v>
      </c>
    </row>
    <row r="86" spans="1:22" x14ac:dyDescent="0.15">
      <c r="A86" s="18">
        <v>42.5</v>
      </c>
      <c r="B86" s="18">
        <v>84</v>
      </c>
      <c r="D86">
        <v>927.51672363281295</v>
      </c>
      <c r="E86">
        <v>627.08770751953102</v>
      </c>
      <c r="F86">
        <v>486.29653930664102</v>
      </c>
      <c r="G86">
        <v>477.65869140625</v>
      </c>
      <c r="I86" s="19">
        <f t="shared" si="7"/>
        <v>441.22018432617193</v>
      </c>
      <c r="J86" s="19">
        <f t="shared" si="7"/>
        <v>149.42901611328102</v>
      </c>
      <c r="K86" s="19">
        <f t="shared" si="8"/>
        <v>336.61987304687523</v>
      </c>
      <c r="L86" s="20">
        <f t="shared" si="9"/>
        <v>2.2527075517360444</v>
      </c>
      <c r="M86" s="20">
        <f t="shared" si="5"/>
        <v>3.0863101555365668</v>
      </c>
      <c r="P86" s="18">
        <f t="shared" si="10"/>
        <v>-2.1708369401664163</v>
      </c>
      <c r="U86" s="18">
        <v>66</v>
      </c>
      <c r="V86" s="20">
        <f t="shared" si="11"/>
        <v>1.7815320399360128</v>
      </c>
    </row>
    <row r="87" spans="1:22" ht="15" x14ac:dyDescent="0.2">
      <c r="A87" s="18">
        <v>43</v>
      </c>
      <c r="B87" s="18">
        <v>85</v>
      </c>
      <c r="C87" s="26" t="s">
        <v>28</v>
      </c>
      <c r="D87">
        <v>935.83306884765602</v>
      </c>
      <c r="E87">
        <v>629.46374511718795</v>
      </c>
      <c r="F87">
        <v>486.50915527343801</v>
      </c>
      <c r="G87">
        <v>478.16418457031301</v>
      </c>
      <c r="I87" s="19">
        <f t="shared" si="7"/>
        <v>449.32391357421801</v>
      </c>
      <c r="J87" s="19">
        <f t="shared" si="7"/>
        <v>151.29956054687494</v>
      </c>
      <c r="K87" s="19">
        <f t="shared" si="8"/>
        <v>343.41422119140555</v>
      </c>
      <c r="L87" s="20">
        <f t="shared" si="9"/>
        <v>2.2697635072443618</v>
      </c>
      <c r="M87" s="20">
        <f t="shared" si="5"/>
        <v>3.1131732005013606</v>
      </c>
      <c r="P87" s="18">
        <f t="shared" si="10"/>
        <v>-1.3193382009907473</v>
      </c>
      <c r="U87" s="18">
        <v>66.5</v>
      </c>
      <c r="V87" s="20">
        <f t="shared" si="11"/>
        <v>1.7503199206933049</v>
      </c>
    </row>
    <row r="88" spans="1:22" x14ac:dyDescent="0.15">
      <c r="A88" s="18">
        <v>43.5</v>
      </c>
      <c r="B88" s="18">
        <v>86</v>
      </c>
      <c r="D88">
        <v>944.07958984375</v>
      </c>
      <c r="E88">
        <v>632.46746826171898</v>
      </c>
      <c r="F88">
        <v>485.82989501953102</v>
      </c>
      <c r="G88">
        <v>477.16784667968801</v>
      </c>
      <c r="I88" s="19">
        <f t="shared" si="7"/>
        <v>458.24969482421898</v>
      </c>
      <c r="J88" s="19">
        <f t="shared" si="7"/>
        <v>155.29962158203097</v>
      </c>
      <c r="K88" s="19">
        <f t="shared" si="8"/>
        <v>349.53995971679728</v>
      </c>
      <c r="L88" s="20">
        <f t="shared" si="9"/>
        <v>2.2507457272338969</v>
      </c>
      <c r="M88" s="20">
        <f t="shared" ref="M88:M151" si="12">L88+ABS($N$2)*A88</f>
        <v>3.1039625099473724</v>
      </c>
      <c r="P88" s="18">
        <f t="shared" si="10"/>
        <v>-1.6112965923025631</v>
      </c>
      <c r="U88" s="18">
        <v>67</v>
      </c>
      <c r="V88" s="20">
        <f t="shared" si="11"/>
        <v>1.7072858814434444</v>
      </c>
    </row>
    <row r="89" spans="1:22" x14ac:dyDescent="0.15">
      <c r="A89" s="18">
        <v>44</v>
      </c>
      <c r="B89" s="18">
        <v>87</v>
      </c>
      <c r="D89">
        <v>941.248291015625</v>
      </c>
      <c r="E89">
        <v>632.08685302734398</v>
      </c>
      <c r="F89">
        <v>486.62658691406301</v>
      </c>
      <c r="G89">
        <v>477.939453125</v>
      </c>
      <c r="I89" s="19">
        <f t="shared" si="7"/>
        <v>454.62170410156199</v>
      </c>
      <c r="J89" s="19">
        <f t="shared" si="7"/>
        <v>154.14739990234398</v>
      </c>
      <c r="K89" s="19">
        <f t="shared" si="8"/>
        <v>346.71852416992124</v>
      </c>
      <c r="L89" s="20">
        <f t="shared" si="9"/>
        <v>2.2492661205416091</v>
      </c>
      <c r="M89" s="20">
        <f t="shared" si="12"/>
        <v>3.1122899927115615</v>
      </c>
      <c r="P89" s="18">
        <f t="shared" si="10"/>
        <v>-1.3473339222661909</v>
      </c>
      <c r="U89" s="18">
        <v>67.5</v>
      </c>
      <c r="V89" s="20">
        <f t="shared" si="11"/>
        <v>1.6936466293351475</v>
      </c>
    </row>
    <row r="90" spans="1:22" x14ac:dyDescent="0.15">
      <c r="A90" s="18">
        <v>44.5</v>
      </c>
      <c r="B90" s="18">
        <v>88</v>
      </c>
      <c r="D90">
        <v>939.21246337890602</v>
      </c>
      <c r="E90">
        <v>632.18218994140602</v>
      </c>
      <c r="F90">
        <v>486.15994262695301</v>
      </c>
      <c r="G90">
        <v>477.42523193359398</v>
      </c>
      <c r="I90" s="19">
        <f t="shared" si="7"/>
        <v>453.05252075195301</v>
      </c>
      <c r="J90" s="19">
        <f t="shared" si="7"/>
        <v>154.75695800781205</v>
      </c>
      <c r="K90" s="19">
        <f t="shared" si="8"/>
        <v>344.72265014648457</v>
      </c>
      <c r="L90" s="20">
        <f t="shared" si="9"/>
        <v>2.2275098618123725</v>
      </c>
      <c r="M90" s="20">
        <f t="shared" si="12"/>
        <v>3.1003408234388017</v>
      </c>
      <c r="P90" s="18">
        <f t="shared" si="10"/>
        <v>-1.726095994223648</v>
      </c>
      <c r="U90" s="18">
        <v>68</v>
      </c>
      <c r="V90" s="20">
        <f t="shared" si="11"/>
        <v>1.6707944242438348</v>
      </c>
    </row>
    <row r="91" spans="1:22" x14ac:dyDescent="0.15">
      <c r="A91" s="18">
        <v>45</v>
      </c>
      <c r="B91" s="18">
        <v>89</v>
      </c>
      <c r="D91">
        <v>933.91833496093795</v>
      </c>
      <c r="E91">
        <v>630.46838378906295</v>
      </c>
      <c r="F91">
        <v>486.77218627929699</v>
      </c>
      <c r="G91">
        <v>478.20303344726602</v>
      </c>
      <c r="I91" s="19">
        <f t="shared" si="7"/>
        <v>447.14614868164097</v>
      </c>
      <c r="J91" s="19">
        <f t="shared" si="7"/>
        <v>152.26535034179693</v>
      </c>
      <c r="K91" s="19">
        <f t="shared" si="8"/>
        <v>340.56040344238312</v>
      </c>
      <c r="L91" s="20">
        <f t="shared" si="9"/>
        <v>2.2366244367343704</v>
      </c>
      <c r="M91" s="20">
        <f t="shared" si="12"/>
        <v>3.1192624878172763</v>
      </c>
      <c r="P91" s="18">
        <f t="shared" si="10"/>
        <v>-1.1263213453522281</v>
      </c>
      <c r="U91" s="18">
        <v>68.5</v>
      </c>
      <c r="V91" s="20">
        <f t="shared" si="11"/>
        <v>1.6564564135223874</v>
      </c>
    </row>
    <row r="92" spans="1:22" x14ac:dyDescent="0.15">
      <c r="A92" s="18">
        <v>45.5</v>
      </c>
      <c r="B92" s="18">
        <v>90</v>
      </c>
      <c r="D92">
        <v>936.11822509765602</v>
      </c>
      <c r="E92">
        <v>630.70953369140602</v>
      </c>
      <c r="F92">
        <v>485.95831298828102</v>
      </c>
      <c r="G92">
        <v>477.88763427734398</v>
      </c>
      <c r="I92" s="19">
        <f t="shared" si="7"/>
        <v>450.159912109375</v>
      </c>
      <c r="J92" s="19">
        <f t="shared" si="7"/>
        <v>152.82189941406205</v>
      </c>
      <c r="K92" s="19">
        <f t="shared" si="8"/>
        <v>343.18458251953155</v>
      </c>
      <c r="L92" s="20">
        <f t="shared" si="9"/>
        <v>2.2456505503160438</v>
      </c>
      <c r="M92" s="20">
        <f t="shared" si="12"/>
        <v>3.1380956908554261</v>
      </c>
      <c r="P92" s="18">
        <f t="shared" si="10"/>
        <v>-0.52935072409015738</v>
      </c>
      <c r="U92" s="18">
        <v>69</v>
      </c>
      <c r="V92" s="20">
        <f t="shared" si="11"/>
        <v>1.6612520210462001</v>
      </c>
    </row>
    <row r="93" spans="1:22" x14ac:dyDescent="0.15">
      <c r="A93" s="18">
        <v>46</v>
      </c>
      <c r="B93" s="18">
        <v>91</v>
      </c>
      <c r="D93">
        <v>932.98211669921898</v>
      </c>
      <c r="E93">
        <v>630.4091796875</v>
      </c>
      <c r="F93">
        <v>486.633056640625</v>
      </c>
      <c r="G93">
        <v>478.11688232421898</v>
      </c>
      <c r="I93" s="19">
        <f t="shared" si="7"/>
        <v>446.34906005859398</v>
      </c>
      <c r="J93" s="19">
        <f t="shared" si="7"/>
        <v>152.29229736328102</v>
      </c>
      <c r="K93" s="19">
        <f t="shared" si="8"/>
        <v>339.74445190429725</v>
      </c>
      <c r="L93" s="20">
        <f t="shared" si="9"/>
        <v>2.2308708830746982</v>
      </c>
      <c r="M93" s="20">
        <f t="shared" si="12"/>
        <v>3.1331231130705577</v>
      </c>
      <c r="P93" s="18">
        <f t="shared" si="10"/>
        <v>-0.68697037293553409</v>
      </c>
      <c r="U93" s="18">
        <v>69.5</v>
      </c>
      <c r="V93" s="20">
        <f t="shared" si="11"/>
        <v>1.7097901171677732</v>
      </c>
    </row>
    <row r="94" spans="1:22" x14ac:dyDescent="0.15">
      <c r="A94" s="18">
        <v>46.5</v>
      </c>
      <c r="B94" s="18">
        <v>92</v>
      </c>
      <c r="D94">
        <v>933.5068359375</v>
      </c>
      <c r="E94">
        <v>629.641845703125</v>
      </c>
      <c r="F94">
        <v>485.17318725585898</v>
      </c>
      <c r="G94">
        <v>476.98281860351602</v>
      </c>
      <c r="I94" s="19">
        <f t="shared" si="7"/>
        <v>448.33364868164102</v>
      </c>
      <c r="J94" s="19">
        <f t="shared" si="7"/>
        <v>152.65902709960898</v>
      </c>
      <c r="K94" s="19">
        <f t="shared" si="8"/>
        <v>341.47232971191477</v>
      </c>
      <c r="L94" s="20">
        <f t="shared" si="9"/>
        <v>2.2368302497375829</v>
      </c>
      <c r="M94" s="20">
        <f t="shared" si="12"/>
        <v>3.1488895691899188</v>
      </c>
      <c r="P94" s="18">
        <f t="shared" si="10"/>
        <v>-0.1872088036681919</v>
      </c>
      <c r="U94" s="18">
        <v>70</v>
      </c>
      <c r="V94" s="20">
        <f t="shared" si="11"/>
        <v>1.7572108352794786</v>
      </c>
    </row>
    <row r="95" spans="1:22" x14ac:dyDescent="0.15">
      <c r="A95" s="18">
        <v>47</v>
      </c>
      <c r="B95" s="18">
        <v>93</v>
      </c>
      <c r="D95">
        <v>934.33953857421898</v>
      </c>
      <c r="E95">
        <v>630.99505615234398</v>
      </c>
      <c r="F95">
        <v>486.03042602539102</v>
      </c>
      <c r="G95">
        <v>477.76373291015602</v>
      </c>
      <c r="I95" s="19">
        <f t="shared" si="7"/>
        <v>448.30911254882795</v>
      </c>
      <c r="J95" s="19">
        <f t="shared" si="7"/>
        <v>153.23132324218795</v>
      </c>
      <c r="K95" s="19">
        <f t="shared" si="8"/>
        <v>341.0471862792964</v>
      </c>
      <c r="L95" s="20">
        <f t="shared" si="9"/>
        <v>2.2257015019067499</v>
      </c>
      <c r="M95" s="20">
        <f t="shared" si="12"/>
        <v>3.1475679108155625</v>
      </c>
      <c r="P95" s="18">
        <f t="shared" si="10"/>
        <v>-0.22910243266148911</v>
      </c>
      <c r="U95" s="18">
        <v>70.5</v>
      </c>
      <c r="V95" s="20">
        <f t="shared" si="11"/>
        <v>1.7530766978958319</v>
      </c>
    </row>
    <row r="96" spans="1:22" x14ac:dyDescent="0.15">
      <c r="A96" s="18">
        <v>47.5</v>
      </c>
      <c r="B96" s="18">
        <v>94</v>
      </c>
      <c r="D96">
        <v>936.095703125</v>
      </c>
      <c r="E96">
        <v>631.63812255859398</v>
      </c>
      <c r="F96">
        <v>485.41482543945301</v>
      </c>
      <c r="G96">
        <v>476.91467285156301</v>
      </c>
      <c r="I96" s="19">
        <f t="shared" si="7"/>
        <v>450.68087768554699</v>
      </c>
      <c r="J96" s="19">
        <f t="shared" si="7"/>
        <v>154.72344970703097</v>
      </c>
      <c r="K96" s="19">
        <f t="shared" si="8"/>
        <v>342.3744628906253</v>
      </c>
      <c r="L96" s="20">
        <f t="shared" si="9"/>
        <v>2.2128155980164075</v>
      </c>
      <c r="M96" s="20">
        <f t="shared" si="12"/>
        <v>3.1444890963816969</v>
      </c>
      <c r="P96" s="18">
        <f t="shared" si="10"/>
        <v>-0.32669399802677951</v>
      </c>
      <c r="U96" s="18">
        <v>71</v>
      </c>
      <c r="V96" s="20">
        <f t="shared" si="11"/>
        <v>1.7797737834797838</v>
      </c>
    </row>
    <row r="97" spans="1:22" x14ac:dyDescent="0.15">
      <c r="A97" s="18">
        <v>48</v>
      </c>
      <c r="B97" s="18">
        <v>95</v>
      </c>
      <c r="D97">
        <v>940.34484863281295</v>
      </c>
      <c r="E97">
        <v>632.93176269531295</v>
      </c>
      <c r="F97">
        <v>485.919189453125</v>
      </c>
      <c r="G97">
        <v>477.57196044921898</v>
      </c>
      <c r="I97" s="19">
        <f t="shared" si="7"/>
        <v>454.42565917968795</v>
      </c>
      <c r="J97" s="19">
        <f t="shared" si="7"/>
        <v>155.35980224609398</v>
      </c>
      <c r="K97" s="19">
        <f t="shared" si="8"/>
        <v>345.67379760742216</v>
      </c>
      <c r="L97" s="20">
        <f t="shared" si="9"/>
        <v>2.2249886560737626</v>
      </c>
      <c r="M97" s="20">
        <f t="shared" si="12"/>
        <v>3.1664692438955289</v>
      </c>
      <c r="P97" s="18">
        <f t="shared" si="10"/>
        <v>0.37002775929641524</v>
      </c>
      <c r="U97" s="18">
        <v>71.5</v>
      </c>
      <c r="V97" s="20">
        <f t="shared" si="11"/>
        <v>1.8026960778211738</v>
      </c>
    </row>
    <row r="98" spans="1:22" x14ac:dyDescent="0.15">
      <c r="A98" s="18">
        <v>48.5</v>
      </c>
      <c r="B98" s="18">
        <v>96</v>
      </c>
      <c r="D98">
        <v>936.09515380859398</v>
      </c>
      <c r="E98">
        <v>631.47882080078102</v>
      </c>
      <c r="F98">
        <v>486.11996459960898</v>
      </c>
      <c r="G98">
        <v>477.26022338867199</v>
      </c>
      <c r="I98" s="19">
        <f t="shared" si="7"/>
        <v>449.975189208985</v>
      </c>
      <c r="J98" s="19">
        <f t="shared" si="7"/>
        <v>154.21859741210903</v>
      </c>
      <c r="K98" s="19">
        <f t="shared" si="8"/>
        <v>342.02217102050867</v>
      </c>
      <c r="L98" s="20">
        <f t="shared" si="9"/>
        <v>2.2177751371097192</v>
      </c>
      <c r="M98" s="20">
        <f t="shared" si="12"/>
        <v>3.1690628143879622</v>
      </c>
      <c r="P98" s="18">
        <f t="shared" si="10"/>
        <v>0.45223817167388564</v>
      </c>
      <c r="U98" s="18">
        <v>72</v>
      </c>
      <c r="V98" s="20">
        <f t="shared" si="11"/>
        <v>1.8203094267034996</v>
      </c>
    </row>
    <row r="99" spans="1:22" x14ac:dyDescent="0.15">
      <c r="A99" s="18">
        <v>49</v>
      </c>
      <c r="B99" s="18">
        <v>97</v>
      </c>
      <c r="D99">
        <v>935.62628173828102</v>
      </c>
      <c r="E99">
        <v>632.44177246093795</v>
      </c>
      <c r="F99">
        <v>485.83215332031301</v>
      </c>
      <c r="G99">
        <v>477.64010620117199</v>
      </c>
      <c r="I99" s="19">
        <f t="shared" si="7"/>
        <v>449.79412841796801</v>
      </c>
      <c r="J99" s="19">
        <f t="shared" si="7"/>
        <v>154.80166625976597</v>
      </c>
      <c r="K99" s="19">
        <f t="shared" si="8"/>
        <v>341.43296203613181</v>
      </c>
      <c r="L99" s="20">
        <f t="shared" si="9"/>
        <v>2.2056155484992517</v>
      </c>
      <c r="M99" s="20">
        <f t="shared" si="12"/>
        <v>3.1667103152339715</v>
      </c>
      <c r="P99" s="18">
        <f t="shared" si="10"/>
        <v>0.37766918419833262</v>
      </c>
      <c r="U99" s="18">
        <v>72.5</v>
      </c>
      <c r="V99" s="20">
        <f t="shared" si="11"/>
        <v>1.819282515817199</v>
      </c>
    </row>
    <row r="100" spans="1:22" x14ac:dyDescent="0.15">
      <c r="A100" s="18">
        <v>49.5</v>
      </c>
      <c r="B100" s="18">
        <v>98</v>
      </c>
      <c r="D100">
        <v>932.220458984375</v>
      </c>
      <c r="E100">
        <v>630.799072265625</v>
      </c>
      <c r="F100">
        <v>486.12390136718801</v>
      </c>
      <c r="G100">
        <v>477.66543579101602</v>
      </c>
      <c r="I100" s="19">
        <f t="shared" si="7"/>
        <v>446.09655761718699</v>
      </c>
      <c r="J100" s="19">
        <f t="shared" si="7"/>
        <v>153.13363647460898</v>
      </c>
      <c r="K100" s="19">
        <f t="shared" si="8"/>
        <v>338.90301208496072</v>
      </c>
      <c r="L100" s="20">
        <f t="shared" si="9"/>
        <v>2.2131193373779383</v>
      </c>
      <c r="M100" s="20">
        <f t="shared" si="12"/>
        <v>3.1840211935691345</v>
      </c>
      <c r="P100" s="18">
        <f t="shared" si="10"/>
        <v>0.92638550045112245</v>
      </c>
      <c r="U100" s="18">
        <v>73</v>
      </c>
      <c r="V100" s="20">
        <f t="shared" si="11"/>
        <v>1.836050055153124</v>
      </c>
    </row>
    <row r="101" spans="1:22" x14ac:dyDescent="0.15">
      <c r="A101" s="18">
        <v>50</v>
      </c>
      <c r="B101" s="18">
        <v>99</v>
      </c>
      <c r="D101">
        <v>929.56335449218795</v>
      </c>
      <c r="E101">
        <v>629.62078857421898</v>
      </c>
      <c r="F101">
        <v>486.47058105468801</v>
      </c>
      <c r="G101">
        <v>477.97268676757801</v>
      </c>
      <c r="I101" s="19">
        <f t="shared" si="7"/>
        <v>443.09277343749994</v>
      </c>
      <c r="J101" s="19">
        <f t="shared" si="7"/>
        <v>151.64810180664097</v>
      </c>
      <c r="K101" s="19">
        <f t="shared" si="8"/>
        <v>336.93910217285128</v>
      </c>
      <c r="L101" s="20">
        <f t="shared" si="9"/>
        <v>2.2218484646940437</v>
      </c>
      <c r="M101" s="20">
        <f t="shared" si="12"/>
        <v>3.2025574103417167</v>
      </c>
      <c r="P101" s="18">
        <f t="shared" si="10"/>
        <v>1.5139423180652951</v>
      </c>
      <c r="U101" s="18">
        <v>73.5</v>
      </c>
      <c r="V101" s="20">
        <f t="shared" si="11"/>
        <v>1.8405278779492824</v>
      </c>
    </row>
    <row r="102" spans="1:22" x14ac:dyDescent="0.15">
      <c r="A102" s="18">
        <v>50.5</v>
      </c>
      <c r="B102" s="18">
        <v>100</v>
      </c>
      <c r="D102">
        <v>933.23907470703102</v>
      </c>
      <c r="E102">
        <v>631.88427734375</v>
      </c>
      <c r="F102">
        <v>486.21514892578102</v>
      </c>
      <c r="G102">
        <v>477.46774291992199</v>
      </c>
      <c r="I102" s="19">
        <f t="shared" si="7"/>
        <v>447.02392578125</v>
      </c>
      <c r="J102" s="19">
        <f t="shared" si="7"/>
        <v>154.41653442382801</v>
      </c>
      <c r="K102" s="19">
        <f t="shared" si="8"/>
        <v>338.93235168457039</v>
      </c>
      <c r="L102" s="20">
        <f t="shared" si="9"/>
        <v>2.1949226677649731</v>
      </c>
      <c r="M102" s="20">
        <f t="shared" si="12"/>
        <v>3.1854387028691229</v>
      </c>
      <c r="P102" s="18">
        <f t="shared" si="10"/>
        <v>0.97131739046179688</v>
      </c>
      <c r="U102" s="18">
        <v>74</v>
      </c>
      <c r="V102" s="20">
        <f t="shared" si="11"/>
        <v>1.8515563510512829</v>
      </c>
    </row>
    <row r="103" spans="1:22" x14ac:dyDescent="0.15">
      <c r="A103" s="18">
        <v>51</v>
      </c>
      <c r="B103" s="18">
        <v>101</v>
      </c>
      <c r="D103">
        <v>924.50378417968795</v>
      </c>
      <c r="E103">
        <v>629.82116699218795</v>
      </c>
      <c r="F103">
        <v>486.06814575195301</v>
      </c>
      <c r="G103">
        <v>477.77331542968801</v>
      </c>
      <c r="I103" s="19">
        <f t="shared" si="7"/>
        <v>438.43563842773494</v>
      </c>
      <c r="J103" s="19">
        <f t="shared" si="7"/>
        <v>152.04785156249994</v>
      </c>
      <c r="K103" s="19">
        <f t="shared" si="8"/>
        <v>332.00214233398498</v>
      </c>
      <c r="L103" s="20">
        <f t="shared" si="9"/>
        <v>2.1835372149110177</v>
      </c>
      <c r="M103" s="20">
        <f t="shared" si="12"/>
        <v>3.1838603394716443</v>
      </c>
      <c r="P103" s="18">
        <f t="shared" si="10"/>
        <v>0.92128678355645655</v>
      </c>
      <c r="U103" s="18">
        <v>74.5</v>
      </c>
      <c r="V103" s="20">
        <f t="shared" si="11"/>
        <v>1.8636230285075734</v>
      </c>
    </row>
    <row r="104" spans="1:22" x14ac:dyDescent="0.15">
      <c r="A104" s="18">
        <v>51.5</v>
      </c>
      <c r="B104" s="18">
        <v>102</v>
      </c>
      <c r="D104">
        <v>916.88800048828102</v>
      </c>
      <c r="E104">
        <v>626.40814208984398</v>
      </c>
      <c r="F104">
        <v>485.06872558593801</v>
      </c>
      <c r="G104">
        <v>476.94226074218801</v>
      </c>
      <c r="I104" s="19">
        <f t="shared" si="7"/>
        <v>431.81927490234301</v>
      </c>
      <c r="J104" s="19">
        <f t="shared" si="7"/>
        <v>149.46588134765597</v>
      </c>
      <c r="K104" s="19">
        <f t="shared" si="8"/>
        <v>327.19315795898387</v>
      </c>
      <c r="L104" s="20">
        <f t="shared" si="9"/>
        <v>2.1890825853288636</v>
      </c>
      <c r="M104" s="20">
        <f t="shared" si="12"/>
        <v>3.1992127993459669</v>
      </c>
      <c r="P104" s="18">
        <f t="shared" si="10"/>
        <v>1.4079255932432777</v>
      </c>
      <c r="U104" s="18">
        <v>75</v>
      </c>
      <c r="V104" s="20">
        <f t="shared" si="11"/>
        <v>1.8635225352274338</v>
      </c>
    </row>
    <row r="105" spans="1:22" x14ac:dyDescent="0.15">
      <c r="A105" s="18">
        <v>52</v>
      </c>
      <c r="B105" s="18">
        <v>103</v>
      </c>
      <c r="D105">
        <v>918.01135253906295</v>
      </c>
      <c r="E105">
        <v>627.91314697265602</v>
      </c>
      <c r="F105">
        <v>486.34130859375</v>
      </c>
      <c r="G105">
        <v>477.64291381835898</v>
      </c>
      <c r="I105" s="19">
        <f t="shared" si="7"/>
        <v>431.67004394531295</v>
      </c>
      <c r="J105" s="19">
        <f t="shared" si="7"/>
        <v>150.27023315429705</v>
      </c>
      <c r="K105" s="19">
        <f t="shared" si="8"/>
        <v>326.48088073730503</v>
      </c>
      <c r="L105" s="20">
        <f t="shared" si="9"/>
        <v>2.1726251026846772</v>
      </c>
      <c r="M105" s="20">
        <f t="shared" si="12"/>
        <v>3.1925624061582574</v>
      </c>
      <c r="P105" s="18">
        <f t="shared" si="10"/>
        <v>1.1971229302622677</v>
      </c>
      <c r="V105" s="20"/>
    </row>
    <row r="106" spans="1:22" x14ac:dyDescent="0.15">
      <c r="A106" s="18">
        <v>52.5</v>
      </c>
      <c r="B106" s="18">
        <v>104</v>
      </c>
      <c r="D106">
        <v>937.15026855468795</v>
      </c>
      <c r="E106">
        <v>634.26385498046898</v>
      </c>
      <c r="F106">
        <v>484.84878540039102</v>
      </c>
      <c r="G106">
        <v>476.79724121093801</v>
      </c>
      <c r="I106" s="19">
        <f t="shared" si="7"/>
        <v>452.30148315429693</v>
      </c>
      <c r="J106" s="19">
        <f t="shared" si="7"/>
        <v>157.46661376953097</v>
      </c>
      <c r="K106" s="19">
        <f t="shared" si="8"/>
        <v>342.07485351562525</v>
      </c>
      <c r="L106" s="20">
        <f t="shared" si="9"/>
        <v>2.1723643210889638</v>
      </c>
      <c r="M106" s="20">
        <f t="shared" si="12"/>
        <v>3.2021087140190208</v>
      </c>
      <c r="P106" s="18">
        <f t="shared" si="10"/>
        <v>1.4997196432512863</v>
      </c>
    </row>
    <row r="107" spans="1:22" x14ac:dyDescent="0.15">
      <c r="A107" s="18">
        <v>53</v>
      </c>
      <c r="B107" s="18">
        <v>105</v>
      </c>
      <c r="D107">
        <v>930.94757080078102</v>
      </c>
      <c r="E107">
        <v>634.55377197265602</v>
      </c>
      <c r="F107">
        <v>485.70260620117199</v>
      </c>
      <c r="G107">
        <v>477.39706420898398</v>
      </c>
      <c r="I107" s="19">
        <f t="shared" si="7"/>
        <v>445.24496459960903</v>
      </c>
      <c r="J107" s="19">
        <f t="shared" si="7"/>
        <v>157.15670776367205</v>
      </c>
      <c r="K107" s="19">
        <f t="shared" si="8"/>
        <v>335.23526916503863</v>
      </c>
      <c r="L107" s="20">
        <f t="shared" si="9"/>
        <v>2.1331273347183899</v>
      </c>
      <c r="M107" s="20">
        <f t="shared" si="12"/>
        <v>3.1726788171049236</v>
      </c>
      <c r="P107" s="18">
        <f t="shared" si="10"/>
        <v>0.56685741005076096</v>
      </c>
    </row>
    <row r="108" spans="1:22" x14ac:dyDescent="0.15">
      <c r="A108" s="18">
        <v>53.5</v>
      </c>
      <c r="B108" s="18">
        <v>106</v>
      </c>
      <c r="D108">
        <v>931.20379638671898</v>
      </c>
      <c r="E108">
        <v>634.63885498046898</v>
      </c>
      <c r="F108">
        <v>485.60235595703102</v>
      </c>
      <c r="G108">
        <v>477.22161865234398</v>
      </c>
      <c r="I108" s="19">
        <f t="shared" si="7"/>
        <v>445.60144042968795</v>
      </c>
      <c r="J108" s="19">
        <f t="shared" si="7"/>
        <v>157.417236328125</v>
      </c>
      <c r="K108" s="19">
        <f t="shared" si="8"/>
        <v>335.40937500000047</v>
      </c>
      <c r="L108" s="20">
        <f t="shared" si="9"/>
        <v>2.1307029828732578</v>
      </c>
      <c r="M108" s="20">
        <f t="shared" si="12"/>
        <v>3.1800615547162678</v>
      </c>
      <c r="P108" s="18">
        <f t="shared" si="10"/>
        <v>0.80087376136027311</v>
      </c>
    </row>
    <row r="109" spans="1:22" x14ac:dyDescent="0.15">
      <c r="A109" s="18">
        <v>54</v>
      </c>
      <c r="B109" s="18">
        <v>107</v>
      </c>
      <c r="D109">
        <v>931.094482421875</v>
      </c>
      <c r="E109">
        <v>634.05828857421898</v>
      </c>
      <c r="F109">
        <v>485.4990234375</v>
      </c>
      <c r="G109">
        <v>477.071533203125</v>
      </c>
      <c r="I109" s="19">
        <f t="shared" si="7"/>
        <v>445.595458984375</v>
      </c>
      <c r="J109" s="19">
        <f t="shared" si="7"/>
        <v>156.98675537109398</v>
      </c>
      <c r="K109" s="19">
        <f t="shared" si="8"/>
        <v>335.70473022460919</v>
      </c>
      <c r="L109" s="20">
        <f t="shared" si="9"/>
        <v>2.1384270885212691</v>
      </c>
      <c r="M109" s="20">
        <f t="shared" si="12"/>
        <v>3.1975927498207559</v>
      </c>
      <c r="P109" s="18">
        <f t="shared" si="10"/>
        <v>1.3565736288651808</v>
      </c>
    </row>
    <row r="110" spans="1:22" x14ac:dyDescent="0.15">
      <c r="A110" s="18">
        <v>54.5</v>
      </c>
      <c r="B110" s="18">
        <v>108</v>
      </c>
      <c r="D110">
        <v>927.912841796875</v>
      </c>
      <c r="E110">
        <v>633.284423828125</v>
      </c>
      <c r="F110">
        <v>486.03884887695301</v>
      </c>
      <c r="G110">
        <v>477.62857055664102</v>
      </c>
      <c r="I110" s="19">
        <f t="shared" si="7"/>
        <v>441.87399291992199</v>
      </c>
      <c r="J110" s="19">
        <f t="shared" si="7"/>
        <v>155.65585327148398</v>
      </c>
      <c r="K110" s="19">
        <f t="shared" si="8"/>
        <v>332.91489562988318</v>
      </c>
      <c r="L110" s="20">
        <f t="shared" si="9"/>
        <v>2.1387881575467418</v>
      </c>
      <c r="M110" s="20">
        <f t="shared" si="12"/>
        <v>3.2077609083027054</v>
      </c>
      <c r="P110" s="18">
        <f t="shared" si="10"/>
        <v>1.6788816225593302</v>
      </c>
    </row>
    <row r="111" spans="1:22" x14ac:dyDescent="0.15">
      <c r="A111" s="18">
        <v>55</v>
      </c>
      <c r="B111" s="18">
        <v>109</v>
      </c>
      <c r="D111">
        <v>930.349609375</v>
      </c>
      <c r="E111">
        <v>633.48345947265602</v>
      </c>
      <c r="F111">
        <v>485.33172607421898</v>
      </c>
      <c r="G111">
        <v>476.96762084960898</v>
      </c>
      <c r="I111" s="19">
        <f t="shared" si="7"/>
        <v>445.01788330078102</v>
      </c>
      <c r="J111" s="19">
        <f t="shared" si="7"/>
        <v>156.51583862304705</v>
      </c>
      <c r="K111" s="19">
        <f t="shared" si="8"/>
        <v>335.45679626464812</v>
      </c>
      <c r="L111" s="20">
        <f t="shared" si="9"/>
        <v>2.1432769949408299</v>
      </c>
      <c r="M111" s="20">
        <f t="shared" si="12"/>
        <v>3.2220568351532703</v>
      </c>
      <c r="P111" s="18">
        <f t="shared" si="10"/>
        <v>2.1320306868056695</v>
      </c>
    </row>
    <row r="112" spans="1:22" x14ac:dyDescent="0.15">
      <c r="A112" s="18">
        <v>55.5</v>
      </c>
      <c r="B112" s="18">
        <v>110</v>
      </c>
      <c r="D112">
        <v>927.94171142578102</v>
      </c>
      <c r="E112">
        <v>632.857177734375</v>
      </c>
      <c r="F112">
        <v>485.20614624023398</v>
      </c>
      <c r="G112">
        <v>476.59136962890602</v>
      </c>
      <c r="I112" s="19">
        <f t="shared" si="7"/>
        <v>442.73556518554705</v>
      </c>
      <c r="J112" s="19">
        <f t="shared" si="7"/>
        <v>156.26580810546898</v>
      </c>
      <c r="K112" s="19">
        <f t="shared" si="8"/>
        <v>333.34949951171876</v>
      </c>
      <c r="L112" s="20">
        <f t="shared" si="9"/>
        <v>2.1332209749091762</v>
      </c>
      <c r="M112" s="20">
        <f t="shared" si="12"/>
        <v>3.2218079045780934</v>
      </c>
      <c r="P112" s="18">
        <f t="shared" si="10"/>
        <v>2.1241401415907379</v>
      </c>
    </row>
    <row r="113" spans="1:16" x14ac:dyDescent="0.15">
      <c r="A113" s="18">
        <v>56</v>
      </c>
      <c r="B113" s="18">
        <v>111</v>
      </c>
      <c r="D113">
        <v>918.99945068359398</v>
      </c>
      <c r="E113">
        <v>630.11749267578102</v>
      </c>
      <c r="F113">
        <v>485.44692993164102</v>
      </c>
      <c r="G113">
        <v>476.61447143554699</v>
      </c>
      <c r="I113" s="19">
        <f t="shared" si="7"/>
        <v>433.55252075195295</v>
      </c>
      <c r="J113" s="19">
        <f t="shared" si="7"/>
        <v>153.50302124023403</v>
      </c>
      <c r="K113" s="19">
        <f t="shared" si="8"/>
        <v>326.10040588378911</v>
      </c>
      <c r="L113" s="20">
        <f t="shared" si="9"/>
        <v>2.1243907986243356</v>
      </c>
      <c r="M113" s="20">
        <f t="shared" si="12"/>
        <v>3.2227848177497291</v>
      </c>
      <c r="P113" s="18">
        <f t="shared" si="10"/>
        <v>2.1551061149203483</v>
      </c>
    </row>
    <row r="114" spans="1:16" x14ac:dyDescent="0.15">
      <c r="A114" s="18">
        <v>56.5</v>
      </c>
      <c r="B114" s="18">
        <v>112</v>
      </c>
      <c r="D114">
        <v>919.49688720703102</v>
      </c>
      <c r="E114">
        <v>629.24298095703102</v>
      </c>
      <c r="F114">
        <v>485.16839599609398</v>
      </c>
      <c r="G114">
        <v>476.82257080078102</v>
      </c>
      <c r="I114" s="19">
        <f t="shared" si="7"/>
        <v>434.32849121093705</v>
      </c>
      <c r="J114" s="19">
        <f t="shared" si="7"/>
        <v>152.42041015625</v>
      </c>
      <c r="K114" s="19">
        <f t="shared" si="8"/>
        <v>327.63420410156203</v>
      </c>
      <c r="L114" s="20">
        <f t="shared" si="9"/>
        <v>2.1495428582412024</v>
      </c>
      <c r="M114" s="20">
        <f t="shared" si="12"/>
        <v>3.2577439668230728</v>
      </c>
      <c r="P114" s="18">
        <f t="shared" si="10"/>
        <v>3.263233335703374</v>
      </c>
    </row>
    <row r="115" spans="1:16" x14ac:dyDescent="0.15">
      <c r="A115" s="18">
        <v>57</v>
      </c>
      <c r="B115" s="18">
        <v>113</v>
      </c>
      <c r="D115">
        <v>923.41571044921898</v>
      </c>
      <c r="E115">
        <v>632.26068115234398</v>
      </c>
      <c r="F115">
        <v>485.66854858398398</v>
      </c>
      <c r="G115">
        <v>477.20416259765602</v>
      </c>
      <c r="I115" s="19">
        <f t="shared" si="7"/>
        <v>437.747161865235</v>
      </c>
      <c r="J115" s="19">
        <f t="shared" si="7"/>
        <v>155.05651855468795</v>
      </c>
      <c r="K115" s="19">
        <f t="shared" si="8"/>
        <v>329.20759887695345</v>
      </c>
      <c r="L115" s="20">
        <f t="shared" si="9"/>
        <v>2.1231458177028717</v>
      </c>
      <c r="M115" s="20">
        <f t="shared" si="12"/>
        <v>3.2411540157412189</v>
      </c>
      <c r="P115" s="18">
        <f t="shared" si="10"/>
        <v>2.7373688088897405</v>
      </c>
    </row>
    <row r="116" spans="1:16" x14ac:dyDescent="0.15">
      <c r="A116" s="18">
        <v>57.5</v>
      </c>
      <c r="B116" s="18">
        <v>114</v>
      </c>
      <c r="D116">
        <v>922.930908203125</v>
      </c>
      <c r="E116">
        <v>632.03704833984398</v>
      </c>
      <c r="F116">
        <v>485.27456665039102</v>
      </c>
      <c r="G116">
        <v>476.97210693359398</v>
      </c>
      <c r="I116" s="19">
        <f t="shared" si="7"/>
        <v>437.65634155273398</v>
      </c>
      <c r="J116" s="19">
        <f t="shared" si="7"/>
        <v>155.06494140625</v>
      </c>
      <c r="K116" s="19">
        <f t="shared" si="8"/>
        <v>329.11088256835899</v>
      </c>
      <c r="L116" s="20">
        <f t="shared" si="9"/>
        <v>2.1224067773393811</v>
      </c>
      <c r="M116" s="20">
        <f t="shared" si="12"/>
        <v>3.2502220648342055</v>
      </c>
      <c r="P116" s="18">
        <f t="shared" si="10"/>
        <v>3.024805783349664</v>
      </c>
    </row>
    <row r="117" spans="1:16" x14ac:dyDescent="0.15">
      <c r="A117" s="18">
        <v>58</v>
      </c>
      <c r="B117" s="18">
        <v>115</v>
      </c>
      <c r="D117">
        <v>920.56140136718795</v>
      </c>
      <c r="E117">
        <v>633.12579345703102</v>
      </c>
      <c r="F117">
        <v>485.85552978515602</v>
      </c>
      <c r="G117">
        <v>477.54718017578102</v>
      </c>
      <c r="I117" s="19">
        <f t="shared" si="7"/>
        <v>434.70587158203193</v>
      </c>
      <c r="J117" s="19">
        <f t="shared" si="7"/>
        <v>155.57861328125</v>
      </c>
      <c r="K117" s="19">
        <f t="shared" si="8"/>
        <v>325.80084228515693</v>
      </c>
      <c r="L117" s="20">
        <f t="shared" si="9"/>
        <v>2.0941235778736802</v>
      </c>
      <c r="M117" s="20">
        <f t="shared" si="12"/>
        <v>3.2317459548249809</v>
      </c>
      <c r="P117" s="18">
        <f t="shared" si="10"/>
        <v>2.4391542163607292</v>
      </c>
    </row>
    <row r="118" spans="1:16" x14ac:dyDescent="0.15">
      <c r="A118" s="18">
        <v>58.5</v>
      </c>
      <c r="B118" s="18">
        <v>116</v>
      </c>
      <c r="D118">
        <v>917.3056640625</v>
      </c>
      <c r="E118">
        <v>631.93621826171898</v>
      </c>
      <c r="F118">
        <v>485.89694213867199</v>
      </c>
      <c r="G118">
        <v>477.47705078125</v>
      </c>
      <c r="I118" s="19">
        <f t="shared" si="7"/>
        <v>431.40872192382801</v>
      </c>
      <c r="J118" s="19">
        <f t="shared" si="7"/>
        <v>154.45916748046898</v>
      </c>
      <c r="K118" s="19">
        <f t="shared" si="8"/>
        <v>323.28730468749973</v>
      </c>
      <c r="L118" s="20">
        <f t="shared" si="9"/>
        <v>2.0930276264008656</v>
      </c>
      <c r="M118" s="20">
        <f t="shared" si="12"/>
        <v>3.2404570928086431</v>
      </c>
      <c r="P118" s="18">
        <f t="shared" si="10"/>
        <v>2.7152779029939804</v>
      </c>
    </row>
    <row r="119" spans="1:16" x14ac:dyDescent="0.15">
      <c r="A119" s="18">
        <v>59</v>
      </c>
      <c r="B119" s="18">
        <v>117</v>
      </c>
      <c r="D119">
        <v>920.52136230468795</v>
      </c>
      <c r="E119">
        <v>633.12384033203102</v>
      </c>
      <c r="F119">
        <v>485.16247558593801</v>
      </c>
      <c r="G119">
        <v>476.80398559570301</v>
      </c>
      <c r="I119" s="19">
        <f t="shared" si="7"/>
        <v>435.35888671874994</v>
      </c>
      <c r="J119" s="19">
        <f t="shared" si="7"/>
        <v>156.31985473632801</v>
      </c>
      <c r="K119" s="19">
        <f t="shared" si="8"/>
        <v>325.93498840332035</v>
      </c>
      <c r="L119" s="20">
        <f t="shared" si="9"/>
        <v>2.0850517610388652</v>
      </c>
      <c r="M119" s="20">
        <f t="shared" si="12"/>
        <v>3.2422883169031196</v>
      </c>
      <c r="P119" s="18">
        <f t="shared" si="10"/>
        <v>2.7733236312291214</v>
      </c>
    </row>
    <row r="120" spans="1:16" x14ac:dyDescent="0.15">
      <c r="A120" s="18">
        <v>59.5</v>
      </c>
      <c r="B120" s="18">
        <v>118</v>
      </c>
      <c r="D120">
        <v>922.35461425781295</v>
      </c>
      <c r="E120">
        <v>633.91033935546898</v>
      </c>
      <c r="F120">
        <v>486.335693359375</v>
      </c>
      <c r="G120">
        <v>477.93917846679699</v>
      </c>
      <c r="I120" s="19">
        <f t="shared" si="7"/>
        <v>436.01892089843795</v>
      </c>
      <c r="J120" s="19">
        <f t="shared" si="7"/>
        <v>155.97116088867199</v>
      </c>
      <c r="K120" s="19">
        <f t="shared" si="8"/>
        <v>326.8391082763676</v>
      </c>
      <c r="L120" s="20">
        <f t="shared" si="9"/>
        <v>2.0955098776860202</v>
      </c>
      <c r="M120" s="20">
        <f t="shared" si="12"/>
        <v>3.2625535230067513</v>
      </c>
      <c r="P120" s="18">
        <f t="shared" si="10"/>
        <v>3.4156855626107872</v>
      </c>
    </row>
    <row r="121" spans="1:16" x14ac:dyDescent="0.15">
      <c r="A121" s="18">
        <v>60</v>
      </c>
      <c r="B121" s="18">
        <v>119</v>
      </c>
      <c r="D121">
        <v>922.67144775390602</v>
      </c>
      <c r="E121">
        <v>633.63000488281295</v>
      </c>
      <c r="F121">
        <v>485.14248657226602</v>
      </c>
      <c r="G121">
        <v>476.50830078125</v>
      </c>
      <c r="I121" s="19">
        <f t="shared" si="7"/>
        <v>437.52896118164</v>
      </c>
      <c r="J121" s="19">
        <f t="shared" si="7"/>
        <v>157.12170410156295</v>
      </c>
      <c r="K121" s="19">
        <f t="shared" si="8"/>
        <v>327.54376831054594</v>
      </c>
      <c r="L121" s="20">
        <f t="shared" si="9"/>
        <v>2.0846500499945106</v>
      </c>
      <c r="M121" s="20">
        <f t="shared" si="12"/>
        <v>3.2615007847717186</v>
      </c>
      <c r="P121" s="18">
        <f t="shared" si="10"/>
        <v>3.3823161035272333</v>
      </c>
    </row>
    <row r="122" spans="1:16" x14ac:dyDescent="0.15">
      <c r="A122" s="18">
        <v>60.5</v>
      </c>
      <c r="B122" s="18">
        <v>120</v>
      </c>
      <c r="D122">
        <v>920.79144287109398</v>
      </c>
      <c r="E122">
        <v>633.41802978515602</v>
      </c>
      <c r="F122">
        <v>485.76062011718801</v>
      </c>
      <c r="G122">
        <v>477.46691894531301</v>
      </c>
      <c r="I122" s="19">
        <f t="shared" si="7"/>
        <v>435.03082275390597</v>
      </c>
      <c r="J122" s="19">
        <f t="shared" si="7"/>
        <v>155.95111083984301</v>
      </c>
      <c r="K122" s="19">
        <f t="shared" si="8"/>
        <v>325.86504516601588</v>
      </c>
      <c r="L122" s="20">
        <f t="shared" si="9"/>
        <v>2.0895333377950047</v>
      </c>
      <c r="M122" s="20">
        <f t="shared" si="12"/>
        <v>3.276191162028689</v>
      </c>
      <c r="P122" s="18">
        <f t="shared" si="10"/>
        <v>3.8479683677705121</v>
      </c>
    </row>
    <row r="123" spans="1:16" x14ac:dyDescent="0.15">
      <c r="A123" s="18">
        <v>61</v>
      </c>
      <c r="B123" s="18">
        <v>121</v>
      </c>
      <c r="D123">
        <v>914.02923583984398</v>
      </c>
      <c r="E123">
        <v>631.01702880859398</v>
      </c>
      <c r="F123">
        <v>485.53253173828102</v>
      </c>
      <c r="G123">
        <v>477.11941528320301</v>
      </c>
      <c r="I123" s="19">
        <f t="shared" si="7"/>
        <v>428.49670410156295</v>
      </c>
      <c r="J123" s="19">
        <f t="shared" si="7"/>
        <v>153.89761352539097</v>
      </c>
      <c r="K123" s="19">
        <f t="shared" si="8"/>
        <v>320.76837463378928</v>
      </c>
      <c r="L123" s="20">
        <f t="shared" si="9"/>
        <v>2.0842972628738452</v>
      </c>
      <c r="M123" s="20">
        <f t="shared" si="12"/>
        <v>3.2807621765640063</v>
      </c>
      <c r="P123" s="18">
        <f t="shared" si="10"/>
        <v>3.9928593553215284</v>
      </c>
    </row>
    <row r="124" spans="1:16" x14ac:dyDescent="0.15">
      <c r="A124" s="18">
        <v>61.5</v>
      </c>
      <c r="B124" s="18">
        <v>122</v>
      </c>
      <c r="D124">
        <v>912.96423339843795</v>
      </c>
      <c r="E124">
        <v>631.39501953125</v>
      </c>
      <c r="F124">
        <v>486.03631591796898</v>
      </c>
      <c r="G124">
        <v>477.587158203125</v>
      </c>
      <c r="I124" s="19">
        <f t="shared" si="7"/>
        <v>426.92791748046898</v>
      </c>
      <c r="J124" s="19">
        <f t="shared" si="7"/>
        <v>153.807861328125</v>
      </c>
      <c r="K124" s="19">
        <f t="shared" si="8"/>
        <v>319.2624145507815</v>
      </c>
      <c r="L124" s="20">
        <f t="shared" si="9"/>
        <v>2.0757223447095794</v>
      </c>
      <c r="M124" s="20">
        <f t="shared" si="12"/>
        <v>3.2819943478562172</v>
      </c>
      <c r="P124" s="18">
        <f t="shared" si="10"/>
        <v>4.0319164429726548</v>
      </c>
    </row>
    <row r="125" spans="1:16" x14ac:dyDescent="0.15">
      <c r="A125" s="18">
        <v>62</v>
      </c>
      <c r="B125" s="18">
        <v>123</v>
      </c>
      <c r="D125">
        <v>918.24102783203102</v>
      </c>
      <c r="E125">
        <v>633.2734375</v>
      </c>
      <c r="F125">
        <v>486.18698120117199</v>
      </c>
      <c r="G125">
        <v>477.80145263671898</v>
      </c>
      <c r="I125" s="19">
        <f t="shared" si="7"/>
        <v>432.05404663085903</v>
      </c>
      <c r="J125" s="19">
        <f t="shared" si="7"/>
        <v>155.47198486328102</v>
      </c>
      <c r="K125" s="19">
        <f t="shared" si="8"/>
        <v>323.2236572265623</v>
      </c>
      <c r="L125" s="20">
        <f t="shared" si="9"/>
        <v>2.0789832812052844</v>
      </c>
      <c r="M125" s="20">
        <f t="shared" si="12"/>
        <v>3.2950623738083991</v>
      </c>
      <c r="P125" s="18">
        <f t="shared" si="10"/>
        <v>4.4461437815480522</v>
      </c>
    </row>
    <row r="126" spans="1:16" x14ac:dyDescent="0.15">
      <c r="A126" s="18">
        <v>62.5</v>
      </c>
      <c r="B126" s="18">
        <v>124</v>
      </c>
      <c r="D126">
        <v>920.018798828125</v>
      </c>
      <c r="E126">
        <v>634.98352050781295</v>
      </c>
      <c r="F126">
        <v>485.5009765625</v>
      </c>
      <c r="G126">
        <v>477.06167602539102</v>
      </c>
      <c r="I126" s="19">
        <f t="shared" si="7"/>
        <v>434.517822265625</v>
      </c>
      <c r="J126" s="19">
        <f t="shared" si="7"/>
        <v>157.92184448242193</v>
      </c>
      <c r="K126" s="19">
        <f t="shared" si="8"/>
        <v>323.97253112792964</v>
      </c>
      <c r="L126" s="20">
        <f t="shared" si="9"/>
        <v>2.0514738299171182</v>
      </c>
      <c r="M126" s="20">
        <f t="shared" si="12"/>
        <v>3.2773600119767097</v>
      </c>
      <c r="P126" s="18">
        <f t="shared" si="10"/>
        <v>3.8850183097383555</v>
      </c>
    </row>
    <row r="127" spans="1:16" x14ac:dyDescent="0.15">
      <c r="A127" s="18">
        <v>63</v>
      </c>
      <c r="B127" s="18">
        <v>125</v>
      </c>
      <c r="D127">
        <v>921.901123046875</v>
      </c>
      <c r="E127">
        <v>638.57043457031295</v>
      </c>
      <c r="F127">
        <v>486.32553100585898</v>
      </c>
      <c r="G127">
        <v>477.80764770507801</v>
      </c>
      <c r="I127" s="19">
        <f t="shared" si="7"/>
        <v>435.57559204101602</v>
      </c>
      <c r="J127" s="19">
        <f t="shared" si="7"/>
        <v>160.76278686523494</v>
      </c>
      <c r="K127" s="19">
        <f t="shared" si="8"/>
        <v>323.04164123535156</v>
      </c>
      <c r="L127" s="20">
        <f t="shared" si="9"/>
        <v>2.0094304629475763</v>
      </c>
      <c r="M127" s="20">
        <f t="shared" si="12"/>
        <v>3.2451237344636445</v>
      </c>
      <c r="P127" s="18">
        <f t="shared" si="10"/>
        <v>2.8632000574119227</v>
      </c>
    </row>
    <row r="128" spans="1:16" x14ac:dyDescent="0.15">
      <c r="A128" s="18">
        <v>63.5</v>
      </c>
      <c r="B128" s="18">
        <v>126</v>
      </c>
      <c r="D128">
        <v>913.21282958984398</v>
      </c>
      <c r="E128">
        <v>637.8720703125</v>
      </c>
      <c r="F128">
        <v>485.82061767578102</v>
      </c>
      <c r="G128">
        <v>477.37255859375</v>
      </c>
      <c r="I128" s="19">
        <f t="shared" si="7"/>
        <v>427.39221191406295</v>
      </c>
      <c r="J128" s="19">
        <f t="shared" si="7"/>
        <v>160.49951171875</v>
      </c>
      <c r="K128" s="19">
        <f t="shared" si="8"/>
        <v>315.04255371093797</v>
      </c>
      <c r="L128" s="20">
        <f t="shared" si="9"/>
        <v>1.9628879261826055</v>
      </c>
      <c r="M128" s="20">
        <f t="shared" si="12"/>
        <v>3.2083882871551506</v>
      </c>
      <c r="P128" s="18">
        <f t="shared" si="10"/>
        <v>1.6987681358917774</v>
      </c>
    </row>
    <row r="129" spans="1:16" x14ac:dyDescent="0.15">
      <c r="A129" s="18">
        <v>64</v>
      </c>
      <c r="B129" s="18">
        <v>127</v>
      </c>
      <c r="D129">
        <v>904.17523193359398</v>
      </c>
      <c r="E129">
        <v>638.54742431640602</v>
      </c>
      <c r="F129">
        <v>486.42776489257801</v>
      </c>
      <c r="G129">
        <v>477.99661254882801</v>
      </c>
      <c r="I129" s="19">
        <f t="shared" si="7"/>
        <v>417.74746704101597</v>
      </c>
      <c r="J129" s="19">
        <f t="shared" si="7"/>
        <v>160.55081176757801</v>
      </c>
      <c r="K129" s="19">
        <f t="shared" si="8"/>
        <v>305.36189880371137</v>
      </c>
      <c r="L129" s="20">
        <f t="shared" si="9"/>
        <v>1.9019642158257641</v>
      </c>
      <c r="M129" s="20">
        <f t="shared" si="12"/>
        <v>3.1572716662547857</v>
      </c>
      <c r="P129" s="18">
        <f t="shared" si="10"/>
        <v>7.8485018150456817E-2</v>
      </c>
    </row>
    <row r="130" spans="1:16" x14ac:dyDescent="0.15">
      <c r="A130" s="18">
        <v>64.5</v>
      </c>
      <c r="B130" s="18">
        <v>128</v>
      </c>
      <c r="D130">
        <v>908.40881347656295</v>
      </c>
      <c r="E130">
        <v>642.19885253906295</v>
      </c>
      <c r="F130">
        <v>485.83468627929699</v>
      </c>
      <c r="G130">
        <v>477.74234008789102</v>
      </c>
      <c r="I130" s="19">
        <f t="shared" ref="I130:J152" si="13">D130-F130</f>
        <v>422.57412719726597</v>
      </c>
      <c r="J130" s="19">
        <f t="shared" si="13"/>
        <v>164.45651245117193</v>
      </c>
      <c r="K130" s="19">
        <f t="shared" ref="K130:K152" si="14">I130-0.7*J130</f>
        <v>307.45456848144562</v>
      </c>
      <c r="L130" s="20">
        <f t="shared" ref="L130:L152" si="15">K130/J130</f>
        <v>1.8695189621799295</v>
      </c>
      <c r="M130" s="20">
        <f t="shared" si="12"/>
        <v>3.1346335020654279</v>
      </c>
      <c r="P130" s="18">
        <f t="shared" si="10"/>
        <v>-0.63909440330951717</v>
      </c>
    </row>
    <row r="131" spans="1:16" x14ac:dyDescent="0.15">
      <c r="A131" s="18">
        <v>65</v>
      </c>
      <c r="B131" s="18">
        <v>129</v>
      </c>
      <c r="D131">
        <v>901.59948730468795</v>
      </c>
      <c r="E131">
        <v>642.060791015625</v>
      </c>
      <c r="F131">
        <v>485.83834838867199</v>
      </c>
      <c r="G131">
        <v>477.52435302734398</v>
      </c>
      <c r="I131" s="19">
        <f t="shared" si="13"/>
        <v>415.76113891601597</v>
      </c>
      <c r="J131" s="19">
        <f t="shared" si="13"/>
        <v>164.53643798828102</v>
      </c>
      <c r="K131" s="19">
        <f t="shared" si="14"/>
        <v>300.58563232421926</v>
      </c>
      <c r="L131" s="20">
        <f t="shared" si="15"/>
        <v>1.8268636175631092</v>
      </c>
      <c r="M131" s="20">
        <f t="shared" si="12"/>
        <v>3.1017852469050844</v>
      </c>
      <c r="P131" s="18">
        <f t="shared" si="10"/>
        <v>-1.6803109850414277</v>
      </c>
    </row>
    <row r="132" spans="1:16" x14ac:dyDescent="0.15">
      <c r="A132" s="18">
        <v>65.5</v>
      </c>
      <c r="B132" s="18">
        <v>130</v>
      </c>
      <c r="D132">
        <v>902.98156738281295</v>
      </c>
      <c r="E132">
        <v>644.80682373046898</v>
      </c>
      <c r="F132">
        <v>486.53759765625</v>
      </c>
      <c r="G132">
        <v>478.21316528320301</v>
      </c>
      <c r="I132" s="19">
        <f t="shared" si="13"/>
        <v>416.44396972656295</v>
      </c>
      <c r="J132" s="19">
        <f t="shared" si="13"/>
        <v>166.59365844726597</v>
      </c>
      <c r="K132" s="19">
        <f t="shared" si="14"/>
        <v>299.82840881347681</v>
      </c>
      <c r="L132" s="20">
        <f t="shared" si="15"/>
        <v>1.7997588360086669</v>
      </c>
      <c r="M132" s="20">
        <f t="shared" si="12"/>
        <v>3.0844875548071187</v>
      </c>
      <c r="P132" s="18">
        <f t="shared" si="10"/>
        <v>-2.2286093269222635</v>
      </c>
    </row>
    <row r="133" spans="1:16" x14ac:dyDescent="0.15">
      <c r="A133" s="18">
        <v>66</v>
      </c>
      <c r="B133" s="18">
        <v>131</v>
      </c>
      <c r="D133">
        <v>903.31292724609398</v>
      </c>
      <c r="E133">
        <v>646.01507568359398</v>
      </c>
      <c r="F133">
        <v>485.29428100585898</v>
      </c>
      <c r="G133">
        <v>477.563232421875</v>
      </c>
      <c r="I133" s="19">
        <f t="shared" si="13"/>
        <v>418.018646240235</v>
      </c>
      <c r="J133" s="19">
        <f t="shared" si="13"/>
        <v>168.45184326171898</v>
      </c>
      <c r="K133" s="19">
        <f t="shared" si="14"/>
        <v>300.1023559570317</v>
      </c>
      <c r="L133" s="20">
        <f t="shared" si="15"/>
        <v>1.7815320399360128</v>
      </c>
      <c r="M133" s="20">
        <f t="shared" si="12"/>
        <v>3.0760678481909416</v>
      </c>
      <c r="P133" s="18">
        <f t="shared" si="10"/>
        <v>-2.4954952878138847</v>
      </c>
    </row>
    <row r="134" spans="1:16" x14ac:dyDescent="0.15">
      <c r="A134" s="18">
        <v>66.5</v>
      </c>
      <c r="B134" s="18">
        <v>132</v>
      </c>
      <c r="D134">
        <v>907.62255859375</v>
      </c>
      <c r="E134">
        <v>650.02624511718795</v>
      </c>
      <c r="F134">
        <v>486.26190185546898</v>
      </c>
      <c r="G134">
        <v>478.06475830078102</v>
      </c>
      <c r="I134" s="19">
        <f t="shared" si="13"/>
        <v>421.36065673828102</v>
      </c>
      <c r="J134" s="19">
        <f t="shared" si="13"/>
        <v>171.96148681640693</v>
      </c>
      <c r="K134" s="19">
        <f t="shared" si="14"/>
        <v>300.98761596679617</v>
      </c>
      <c r="L134" s="20">
        <f t="shared" si="15"/>
        <v>1.7503199206933049</v>
      </c>
      <c r="M134" s="20">
        <f t="shared" si="12"/>
        <v>3.0546628184047102</v>
      </c>
      <c r="P134" s="18">
        <f t="shared" ref="P134:P152" si="16">(M134-$O$2)/$O$2*100</f>
        <v>-3.1739870931502052</v>
      </c>
    </row>
    <row r="135" spans="1:16" x14ac:dyDescent="0.15">
      <c r="A135" s="18">
        <v>67</v>
      </c>
      <c r="B135" s="18">
        <v>133</v>
      </c>
      <c r="D135">
        <v>897.90875244140602</v>
      </c>
      <c r="E135">
        <v>648.30621337890602</v>
      </c>
      <c r="F135">
        <v>484.91156005859398</v>
      </c>
      <c r="G135">
        <v>476.744873046875</v>
      </c>
      <c r="I135" s="19">
        <f t="shared" si="13"/>
        <v>412.99719238281205</v>
      </c>
      <c r="J135" s="19">
        <f t="shared" si="13"/>
        <v>171.56134033203102</v>
      </c>
      <c r="K135" s="19">
        <f t="shared" si="14"/>
        <v>292.90425415039033</v>
      </c>
      <c r="L135" s="20">
        <f t="shared" si="15"/>
        <v>1.7072858814434444</v>
      </c>
      <c r="M135" s="20">
        <f t="shared" si="12"/>
        <v>3.0214358686113263</v>
      </c>
      <c r="P135" s="18">
        <f t="shared" si="16"/>
        <v>-4.2272074519293232</v>
      </c>
    </row>
    <row r="136" spans="1:16" x14ac:dyDescent="0.15">
      <c r="A136" s="18">
        <v>67.5</v>
      </c>
      <c r="B136" s="18">
        <v>134</v>
      </c>
      <c r="D136">
        <v>899.39270019531295</v>
      </c>
      <c r="E136">
        <v>650.75720214843795</v>
      </c>
      <c r="F136">
        <v>486.19317626953102</v>
      </c>
      <c r="G136">
        <v>478.13375854492199</v>
      </c>
      <c r="I136" s="19">
        <f t="shared" si="13"/>
        <v>413.19952392578193</v>
      </c>
      <c r="J136" s="19">
        <f t="shared" si="13"/>
        <v>172.62344360351597</v>
      </c>
      <c r="K136" s="19">
        <f t="shared" si="14"/>
        <v>292.36311340332077</v>
      </c>
      <c r="L136" s="20">
        <f t="shared" si="15"/>
        <v>1.6936466293351475</v>
      </c>
      <c r="M136" s="20">
        <f t="shared" si="12"/>
        <v>3.0176037059595062</v>
      </c>
      <c r="P136" s="18">
        <f t="shared" si="16"/>
        <v>-4.3486784791571527</v>
      </c>
    </row>
    <row r="137" spans="1:16" x14ac:dyDescent="0.15">
      <c r="A137" s="18">
        <v>68</v>
      </c>
      <c r="B137" s="18">
        <v>135</v>
      </c>
      <c r="D137">
        <v>897.31506347656295</v>
      </c>
      <c r="E137">
        <v>650.998779296875</v>
      </c>
      <c r="F137">
        <v>485.36920166015602</v>
      </c>
      <c r="G137">
        <v>477.24020385742199</v>
      </c>
      <c r="I137" s="19">
        <f t="shared" si="13"/>
        <v>411.94586181640693</v>
      </c>
      <c r="J137" s="19">
        <f t="shared" si="13"/>
        <v>173.75857543945301</v>
      </c>
      <c r="K137" s="19">
        <f t="shared" si="14"/>
        <v>290.31485900878982</v>
      </c>
      <c r="L137" s="20">
        <f t="shared" si="15"/>
        <v>1.6707944242438348</v>
      </c>
      <c r="M137" s="20">
        <f t="shared" si="12"/>
        <v>3.0045585903246703</v>
      </c>
      <c r="P137" s="18">
        <f t="shared" si="16"/>
        <v>-4.7621796116617299</v>
      </c>
    </row>
    <row r="138" spans="1:16" x14ac:dyDescent="0.15">
      <c r="A138" s="18">
        <v>68.5</v>
      </c>
      <c r="B138" s="18">
        <v>136</v>
      </c>
      <c r="D138">
        <v>900.55517578125</v>
      </c>
      <c r="E138">
        <v>653.62292480468795</v>
      </c>
      <c r="F138">
        <v>485.58462524414102</v>
      </c>
      <c r="G138">
        <v>477.52352905273398</v>
      </c>
      <c r="I138" s="19">
        <f t="shared" si="13"/>
        <v>414.97055053710898</v>
      </c>
      <c r="J138" s="19">
        <f t="shared" si="13"/>
        <v>176.09939575195398</v>
      </c>
      <c r="K138" s="19">
        <f t="shared" si="14"/>
        <v>291.70097351074122</v>
      </c>
      <c r="L138" s="20">
        <f t="shared" si="15"/>
        <v>1.6564564135223874</v>
      </c>
      <c r="M138" s="20">
        <f t="shared" si="12"/>
        <v>3.0000276690596994</v>
      </c>
      <c r="P138" s="18">
        <f t="shared" si="16"/>
        <v>-4.9057997317740725</v>
      </c>
    </row>
    <row r="139" spans="1:16" x14ac:dyDescent="0.15">
      <c r="A139" s="18">
        <v>69</v>
      </c>
      <c r="B139" s="18">
        <v>137</v>
      </c>
      <c r="D139">
        <v>919.98919677734398</v>
      </c>
      <c r="E139">
        <v>661.38879394531295</v>
      </c>
      <c r="F139">
        <v>484.86877441406301</v>
      </c>
      <c r="G139">
        <v>477.11349487304699</v>
      </c>
      <c r="I139" s="19">
        <f t="shared" si="13"/>
        <v>435.12042236328097</v>
      </c>
      <c r="J139" s="19">
        <f t="shared" si="13"/>
        <v>184.27529907226597</v>
      </c>
      <c r="K139" s="19">
        <f t="shared" si="14"/>
        <v>306.12771301269481</v>
      </c>
      <c r="L139" s="20">
        <f t="shared" si="15"/>
        <v>1.6612520210462001</v>
      </c>
      <c r="M139" s="20">
        <f t="shared" si="12"/>
        <v>3.0146303660399889</v>
      </c>
      <c r="P139" s="18">
        <f t="shared" si="16"/>
        <v>-4.442926737160958</v>
      </c>
    </row>
    <row r="140" spans="1:16" x14ac:dyDescent="0.15">
      <c r="A140" s="18">
        <v>69.5</v>
      </c>
      <c r="B140" s="18">
        <v>138</v>
      </c>
      <c r="D140">
        <v>920.28088378906295</v>
      </c>
      <c r="E140">
        <v>657.548828125</v>
      </c>
      <c r="F140">
        <v>483.865966796875</v>
      </c>
      <c r="G140">
        <v>476.44802856445301</v>
      </c>
      <c r="I140" s="19">
        <f t="shared" si="13"/>
        <v>436.41491699218795</v>
      </c>
      <c r="J140" s="19">
        <f t="shared" si="13"/>
        <v>181.10079956054699</v>
      </c>
      <c r="K140" s="19">
        <f t="shared" si="14"/>
        <v>309.64435729980505</v>
      </c>
      <c r="L140" s="20">
        <f t="shared" si="15"/>
        <v>1.7097901171677732</v>
      </c>
      <c r="M140" s="20">
        <f t="shared" si="12"/>
        <v>3.0729755516180388</v>
      </c>
      <c r="P140" s="18">
        <f t="shared" si="16"/>
        <v>-2.5935142069808981</v>
      </c>
    </row>
    <row r="141" spans="1:16" x14ac:dyDescent="0.15">
      <c r="A141" s="18">
        <v>70</v>
      </c>
      <c r="B141" s="18">
        <v>139</v>
      </c>
      <c r="D141">
        <v>915.04888916015602</v>
      </c>
      <c r="E141">
        <v>651.47985839843795</v>
      </c>
      <c r="F141">
        <v>484.0751953125</v>
      </c>
      <c r="G141">
        <v>476.08843994140602</v>
      </c>
      <c r="I141" s="19">
        <f t="shared" si="13"/>
        <v>430.97369384765602</v>
      </c>
      <c r="J141" s="19">
        <f t="shared" si="13"/>
        <v>175.39141845703193</v>
      </c>
      <c r="K141" s="19">
        <f t="shared" si="14"/>
        <v>308.19970092773366</v>
      </c>
      <c r="L141" s="20">
        <f t="shared" si="15"/>
        <v>1.7572108352794786</v>
      </c>
      <c r="M141" s="20">
        <f t="shared" si="12"/>
        <v>3.1302033591862211</v>
      </c>
      <c r="P141" s="18">
        <f t="shared" si="16"/>
        <v>-0.77952007288482239</v>
      </c>
    </row>
    <row r="142" spans="1:16" x14ac:dyDescent="0.15">
      <c r="A142" s="18">
        <v>70.5</v>
      </c>
      <c r="B142" s="18">
        <v>140</v>
      </c>
      <c r="D142">
        <v>916.52294921875</v>
      </c>
      <c r="E142">
        <v>652.725341796875</v>
      </c>
      <c r="F142">
        <v>485.10223388671898</v>
      </c>
      <c r="G142">
        <v>476.85610961914102</v>
      </c>
      <c r="I142" s="19">
        <f t="shared" si="13"/>
        <v>431.42071533203102</v>
      </c>
      <c r="J142" s="19">
        <f t="shared" si="13"/>
        <v>175.86923217773398</v>
      </c>
      <c r="K142" s="19">
        <f t="shared" si="14"/>
        <v>308.31225280761726</v>
      </c>
      <c r="L142" s="20">
        <f t="shared" si="15"/>
        <v>1.7530766978958319</v>
      </c>
      <c r="M142" s="20">
        <f t="shared" si="12"/>
        <v>3.1358763112590511</v>
      </c>
      <c r="P142" s="18">
        <f t="shared" si="16"/>
        <v>-0.59970011785926403</v>
      </c>
    </row>
    <row r="143" spans="1:16" x14ac:dyDescent="0.15">
      <c r="A143" s="18">
        <v>71</v>
      </c>
      <c r="B143" s="18">
        <v>141</v>
      </c>
      <c r="D143">
        <v>913.01348876953102</v>
      </c>
      <c r="E143">
        <v>649.404052734375</v>
      </c>
      <c r="F143">
        <v>484.97296142578102</v>
      </c>
      <c r="G143">
        <v>476.79132080078102</v>
      </c>
      <c r="I143" s="19">
        <f t="shared" si="13"/>
        <v>428.04052734375</v>
      </c>
      <c r="J143" s="19">
        <f t="shared" si="13"/>
        <v>172.61273193359398</v>
      </c>
      <c r="K143" s="19">
        <f t="shared" si="14"/>
        <v>307.21161499023424</v>
      </c>
      <c r="L143" s="20">
        <f t="shared" si="15"/>
        <v>1.7797737834797838</v>
      </c>
      <c r="M143" s="20">
        <f t="shared" si="12"/>
        <v>3.1723804862994793</v>
      </c>
      <c r="P143" s="18">
        <f t="shared" si="16"/>
        <v>0.55740098748116806</v>
      </c>
    </row>
    <row r="144" spans="1:16" x14ac:dyDescent="0.15">
      <c r="A144" s="18">
        <v>71.5</v>
      </c>
      <c r="B144" s="18">
        <v>142</v>
      </c>
      <c r="D144">
        <v>913.43646240234398</v>
      </c>
      <c r="E144">
        <v>647.98370361328102</v>
      </c>
      <c r="F144">
        <v>483.94592285156301</v>
      </c>
      <c r="G144">
        <v>476.37255859375</v>
      </c>
      <c r="I144" s="19">
        <f t="shared" si="13"/>
        <v>429.49053955078097</v>
      </c>
      <c r="J144" s="19">
        <f t="shared" si="13"/>
        <v>171.61114501953102</v>
      </c>
      <c r="K144" s="19">
        <f t="shared" si="14"/>
        <v>309.36273803710924</v>
      </c>
      <c r="L144" s="20">
        <f t="shared" si="15"/>
        <v>1.8026960778211738</v>
      </c>
      <c r="M144" s="20">
        <f t="shared" si="12"/>
        <v>3.2051098700973464</v>
      </c>
      <c r="P144" s="18">
        <f t="shared" si="16"/>
        <v>1.5948496115818622</v>
      </c>
    </row>
    <row r="145" spans="1:16" x14ac:dyDescent="0.15">
      <c r="A145" s="18">
        <v>72</v>
      </c>
      <c r="B145" s="18">
        <v>143</v>
      </c>
      <c r="D145">
        <v>916.19354248046898</v>
      </c>
      <c r="E145">
        <v>648.065185546875</v>
      </c>
      <c r="F145">
        <v>484.91720581054699</v>
      </c>
      <c r="G145">
        <v>476.94479370117199</v>
      </c>
      <c r="I145" s="19">
        <f t="shared" si="13"/>
        <v>431.27633666992199</v>
      </c>
      <c r="J145" s="19">
        <f t="shared" si="13"/>
        <v>171.12039184570301</v>
      </c>
      <c r="K145" s="19">
        <f t="shared" si="14"/>
        <v>311.49206237792987</v>
      </c>
      <c r="L145" s="20">
        <f t="shared" si="15"/>
        <v>1.8203094267034996</v>
      </c>
      <c r="M145" s="20">
        <f t="shared" si="12"/>
        <v>3.2325303084361492</v>
      </c>
      <c r="P145" s="18">
        <f t="shared" si="16"/>
        <v>2.4640164801827553</v>
      </c>
    </row>
    <row r="146" spans="1:16" x14ac:dyDescent="0.15">
      <c r="A146" s="18">
        <v>72.5</v>
      </c>
      <c r="B146" s="18">
        <v>144</v>
      </c>
      <c r="D146">
        <v>917.94610595703102</v>
      </c>
      <c r="E146">
        <v>647.91778564453102</v>
      </c>
      <c r="F146">
        <v>483.85046386718801</v>
      </c>
      <c r="G146">
        <v>475.60855102539102</v>
      </c>
      <c r="I146" s="19">
        <f t="shared" si="13"/>
        <v>434.09564208984301</v>
      </c>
      <c r="J146" s="19">
        <f t="shared" si="13"/>
        <v>172.30923461914</v>
      </c>
      <c r="K146" s="19">
        <f t="shared" si="14"/>
        <v>313.47917785644501</v>
      </c>
      <c r="L146" s="20">
        <f t="shared" si="15"/>
        <v>1.819282515817199</v>
      </c>
      <c r="M146" s="20">
        <f t="shared" si="12"/>
        <v>3.241310487006325</v>
      </c>
      <c r="P146" s="18">
        <f t="shared" si="16"/>
        <v>2.7423285997522315</v>
      </c>
    </row>
    <row r="147" spans="1:16" x14ac:dyDescent="0.15">
      <c r="A147" s="18">
        <v>73</v>
      </c>
      <c r="B147" s="18">
        <v>145</v>
      </c>
      <c r="D147">
        <v>916.156982421875</v>
      </c>
      <c r="E147">
        <v>646.51019287109398</v>
      </c>
      <c r="F147">
        <v>483.88311767578102</v>
      </c>
      <c r="G147">
        <v>476.05856323242199</v>
      </c>
      <c r="I147" s="19">
        <f t="shared" si="13"/>
        <v>432.27386474609398</v>
      </c>
      <c r="J147" s="19">
        <f t="shared" si="13"/>
        <v>170.45162963867199</v>
      </c>
      <c r="K147" s="19">
        <f t="shared" si="14"/>
        <v>312.95772399902359</v>
      </c>
      <c r="L147" s="20">
        <f t="shared" si="15"/>
        <v>1.836050055153124</v>
      </c>
      <c r="M147" s="20">
        <f t="shared" si="12"/>
        <v>3.2678851157987268</v>
      </c>
      <c r="P147" s="18">
        <f t="shared" si="16"/>
        <v>3.5846851881601269</v>
      </c>
    </row>
    <row r="148" spans="1:16" x14ac:dyDescent="0.15">
      <c r="A148" s="18">
        <v>73.5</v>
      </c>
      <c r="B148" s="18">
        <v>146</v>
      </c>
      <c r="D148">
        <v>916.76239013671898</v>
      </c>
      <c r="E148">
        <v>646.48699951171898</v>
      </c>
      <c r="F148">
        <v>484.19348144531301</v>
      </c>
      <c r="G148">
        <v>476.21966552734398</v>
      </c>
      <c r="I148" s="19">
        <f t="shared" si="13"/>
        <v>432.56890869140597</v>
      </c>
      <c r="J148" s="19">
        <f t="shared" si="13"/>
        <v>170.267333984375</v>
      </c>
      <c r="K148" s="19">
        <f t="shared" si="14"/>
        <v>313.38177490234347</v>
      </c>
      <c r="L148" s="20">
        <f t="shared" si="15"/>
        <v>1.8405278779492824</v>
      </c>
      <c r="M148" s="20">
        <f t="shared" si="12"/>
        <v>3.2821700280513619</v>
      </c>
      <c r="P148" s="18">
        <f t="shared" si="16"/>
        <v>4.037485114166107</v>
      </c>
    </row>
    <row r="149" spans="1:16" x14ac:dyDescent="0.15">
      <c r="A149" s="18">
        <v>74</v>
      </c>
      <c r="B149" s="18">
        <v>147</v>
      </c>
      <c r="D149">
        <v>916.68420410156295</v>
      </c>
      <c r="E149">
        <v>645.32659912109398</v>
      </c>
      <c r="F149">
        <v>484.20529174804699</v>
      </c>
      <c r="G149">
        <v>475.83047485351602</v>
      </c>
      <c r="I149" s="19">
        <f t="shared" si="13"/>
        <v>432.47891235351597</v>
      </c>
      <c r="J149" s="19">
        <f t="shared" si="13"/>
        <v>169.49612426757795</v>
      </c>
      <c r="K149" s="19">
        <f t="shared" si="14"/>
        <v>313.83162536621143</v>
      </c>
      <c r="L149" s="20">
        <f t="shared" si="15"/>
        <v>1.8515563510512829</v>
      </c>
      <c r="M149" s="20">
        <f t="shared" si="12"/>
        <v>3.303005590609839</v>
      </c>
      <c r="P149" s="18">
        <f t="shared" si="16"/>
        <v>4.6979260757849648</v>
      </c>
    </row>
    <row r="150" spans="1:16" x14ac:dyDescent="0.15">
      <c r="A150" s="18">
        <v>74.5</v>
      </c>
      <c r="B150" s="18">
        <v>148</v>
      </c>
      <c r="D150">
        <v>919.23425292968795</v>
      </c>
      <c r="E150">
        <v>646.06329345703102</v>
      </c>
      <c r="F150">
        <v>484.55197143554699</v>
      </c>
      <c r="G150">
        <v>476.50549316406301</v>
      </c>
      <c r="I150" s="19">
        <f t="shared" si="13"/>
        <v>434.68228149414097</v>
      </c>
      <c r="J150" s="19">
        <f t="shared" si="13"/>
        <v>169.55780029296801</v>
      </c>
      <c r="K150" s="19">
        <f t="shared" si="14"/>
        <v>315.99182128906335</v>
      </c>
      <c r="L150" s="20">
        <f t="shared" si="15"/>
        <v>1.8636230285075734</v>
      </c>
      <c r="M150" s="20">
        <f t="shared" si="12"/>
        <v>3.3248793575226063</v>
      </c>
      <c r="P150" s="18">
        <f t="shared" si="16"/>
        <v>5.3912758048143461</v>
      </c>
    </row>
    <row r="151" spans="1:16" x14ac:dyDescent="0.15">
      <c r="A151" s="18">
        <v>75</v>
      </c>
      <c r="B151" s="18">
        <v>149</v>
      </c>
      <c r="D151">
        <v>920.90911865234398</v>
      </c>
      <c r="E151">
        <v>646.69641113281295</v>
      </c>
      <c r="F151">
        <v>484.65841674804699</v>
      </c>
      <c r="G151">
        <v>476.52014160156301</v>
      </c>
      <c r="I151" s="19">
        <f t="shared" si="13"/>
        <v>436.25070190429699</v>
      </c>
      <c r="J151" s="19">
        <f t="shared" si="13"/>
        <v>170.17626953124994</v>
      </c>
      <c r="K151" s="19">
        <f t="shared" si="14"/>
        <v>317.12731323242201</v>
      </c>
      <c r="L151" s="20">
        <f t="shared" si="15"/>
        <v>1.8635225352274338</v>
      </c>
      <c r="M151" s="20">
        <f t="shared" si="12"/>
        <v>3.3345859536989435</v>
      </c>
      <c r="P151" s="18">
        <f t="shared" si="16"/>
        <v>5.6989533006704809</v>
      </c>
    </row>
    <row r="152" spans="1:16" x14ac:dyDescent="0.15">
      <c r="A152" s="18">
        <v>75.5</v>
      </c>
      <c r="B152" s="18">
        <v>150</v>
      </c>
      <c r="D152">
        <v>930.29260253906295</v>
      </c>
      <c r="E152">
        <v>648.43395996093795</v>
      </c>
      <c r="F152">
        <v>483.76034545898398</v>
      </c>
      <c r="G152">
        <v>475.86538696289102</v>
      </c>
      <c r="I152" s="19">
        <f t="shared" si="13"/>
        <v>446.53225708007898</v>
      </c>
      <c r="J152" s="19">
        <f t="shared" si="13"/>
        <v>172.56857299804693</v>
      </c>
      <c r="K152" s="19">
        <f t="shared" si="14"/>
        <v>325.73425598144615</v>
      </c>
      <c r="L152" s="20">
        <f t="shared" si="15"/>
        <v>1.8875641741856015</v>
      </c>
      <c r="M152" s="20">
        <f t="shared" ref="M152" si="17">L152+ABS($N$2)*A152</f>
        <v>3.368434682113588</v>
      </c>
      <c r="P152" s="18">
        <f t="shared" si="16"/>
        <v>6.7718826579173319</v>
      </c>
    </row>
    <row r="153" spans="1:16" x14ac:dyDescent="0.15">
      <c r="D153">
        <v>928.51055908203102</v>
      </c>
      <c r="E153">
        <v>648.97113037109398</v>
      </c>
      <c r="F153">
        <v>484.36807250976602</v>
      </c>
      <c r="G153">
        <v>476.37033081054699</v>
      </c>
      <c r="I153" s="19"/>
      <c r="J153" s="19"/>
      <c r="K153" s="19"/>
      <c r="L153" s="20"/>
      <c r="M153" s="20"/>
    </row>
    <row r="154" spans="1:16" x14ac:dyDescent="0.15">
      <c r="D154">
        <v>923.50329589843795</v>
      </c>
      <c r="E154">
        <v>646.26898193359398</v>
      </c>
      <c r="F154">
        <v>484.139404296875</v>
      </c>
      <c r="G154">
        <v>475.80288696289102</v>
      </c>
      <c r="I154" s="19"/>
      <c r="J154" s="19"/>
      <c r="K154" s="19"/>
      <c r="L154" s="20"/>
      <c r="M154" s="20"/>
    </row>
    <row r="155" spans="1:16" x14ac:dyDescent="0.15">
      <c r="D155">
        <v>923.40545654296898</v>
      </c>
      <c r="E155">
        <v>646.19598388671898</v>
      </c>
      <c r="F155">
        <v>483.724853515625</v>
      </c>
      <c r="G155">
        <v>476.29034423828102</v>
      </c>
      <c r="I155" s="19"/>
      <c r="J155" s="19"/>
      <c r="K155" s="19"/>
      <c r="L155" s="20"/>
      <c r="M155" s="20"/>
    </row>
    <row r="156" spans="1:16" x14ac:dyDescent="0.15">
      <c r="D156">
        <v>923.97943115234398</v>
      </c>
      <c r="E156">
        <v>645.01470947265602</v>
      </c>
      <c r="F156">
        <v>483.64010620117199</v>
      </c>
      <c r="G156">
        <v>475.60153198242199</v>
      </c>
      <c r="I156" s="19"/>
      <c r="J156" s="19"/>
      <c r="K156" s="19"/>
      <c r="L156" s="20"/>
      <c r="M156" s="20"/>
    </row>
    <row r="157" spans="1:16" x14ac:dyDescent="0.15">
      <c r="D157">
        <v>923.328369140625</v>
      </c>
      <c r="E157">
        <v>646.72955322265602</v>
      </c>
      <c r="F157">
        <v>484.33624267578102</v>
      </c>
      <c r="G157">
        <v>476.51873779296898</v>
      </c>
      <c r="I157" s="19"/>
      <c r="J157" s="19"/>
      <c r="K157" s="19"/>
      <c r="L157" s="20"/>
      <c r="M157" s="20"/>
    </row>
    <row r="158" spans="1:16" x14ac:dyDescent="0.15">
      <c r="D158">
        <v>927.68298339843795</v>
      </c>
      <c r="E158">
        <v>646.38806152343795</v>
      </c>
      <c r="F158">
        <v>483.84371948242199</v>
      </c>
      <c r="G158">
        <v>476.22021484375</v>
      </c>
      <c r="I158" s="19"/>
      <c r="J158" s="19"/>
      <c r="K158" s="19"/>
      <c r="L158" s="20"/>
      <c r="M158" s="20"/>
    </row>
    <row r="159" spans="1:16" x14ac:dyDescent="0.15">
      <c r="D159">
        <v>917.597900390625</v>
      </c>
      <c r="E159">
        <v>643.0478515625</v>
      </c>
      <c r="F159">
        <v>483.61727905273398</v>
      </c>
      <c r="G159">
        <v>475.43988037109398</v>
      </c>
      <c r="I159" s="19"/>
      <c r="J159" s="19"/>
      <c r="K159" s="19"/>
      <c r="L159" s="20"/>
      <c r="M159" s="20"/>
    </row>
    <row r="160" spans="1:16" x14ac:dyDescent="0.15">
      <c r="D160">
        <v>929.78948974609398</v>
      </c>
      <c r="E160">
        <v>647.49334716796898</v>
      </c>
      <c r="F160">
        <v>484.65811157226602</v>
      </c>
      <c r="G160">
        <v>476.38214111328102</v>
      </c>
      <c r="I160" s="19"/>
      <c r="J160" s="19"/>
      <c r="K160" s="19"/>
      <c r="L160" s="20"/>
      <c r="M160" s="20"/>
    </row>
    <row r="161" spans="4:13" x14ac:dyDescent="0.15">
      <c r="D161">
        <v>930.01751708984398</v>
      </c>
      <c r="E161">
        <v>648.78009033203102</v>
      </c>
      <c r="F161">
        <v>484.36721801757801</v>
      </c>
      <c r="G161">
        <v>476.59756469726602</v>
      </c>
      <c r="I161" s="19"/>
      <c r="J161" s="19"/>
      <c r="K161" s="19"/>
      <c r="L161" s="20"/>
      <c r="M161" s="20"/>
    </row>
    <row r="162" spans="4:13" x14ac:dyDescent="0.15">
      <c r="D162">
        <v>925.38629150390602</v>
      </c>
      <c r="E162">
        <v>646.21032714843795</v>
      </c>
      <c r="F162">
        <v>483.13095092773398</v>
      </c>
      <c r="G162">
        <v>475.65924072265602</v>
      </c>
      <c r="I162" s="19"/>
      <c r="J162" s="19"/>
      <c r="K162" s="19"/>
      <c r="L162" s="20"/>
      <c r="M162" s="20"/>
    </row>
    <row r="163" spans="4:13" x14ac:dyDescent="0.15">
      <c r="D163">
        <v>930.41009521484398</v>
      </c>
      <c r="E163">
        <v>649.262451171875</v>
      </c>
      <c r="F163">
        <v>484.05014038085898</v>
      </c>
      <c r="G163">
        <v>476.45452880859398</v>
      </c>
      <c r="I163" s="19"/>
      <c r="J163" s="19"/>
      <c r="K163" s="19"/>
      <c r="L163" s="20"/>
      <c r="M163" s="20"/>
    </row>
    <row r="164" spans="4:13" x14ac:dyDescent="0.15">
      <c r="D164">
        <v>925.33581542968795</v>
      </c>
      <c r="E164">
        <v>647.27770996093795</v>
      </c>
      <c r="F164">
        <v>483.07040405273398</v>
      </c>
      <c r="G164">
        <v>475.36975097656301</v>
      </c>
      <c r="I164" s="19"/>
      <c r="J164" s="19"/>
      <c r="K164" s="19"/>
      <c r="L164" s="20"/>
      <c r="M164" s="20"/>
    </row>
    <row r="165" spans="4:13" x14ac:dyDescent="0.15">
      <c r="D165">
        <v>922.51745605468795</v>
      </c>
      <c r="E165">
        <v>647.12811279296898</v>
      </c>
      <c r="F165">
        <v>483.47366333007801</v>
      </c>
      <c r="G165">
        <v>475.9248046875</v>
      </c>
      <c r="I165" s="19"/>
      <c r="J165" s="19"/>
      <c r="K165" s="19"/>
      <c r="L165" s="20"/>
      <c r="M165" s="20"/>
    </row>
    <row r="166" spans="4:13" x14ac:dyDescent="0.15">
      <c r="D166">
        <v>918.33990478515602</v>
      </c>
      <c r="E166">
        <v>645.42425537109398</v>
      </c>
      <c r="F166">
        <v>482.97943115234398</v>
      </c>
      <c r="G166">
        <v>475.95269775390602</v>
      </c>
      <c r="I166" s="19"/>
      <c r="J166" s="19"/>
      <c r="K166" s="19"/>
      <c r="L166" s="20"/>
      <c r="M166" s="20"/>
    </row>
    <row r="167" spans="4:13" x14ac:dyDescent="0.15">
      <c r="D167">
        <v>920.14971923828102</v>
      </c>
      <c r="E167">
        <v>646.63049316406295</v>
      </c>
      <c r="F167">
        <v>482.78765869140602</v>
      </c>
      <c r="G167">
        <v>475.46917724609398</v>
      </c>
      <c r="I167" s="19"/>
      <c r="J167" s="19"/>
      <c r="K167" s="19"/>
      <c r="L167" s="20"/>
      <c r="M167" s="20"/>
    </row>
    <row r="168" spans="4:13" x14ac:dyDescent="0.15">
      <c r="D168">
        <v>924.88763427734398</v>
      </c>
      <c r="E168">
        <v>649.30267333984398</v>
      </c>
      <c r="F168">
        <v>483.90170288085898</v>
      </c>
      <c r="G168">
        <v>475.97521972656301</v>
      </c>
      <c r="I168" s="19"/>
      <c r="J168" s="19"/>
      <c r="K168" s="19"/>
      <c r="L168" s="20"/>
      <c r="M168" s="20"/>
    </row>
    <row r="169" spans="4:13" x14ac:dyDescent="0.15">
      <c r="D169">
        <v>923.41540527343795</v>
      </c>
      <c r="E169">
        <v>647.49157714843795</v>
      </c>
      <c r="F169">
        <v>483.20135498046898</v>
      </c>
      <c r="G169">
        <v>475.61953735351602</v>
      </c>
      <c r="I169" s="19"/>
      <c r="J169" s="19"/>
      <c r="K169" s="19"/>
      <c r="L169" s="20"/>
      <c r="M169" s="20"/>
    </row>
    <row r="170" spans="4:13" x14ac:dyDescent="0.15">
      <c r="D170">
        <v>926.56988525390602</v>
      </c>
      <c r="E170">
        <v>649.38067626953102</v>
      </c>
      <c r="F170">
        <v>483.42468261718801</v>
      </c>
      <c r="G170">
        <v>475.91552734375</v>
      </c>
      <c r="I170" s="19"/>
      <c r="J170" s="19"/>
      <c r="K170" s="19"/>
      <c r="L170" s="20"/>
      <c r="M170" s="20"/>
    </row>
    <row r="171" spans="4:13" x14ac:dyDescent="0.15">
      <c r="D171">
        <v>926.22344970703102</v>
      </c>
      <c r="E171">
        <v>649.57061767578102</v>
      </c>
      <c r="F171">
        <v>484.54800415039102</v>
      </c>
      <c r="G171">
        <v>476.85665893554699</v>
      </c>
      <c r="I171" s="19"/>
      <c r="J171" s="19"/>
      <c r="K171" s="19"/>
      <c r="L171" s="20"/>
      <c r="M171" s="20"/>
    </row>
    <row r="172" spans="4:13" x14ac:dyDescent="0.15">
      <c r="D172">
        <v>915.01202392578102</v>
      </c>
      <c r="E172">
        <v>644.89544677734398</v>
      </c>
      <c r="F172">
        <v>483.05490112304699</v>
      </c>
      <c r="G172">
        <v>475.41256713867199</v>
      </c>
      <c r="I172" s="19"/>
      <c r="J172" s="19"/>
      <c r="K172" s="19"/>
      <c r="L172" s="20"/>
      <c r="M172" s="20"/>
    </row>
    <row r="173" spans="4:13" x14ac:dyDescent="0.15">
      <c r="D173">
        <v>917.29290771484398</v>
      </c>
      <c r="E173">
        <v>646.005859375</v>
      </c>
      <c r="F173">
        <v>483.28582763671898</v>
      </c>
      <c r="G173">
        <v>475.87243652343801</v>
      </c>
      <c r="I173" s="19"/>
      <c r="J173" s="19"/>
      <c r="K173" s="19"/>
      <c r="L173" s="20"/>
      <c r="M173" s="20"/>
    </row>
    <row r="174" spans="4:13" x14ac:dyDescent="0.15">
      <c r="D174">
        <v>913.44110107421898</v>
      </c>
      <c r="E174">
        <v>645.59362792968795</v>
      </c>
      <c r="F174">
        <v>484.161376953125</v>
      </c>
      <c r="G174">
        <v>476.43255615234398</v>
      </c>
      <c r="I174" s="19"/>
      <c r="J174" s="19"/>
      <c r="K174" s="19"/>
      <c r="L174" s="20"/>
      <c r="M174" s="20"/>
    </row>
    <row r="175" spans="4:13" x14ac:dyDescent="0.15">
      <c r="D175">
        <v>916.354248046875</v>
      </c>
      <c r="E175">
        <v>648.01116943359398</v>
      </c>
      <c r="F175">
        <v>483.53701782226602</v>
      </c>
      <c r="G175">
        <v>475.60940551757801</v>
      </c>
      <c r="I175" s="19"/>
      <c r="J175" s="19"/>
      <c r="K175" s="19"/>
      <c r="L175" s="20"/>
      <c r="M175" s="20"/>
    </row>
    <row r="176" spans="4:13" x14ac:dyDescent="0.15">
      <c r="D176">
        <v>919.21160888671898</v>
      </c>
      <c r="E176">
        <v>648.06182861328102</v>
      </c>
      <c r="F176">
        <v>483.62545776367199</v>
      </c>
      <c r="G176">
        <v>476.04901123046898</v>
      </c>
      <c r="I176" s="19"/>
      <c r="J176" s="19"/>
      <c r="K176" s="19"/>
      <c r="L176" s="20"/>
      <c r="M176" s="20"/>
    </row>
    <row r="177" spans="4:13" x14ac:dyDescent="0.15">
      <c r="D177">
        <v>925.15789794921898</v>
      </c>
      <c r="E177">
        <v>650.83874511718795</v>
      </c>
      <c r="F177">
        <v>483.98367309570301</v>
      </c>
      <c r="G177">
        <v>476.74035644531301</v>
      </c>
      <c r="I177" s="19"/>
      <c r="J177" s="19"/>
      <c r="K177" s="19"/>
      <c r="L177" s="20"/>
      <c r="M177" s="20"/>
    </row>
    <row r="178" spans="4:13" x14ac:dyDescent="0.15">
      <c r="D178">
        <v>922.88568115234398</v>
      </c>
      <c r="E178">
        <v>648.56652832031295</v>
      </c>
      <c r="F178">
        <v>484.18670654296898</v>
      </c>
      <c r="G178">
        <v>476.53506469726602</v>
      </c>
      <c r="I178" s="19"/>
      <c r="J178" s="19"/>
      <c r="K178" s="19"/>
      <c r="L178" s="20"/>
      <c r="M178" s="20"/>
    </row>
    <row r="179" spans="4:13" x14ac:dyDescent="0.15">
      <c r="D179">
        <v>922.90362548828102</v>
      </c>
      <c r="E179">
        <v>648.82440185546898</v>
      </c>
      <c r="F179">
        <v>483.541259765625</v>
      </c>
      <c r="G179">
        <v>475.61953735351602</v>
      </c>
      <c r="I179" s="19"/>
      <c r="J179" s="19"/>
      <c r="K179" s="19"/>
      <c r="L179" s="20"/>
      <c r="M179" s="20"/>
    </row>
    <row r="180" spans="4:13" x14ac:dyDescent="0.15">
      <c r="D180">
        <v>920.42919921875</v>
      </c>
      <c r="E180">
        <v>647.77459716796898</v>
      </c>
      <c r="F180">
        <v>483.72344970703102</v>
      </c>
      <c r="G180">
        <v>476.11123657226602</v>
      </c>
      <c r="I180" s="19"/>
      <c r="J180" s="19"/>
      <c r="K180" s="19"/>
      <c r="L180" s="20"/>
      <c r="M180" s="20"/>
    </row>
    <row r="181" spans="4:13" x14ac:dyDescent="0.15">
      <c r="D181">
        <v>918.52508544921898</v>
      </c>
      <c r="E181">
        <v>647.911376953125</v>
      </c>
      <c r="F181">
        <v>484.5908203125</v>
      </c>
      <c r="G181">
        <v>476.33145141601602</v>
      </c>
      <c r="I181" s="19"/>
      <c r="J181" s="19"/>
      <c r="K181" s="19"/>
      <c r="L181" s="20"/>
      <c r="M181" s="20"/>
    </row>
    <row r="182" spans="4:13" x14ac:dyDescent="0.15">
      <c r="D182">
        <v>915.63439941406295</v>
      </c>
      <c r="E182">
        <v>646.639892578125</v>
      </c>
      <c r="F182">
        <v>483.30725097656301</v>
      </c>
      <c r="G182">
        <v>475.75134277343801</v>
      </c>
      <c r="I182" s="19"/>
      <c r="J182" s="19"/>
      <c r="K182" s="19"/>
      <c r="L182" s="20"/>
      <c r="M182" s="20"/>
    </row>
    <row r="183" spans="4:13" x14ac:dyDescent="0.15">
      <c r="D183">
        <v>907.75067138671898</v>
      </c>
      <c r="E183">
        <v>644.80914306640602</v>
      </c>
      <c r="F183">
        <v>483.70065307617199</v>
      </c>
      <c r="G183">
        <v>475.99972534179699</v>
      </c>
      <c r="I183" s="19"/>
      <c r="J183" s="19"/>
      <c r="K183" s="19"/>
      <c r="L183" s="20"/>
      <c r="M183" s="20"/>
    </row>
    <row r="184" spans="4:13" x14ac:dyDescent="0.15">
      <c r="D184">
        <v>903.904296875</v>
      </c>
      <c r="E184">
        <v>643.32427978515602</v>
      </c>
      <c r="F184">
        <v>483.86343383789102</v>
      </c>
      <c r="G184">
        <v>476.20895385742199</v>
      </c>
      <c r="I184" s="19"/>
      <c r="J184" s="19"/>
      <c r="K184" s="19"/>
      <c r="L184" s="20"/>
      <c r="M184" s="20"/>
    </row>
    <row r="185" spans="4:13" x14ac:dyDescent="0.15">
      <c r="D185">
        <v>905.20306396484398</v>
      </c>
      <c r="E185">
        <v>644.14764404296898</v>
      </c>
      <c r="F185">
        <v>484.10336303710898</v>
      </c>
      <c r="G185">
        <v>476.02984619140602</v>
      </c>
      <c r="I185" s="19"/>
      <c r="J185" s="19"/>
      <c r="K185" s="19"/>
      <c r="L185" s="20"/>
      <c r="M185" s="20"/>
    </row>
    <row r="186" spans="4:13" x14ac:dyDescent="0.15">
      <c r="D186">
        <v>904.83380126953102</v>
      </c>
      <c r="E186">
        <v>643.260498046875</v>
      </c>
      <c r="F186">
        <v>483.26583862304699</v>
      </c>
      <c r="G186">
        <v>475.65530395507801</v>
      </c>
      <c r="I186" s="19"/>
      <c r="J186" s="19"/>
      <c r="K186" s="19"/>
      <c r="L186" s="20"/>
      <c r="M186" s="20"/>
    </row>
    <row r="187" spans="4:13" x14ac:dyDescent="0.15">
      <c r="D187">
        <v>908.34625244140602</v>
      </c>
      <c r="E187">
        <v>644.72229003906295</v>
      </c>
      <c r="F187">
        <v>484.01071166992199</v>
      </c>
      <c r="G187">
        <v>476.20135498046898</v>
      </c>
      <c r="I187" s="19"/>
      <c r="J187" s="19"/>
      <c r="K187" s="19"/>
      <c r="L187" s="20"/>
      <c r="M187" s="20"/>
    </row>
    <row r="188" spans="4:13" x14ac:dyDescent="0.15">
      <c r="D188">
        <v>913.226318359375</v>
      </c>
      <c r="E188">
        <v>646.32342529296898</v>
      </c>
      <c r="F188">
        <v>484.36215209960898</v>
      </c>
      <c r="G188">
        <v>476.62292480468801</v>
      </c>
      <c r="I188" s="19"/>
      <c r="J188" s="19"/>
      <c r="K188" s="19"/>
      <c r="L188" s="20"/>
      <c r="M188" s="20"/>
    </row>
    <row r="189" spans="4:13" x14ac:dyDescent="0.15">
      <c r="D189">
        <v>912.46112060546898</v>
      </c>
      <c r="E189">
        <v>646.84246826171898</v>
      </c>
      <c r="F189">
        <v>483.53958129882801</v>
      </c>
      <c r="G189">
        <v>475.87918090820301</v>
      </c>
      <c r="I189" s="19"/>
      <c r="J189" s="19"/>
      <c r="K189" s="19"/>
      <c r="L189" s="20"/>
      <c r="M189" s="20"/>
    </row>
    <row r="190" spans="4:13" x14ac:dyDescent="0.15">
      <c r="D190">
        <v>905.15667724609398</v>
      </c>
      <c r="E190">
        <v>644.455078125</v>
      </c>
      <c r="F190">
        <v>483.43875122070301</v>
      </c>
      <c r="G190">
        <v>475.76458740234398</v>
      </c>
      <c r="I190" s="19"/>
      <c r="J190" s="19"/>
      <c r="K190" s="19"/>
      <c r="L190" s="19"/>
    </row>
    <row r="191" spans="4:13" x14ac:dyDescent="0.15">
      <c r="D191">
        <v>900.10491943359398</v>
      </c>
      <c r="E191">
        <v>642.22790527343795</v>
      </c>
      <c r="F191">
        <v>483.59814453125</v>
      </c>
      <c r="G191">
        <v>475.85440063476602</v>
      </c>
      <c r="I191" s="19"/>
      <c r="J191" s="19"/>
      <c r="K191" s="19"/>
      <c r="L191" s="19"/>
    </row>
    <row r="192" spans="4:13" x14ac:dyDescent="0.15">
      <c r="D192">
        <v>902.30230712890602</v>
      </c>
      <c r="E192">
        <v>643.33349609375</v>
      </c>
      <c r="F192">
        <v>484.11602783203102</v>
      </c>
      <c r="G192">
        <v>476.21429443359398</v>
      </c>
      <c r="I192" s="19"/>
      <c r="J192" s="19"/>
      <c r="K192" s="19"/>
      <c r="L192" s="19"/>
    </row>
    <row r="193" spans="4:12" x14ac:dyDescent="0.15">
      <c r="D193">
        <v>901.55163574218795</v>
      </c>
      <c r="E193">
        <v>642.86193847656295</v>
      </c>
      <c r="F193">
        <v>484.00421142578102</v>
      </c>
      <c r="G193">
        <v>476.01885986328102</v>
      </c>
      <c r="I193" s="19"/>
      <c r="J193" s="19"/>
      <c r="K193" s="19"/>
      <c r="L193" s="19"/>
    </row>
    <row r="194" spans="4:12" x14ac:dyDescent="0.15">
      <c r="I194" s="19"/>
      <c r="J194" s="19"/>
      <c r="K194" s="19"/>
      <c r="L194" s="19"/>
    </row>
    <row r="195" spans="4:12" x14ac:dyDescent="0.15">
      <c r="I195" s="19"/>
      <c r="J195" s="19"/>
      <c r="K195" s="19"/>
      <c r="L195" s="19"/>
    </row>
    <row r="196" spans="4:12" x14ac:dyDescent="0.15">
      <c r="I196" s="19"/>
      <c r="J196" s="19"/>
      <c r="K196" s="19"/>
      <c r="L196" s="19"/>
    </row>
    <row r="197" spans="4:12" x14ac:dyDescent="0.15">
      <c r="I197" s="19"/>
      <c r="J197" s="19"/>
      <c r="K197" s="19"/>
      <c r="L197" s="19"/>
    </row>
    <row r="198" spans="4:12" x14ac:dyDescent="0.15">
      <c r="I198" s="19"/>
      <c r="J198" s="19"/>
      <c r="K198" s="19"/>
      <c r="L198" s="19"/>
    </row>
    <row r="199" spans="4:12" x14ac:dyDescent="0.15">
      <c r="I199" s="19"/>
      <c r="J199" s="19"/>
      <c r="K199" s="19"/>
      <c r="L199" s="19"/>
    </row>
    <row r="200" spans="4:12" x14ac:dyDescent="0.15">
      <c r="I200" s="19"/>
      <c r="J200" s="19"/>
      <c r="K200" s="19"/>
      <c r="L200" s="19"/>
    </row>
    <row r="201" spans="4:12" x14ac:dyDescent="0.15">
      <c r="I201" s="19"/>
      <c r="J201" s="19"/>
      <c r="K201" s="19"/>
      <c r="L201" s="19"/>
    </row>
    <row r="202" spans="4:12" x14ac:dyDescent="0.15">
      <c r="I202" s="19"/>
      <c r="J202" s="19"/>
      <c r="K202" s="19"/>
      <c r="L202" s="19"/>
    </row>
    <row r="203" spans="4:12" x14ac:dyDescent="0.15">
      <c r="I203" s="19"/>
      <c r="J203" s="19"/>
      <c r="K203" s="19"/>
      <c r="L203" s="19"/>
    </row>
    <row r="204" spans="4:12" x14ac:dyDescent="0.15">
      <c r="I204" s="19"/>
      <c r="J204" s="19"/>
      <c r="K204" s="19"/>
      <c r="L204" s="19"/>
    </row>
    <row r="205" spans="4:12" x14ac:dyDescent="0.15">
      <c r="I205" s="19"/>
      <c r="J205" s="19"/>
      <c r="K205" s="19"/>
      <c r="L205" s="19"/>
    </row>
    <row r="206" spans="4:12" x14ac:dyDescent="0.15">
      <c r="I206" s="19"/>
      <c r="J206" s="19"/>
      <c r="K206" s="19"/>
      <c r="L206" s="19"/>
    </row>
    <row r="207" spans="4:12" x14ac:dyDescent="0.15">
      <c r="I207" s="19"/>
      <c r="J207" s="19"/>
      <c r="K207" s="19"/>
      <c r="L207" s="19"/>
    </row>
    <row r="208" spans="4:12" x14ac:dyDescent="0.15">
      <c r="I208" s="19"/>
      <c r="J208" s="19"/>
      <c r="K208" s="19"/>
      <c r="L208" s="19"/>
    </row>
    <row r="209" spans="9:12" x14ac:dyDescent="0.15">
      <c r="I209" s="19"/>
      <c r="J209" s="19"/>
      <c r="K209" s="19"/>
      <c r="L209" s="19"/>
    </row>
    <row r="210" spans="9:12" x14ac:dyDescent="0.15">
      <c r="I210" s="19"/>
      <c r="J210" s="19"/>
      <c r="K210" s="19"/>
      <c r="L210" s="19"/>
    </row>
    <row r="211" spans="9:12" x14ac:dyDescent="0.15">
      <c r="I211" s="19"/>
      <c r="J211" s="19"/>
      <c r="K211" s="19"/>
      <c r="L211" s="19"/>
    </row>
    <row r="212" spans="9:12" x14ac:dyDescent="0.15">
      <c r="I212" s="19"/>
      <c r="J212" s="19"/>
      <c r="K212" s="19"/>
      <c r="L212" s="19"/>
    </row>
    <row r="213" spans="9:12" x14ac:dyDescent="0.15">
      <c r="I213" s="19"/>
      <c r="J213" s="19"/>
      <c r="K213" s="19"/>
      <c r="L213" s="19"/>
    </row>
    <row r="214" spans="9:12" x14ac:dyDescent="0.15">
      <c r="I214" s="19"/>
      <c r="J214" s="19"/>
      <c r="K214" s="19"/>
      <c r="L214" s="19"/>
    </row>
    <row r="215" spans="9:12" x14ac:dyDescent="0.15">
      <c r="I215" s="19"/>
      <c r="J215" s="19"/>
      <c r="K215" s="19"/>
      <c r="L215" s="19"/>
    </row>
    <row r="216" spans="9:12" x14ac:dyDescent="0.15">
      <c r="I216" s="19"/>
      <c r="J216" s="19"/>
      <c r="K216" s="19"/>
      <c r="L216" s="19"/>
    </row>
    <row r="217" spans="9:12" x14ac:dyDescent="0.15">
      <c r="I217" s="19"/>
      <c r="J217" s="19"/>
      <c r="K217" s="19"/>
      <c r="L217" s="19"/>
    </row>
    <row r="218" spans="9:12" x14ac:dyDescent="0.15">
      <c r="I218" s="19"/>
      <c r="J218" s="19"/>
      <c r="K218" s="19"/>
      <c r="L218" s="19"/>
    </row>
    <row r="219" spans="9:12" x14ac:dyDescent="0.15">
      <c r="I219" s="19"/>
      <c r="J219" s="19"/>
      <c r="K219" s="19"/>
      <c r="L219" s="19"/>
    </row>
    <row r="220" spans="9:12" x14ac:dyDescent="0.15">
      <c r="I220" s="19"/>
      <c r="J220" s="19"/>
      <c r="K220" s="19"/>
      <c r="L220" s="19"/>
    </row>
    <row r="221" spans="9:12" x14ac:dyDescent="0.15">
      <c r="I221" s="19"/>
      <c r="J221" s="19"/>
      <c r="K221" s="19"/>
      <c r="L221" s="19"/>
    </row>
    <row r="222" spans="9:12" x14ac:dyDescent="0.15">
      <c r="I222" s="19"/>
      <c r="J222" s="19"/>
      <c r="K222" s="19"/>
      <c r="L222" s="19"/>
    </row>
    <row r="223" spans="9:12" x14ac:dyDescent="0.15">
      <c r="I223" s="19"/>
      <c r="J223" s="19"/>
      <c r="K223" s="19"/>
      <c r="L223" s="19"/>
    </row>
    <row r="224" spans="9:12" x14ac:dyDescent="0.15">
      <c r="I224" s="19"/>
      <c r="J224" s="19"/>
      <c r="K224" s="19"/>
      <c r="L224" s="19"/>
    </row>
    <row r="225" spans="9:12" x14ac:dyDescent="0.15">
      <c r="I225" s="19"/>
      <c r="J225" s="19"/>
      <c r="K225" s="19"/>
      <c r="L225" s="19"/>
    </row>
    <row r="226" spans="9:12" x14ac:dyDescent="0.15">
      <c r="I226" s="19"/>
      <c r="J226" s="19"/>
      <c r="K226" s="19"/>
      <c r="L226" s="19"/>
    </row>
    <row r="227" spans="9:12" x14ac:dyDescent="0.15">
      <c r="I227" s="19"/>
      <c r="J227" s="19"/>
      <c r="K227" s="19"/>
      <c r="L227" s="19"/>
    </row>
    <row r="228" spans="9:12" x14ac:dyDescent="0.15">
      <c r="I228" s="19"/>
      <c r="J228" s="19"/>
      <c r="K228" s="19"/>
      <c r="L228" s="19"/>
    </row>
    <row r="229" spans="9:12" x14ac:dyDescent="0.15">
      <c r="I229" s="19"/>
      <c r="J229" s="19"/>
      <c r="K229" s="19"/>
      <c r="L229" s="19"/>
    </row>
    <row r="230" spans="9:12" x14ac:dyDescent="0.15">
      <c r="I230" s="19"/>
      <c r="J230" s="19"/>
      <c r="K230" s="19"/>
      <c r="L230" s="19"/>
    </row>
    <row r="231" spans="9:12" x14ac:dyDescent="0.15">
      <c r="I231" s="19"/>
      <c r="J231" s="19"/>
      <c r="K231" s="19"/>
      <c r="L231" s="19"/>
    </row>
    <row r="232" spans="9:12" x14ac:dyDescent="0.15">
      <c r="I232" s="19"/>
      <c r="J232" s="19"/>
      <c r="K232" s="19"/>
      <c r="L232" s="19"/>
    </row>
    <row r="233" spans="9:12" x14ac:dyDescent="0.15">
      <c r="I233" s="19"/>
      <c r="J233" s="19"/>
      <c r="K233" s="19"/>
      <c r="L233" s="19"/>
    </row>
    <row r="234" spans="9:12" x14ac:dyDescent="0.15">
      <c r="I234" s="19"/>
      <c r="J234" s="19"/>
      <c r="K234" s="19"/>
      <c r="L234" s="19"/>
    </row>
    <row r="235" spans="9:12" x14ac:dyDescent="0.15">
      <c r="I235" s="19"/>
      <c r="J235" s="19"/>
      <c r="K235" s="19"/>
      <c r="L235" s="19"/>
    </row>
    <row r="236" spans="9:12" x14ac:dyDescent="0.15">
      <c r="I236" s="19"/>
      <c r="J236" s="19"/>
      <c r="K236" s="19"/>
      <c r="L236" s="19"/>
    </row>
    <row r="237" spans="9:12" x14ac:dyDescent="0.15">
      <c r="I237" s="19"/>
      <c r="J237" s="19"/>
      <c r="K237" s="19"/>
      <c r="L237" s="19"/>
    </row>
    <row r="238" spans="9:12" x14ac:dyDescent="0.15">
      <c r="I238" s="19"/>
      <c r="J238" s="19"/>
      <c r="K238" s="19"/>
      <c r="L238" s="19"/>
    </row>
    <row r="239" spans="9:12" x14ac:dyDescent="0.15">
      <c r="I239" s="19"/>
      <c r="J239" s="19"/>
      <c r="K239" s="19"/>
      <c r="L239" s="19"/>
    </row>
    <row r="240" spans="9:12" x14ac:dyDescent="0.15">
      <c r="I240" s="19"/>
      <c r="J240" s="19"/>
      <c r="K240" s="19"/>
      <c r="L240" s="19"/>
    </row>
    <row r="241" spans="9:12" x14ac:dyDescent="0.15">
      <c r="I241" s="19"/>
      <c r="J241" s="19"/>
      <c r="K241" s="19"/>
      <c r="L241" s="19"/>
    </row>
    <row r="242" spans="9:12" x14ac:dyDescent="0.15">
      <c r="I242" s="19"/>
      <c r="J242" s="19"/>
      <c r="K242" s="19"/>
      <c r="L242" s="19"/>
    </row>
    <row r="243" spans="9:12" x14ac:dyDescent="0.15">
      <c r="I243" s="19"/>
      <c r="J243" s="19"/>
      <c r="K243" s="19"/>
      <c r="L243" s="19"/>
    </row>
    <row r="244" spans="9:12" x14ac:dyDescent="0.15">
      <c r="I244" s="19"/>
      <c r="J244" s="19"/>
      <c r="K244" s="19"/>
      <c r="L244" s="19"/>
    </row>
    <row r="245" spans="9:12" x14ac:dyDescent="0.15">
      <c r="I245" s="19"/>
      <c r="J245" s="19"/>
      <c r="K245" s="19"/>
      <c r="L245" s="19"/>
    </row>
    <row r="246" spans="9:12" x14ac:dyDescent="0.15">
      <c r="I246" s="19"/>
      <c r="J246" s="19"/>
      <c r="K246" s="19"/>
      <c r="L246" s="19"/>
    </row>
    <row r="247" spans="9:12" x14ac:dyDescent="0.15">
      <c r="I247" s="19"/>
      <c r="J247" s="19"/>
      <c r="K247" s="19"/>
      <c r="L247" s="19"/>
    </row>
    <row r="248" spans="9:12" x14ac:dyDescent="0.15">
      <c r="I248" s="19"/>
      <c r="J248" s="19"/>
      <c r="K248" s="19"/>
      <c r="L248" s="19"/>
    </row>
    <row r="249" spans="9:12" x14ac:dyDescent="0.15">
      <c r="I249" s="19"/>
      <c r="J249" s="19"/>
      <c r="K249" s="19"/>
      <c r="L249" s="19"/>
    </row>
    <row r="250" spans="9:12" x14ac:dyDescent="0.15">
      <c r="I250" s="19"/>
      <c r="J250" s="19"/>
      <c r="K250" s="19"/>
      <c r="L250" s="19"/>
    </row>
    <row r="251" spans="9:12" x14ac:dyDescent="0.15">
      <c r="I251" s="19"/>
      <c r="J251" s="19"/>
      <c r="K251" s="19"/>
      <c r="L251" s="19"/>
    </row>
    <row r="252" spans="9:12" x14ac:dyDescent="0.15">
      <c r="I252" s="19"/>
      <c r="J252" s="19"/>
      <c r="K252" s="19"/>
      <c r="L252" s="19"/>
    </row>
    <row r="253" spans="9:12" x14ac:dyDescent="0.15">
      <c r="I253" s="19"/>
      <c r="J253" s="19"/>
      <c r="K253" s="19"/>
      <c r="L253" s="19"/>
    </row>
    <row r="254" spans="9:12" x14ac:dyDescent="0.15">
      <c r="I254" s="19"/>
      <c r="J254" s="19"/>
      <c r="K254" s="19"/>
      <c r="L254" s="19"/>
    </row>
    <row r="255" spans="9:12" x14ac:dyDescent="0.15">
      <c r="I255" s="19"/>
      <c r="J255" s="19"/>
      <c r="K255" s="19"/>
      <c r="L255" s="19"/>
    </row>
    <row r="256" spans="9:12" x14ac:dyDescent="0.15">
      <c r="I256" s="19"/>
      <c r="J256" s="19"/>
      <c r="K256" s="19"/>
      <c r="L256" s="19"/>
    </row>
    <row r="257" spans="9:12" x14ac:dyDescent="0.15">
      <c r="I257" s="19"/>
      <c r="J257" s="19"/>
      <c r="K257" s="19"/>
      <c r="L257" s="19"/>
    </row>
    <row r="258" spans="9:12" x14ac:dyDescent="0.15">
      <c r="I258" s="19"/>
      <c r="J258" s="19"/>
      <c r="K258" s="19"/>
      <c r="L258" s="19"/>
    </row>
    <row r="259" spans="9:12" x14ac:dyDescent="0.15">
      <c r="I259" s="19"/>
      <c r="J259" s="19"/>
      <c r="K259" s="19"/>
      <c r="L259" s="19"/>
    </row>
    <row r="260" spans="9:12" x14ac:dyDescent="0.15">
      <c r="I260" s="19"/>
      <c r="J260" s="19"/>
      <c r="K260" s="19"/>
      <c r="L260" s="19"/>
    </row>
    <row r="261" spans="9:12" x14ac:dyDescent="0.15">
      <c r="I261" s="19"/>
      <c r="J261" s="19"/>
      <c r="K261" s="19"/>
      <c r="L261" s="19"/>
    </row>
    <row r="262" spans="9:12" x14ac:dyDescent="0.15">
      <c r="I262" s="19"/>
      <c r="J262" s="19"/>
      <c r="K262" s="19"/>
      <c r="L262" s="19"/>
    </row>
    <row r="263" spans="9:12" x14ac:dyDescent="0.15">
      <c r="I263" s="19"/>
      <c r="J263" s="19"/>
      <c r="K263" s="19"/>
      <c r="L263" s="19"/>
    </row>
    <row r="264" spans="9:12" x14ac:dyDescent="0.15">
      <c r="I264" s="19"/>
      <c r="J264" s="19"/>
      <c r="K264" s="19"/>
      <c r="L264" s="19"/>
    </row>
    <row r="265" spans="9:12" x14ac:dyDescent="0.15">
      <c r="I265" s="19"/>
      <c r="J265" s="19"/>
      <c r="K265" s="19"/>
      <c r="L265" s="19"/>
    </row>
    <row r="266" spans="9:12" x14ac:dyDescent="0.15">
      <c r="I266" s="19"/>
      <c r="J266" s="19"/>
      <c r="K266" s="19"/>
      <c r="L266" s="19"/>
    </row>
    <row r="267" spans="9:12" x14ac:dyDescent="0.15">
      <c r="I267" s="19"/>
      <c r="J267" s="19"/>
      <c r="K267" s="19"/>
      <c r="L267" s="19"/>
    </row>
    <row r="268" spans="9:12" x14ac:dyDescent="0.15">
      <c r="I268" s="19"/>
      <c r="J268" s="19"/>
      <c r="K268" s="19"/>
      <c r="L268" s="19"/>
    </row>
    <row r="269" spans="9:12" x14ac:dyDescent="0.15">
      <c r="I269" s="19"/>
      <c r="J269" s="19"/>
      <c r="K269" s="19"/>
      <c r="L269" s="19"/>
    </row>
    <row r="270" spans="9:12" x14ac:dyDescent="0.15">
      <c r="I270" s="19"/>
      <c r="J270" s="19"/>
      <c r="K270" s="19"/>
      <c r="L270" s="19"/>
    </row>
    <row r="271" spans="9:12" x14ac:dyDescent="0.15">
      <c r="I271" s="19"/>
      <c r="J271" s="19"/>
      <c r="K271" s="19"/>
      <c r="L271" s="19"/>
    </row>
    <row r="272" spans="9:12" x14ac:dyDescent="0.15">
      <c r="I272" s="19"/>
      <c r="J272" s="19"/>
      <c r="K272" s="19"/>
      <c r="L272" s="19"/>
    </row>
    <row r="273" spans="9:12" x14ac:dyDescent="0.15">
      <c r="I273" s="19"/>
      <c r="J273" s="19"/>
      <c r="K273" s="19"/>
      <c r="L273" s="19"/>
    </row>
    <row r="274" spans="9:12" x14ac:dyDescent="0.15">
      <c r="I274" s="19"/>
      <c r="J274" s="19"/>
      <c r="K274" s="19"/>
      <c r="L274" s="19"/>
    </row>
    <row r="275" spans="9:12" x14ac:dyDescent="0.15">
      <c r="I275" s="19"/>
      <c r="J275" s="19"/>
      <c r="K275" s="19"/>
      <c r="L275" s="19"/>
    </row>
    <row r="276" spans="9:12" x14ac:dyDescent="0.15">
      <c r="I276" s="19"/>
      <c r="J276" s="19"/>
      <c r="K276" s="19"/>
      <c r="L276" s="19"/>
    </row>
    <row r="277" spans="9:12" x14ac:dyDescent="0.15">
      <c r="I277" s="19"/>
      <c r="J277" s="19"/>
      <c r="K277" s="19"/>
      <c r="L277" s="19"/>
    </row>
    <row r="278" spans="9:12" x14ac:dyDescent="0.15">
      <c r="I278" s="19"/>
      <c r="J278" s="19"/>
      <c r="K278" s="19"/>
      <c r="L278" s="19"/>
    </row>
    <row r="279" spans="9:12" x14ac:dyDescent="0.15">
      <c r="I279" s="19"/>
      <c r="J279" s="19"/>
      <c r="K279" s="19"/>
      <c r="L279" s="19"/>
    </row>
    <row r="280" spans="9:12" x14ac:dyDescent="0.15">
      <c r="I280" s="19"/>
      <c r="J280" s="19"/>
      <c r="K280" s="19"/>
      <c r="L280" s="19"/>
    </row>
    <row r="281" spans="9:12" x14ac:dyDescent="0.15">
      <c r="I281" s="19"/>
      <c r="J281" s="19"/>
      <c r="K281" s="19"/>
      <c r="L281" s="19"/>
    </row>
    <row r="282" spans="9:12" x14ac:dyDescent="0.15">
      <c r="I282" s="19"/>
      <c r="J282" s="19"/>
      <c r="K282" s="19"/>
      <c r="L282" s="19"/>
    </row>
    <row r="283" spans="9:12" x14ac:dyDescent="0.15">
      <c r="I283" s="19"/>
      <c r="J283" s="19"/>
      <c r="K283" s="19"/>
      <c r="L283" s="19"/>
    </row>
    <row r="284" spans="9:12" x14ac:dyDescent="0.15">
      <c r="I284" s="19"/>
      <c r="J284" s="19"/>
      <c r="K284" s="19"/>
      <c r="L284" s="19"/>
    </row>
    <row r="285" spans="9:12" x14ac:dyDescent="0.15">
      <c r="I285" s="19"/>
      <c r="J285" s="19"/>
      <c r="K285" s="19"/>
      <c r="L285" s="19"/>
    </row>
    <row r="286" spans="9:12" x14ac:dyDescent="0.15">
      <c r="I286" s="19"/>
      <c r="J286" s="19"/>
      <c r="K286" s="19"/>
      <c r="L286" s="19"/>
    </row>
    <row r="287" spans="9:12" x14ac:dyDescent="0.15">
      <c r="I287" s="19"/>
      <c r="J287" s="19"/>
      <c r="K287" s="19"/>
      <c r="L287" s="19"/>
    </row>
    <row r="288" spans="9:12" x14ac:dyDescent="0.15">
      <c r="I288" s="19"/>
      <c r="J288" s="19"/>
      <c r="K288" s="19"/>
      <c r="L288" s="19"/>
    </row>
    <row r="289" spans="9:12" x14ac:dyDescent="0.15">
      <c r="I289" s="19"/>
      <c r="J289" s="19"/>
      <c r="K289" s="19"/>
      <c r="L289" s="19"/>
    </row>
    <row r="290" spans="9:12" x14ac:dyDescent="0.15">
      <c r="I290" s="19"/>
      <c r="J290" s="19"/>
      <c r="K290" s="19"/>
      <c r="L290" s="19"/>
    </row>
    <row r="291" spans="9:12" x14ac:dyDescent="0.15">
      <c r="I291" s="19"/>
      <c r="J291" s="19"/>
      <c r="K291" s="19"/>
      <c r="L291" s="19"/>
    </row>
    <row r="292" spans="9:12" x14ac:dyDescent="0.15">
      <c r="I292" s="19"/>
      <c r="J292" s="19"/>
      <c r="K292" s="19"/>
      <c r="L292" s="19"/>
    </row>
    <row r="293" spans="9:12" x14ac:dyDescent="0.15">
      <c r="I293" s="19"/>
      <c r="J293" s="19"/>
      <c r="K293" s="19"/>
      <c r="L293" s="19"/>
    </row>
    <row r="294" spans="9:12" x14ac:dyDescent="0.15">
      <c r="I294" s="19"/>
      <c r="J294" s="19"/>
      <c r="K294" s="19"/>
      <c r="L294" s="19"/>
    </row>
    <row r="295" spans="9:12" x14ac:dyDescent="0.15">
      <c r="I295" s="19"/>
      <c r="J295" s="19"/>
      <c r="K295" s="19"/>
      <c r="L295" s="19"/>
    </row>
    <row r="296" spans="9:12" x14ac:dyDescent="0.15">
      <c r="I296" s="19"/>
      <c r="J296" s="19"/>
      <c r="K296" s="19"/>
      <c r="L296" s="19"/>
    </row>
    <row r="297" spans="9:12" x14ac:dyDescent="0.15">
      <c r="I297" s="19"/>
      <c r="J297" s="19"/>
      <c r="K297" s="19"/>
      <c r="L297" s="19"/>
    </row>
    <row r="298" spans="9:12" x14ac:dyDescent="0.15">
      <c r="I298" s="19"/>
      <c r="J298" s="19"/>
      <c r="K298" s="19"/>
      <c r="L298" s="19"/>
    </row>
    <row r="299" spans="9:12" x14ac:dyDescent="0.15">
      <c r="I299" s="19"/>
      <c r="J299" s="19"/>
      <c r="K299" s="19"/>
      <c r="L299" s="19"/>
    </row>
    <row r="300" spans="9:12" x14ac:dyDescent="0.15">
      <c r="I300" s="19"/>
      <c r="J300" s="19"/>
      <c r="K300" s="19"/>
      <c r="L300" s="19"/>
    </row>
    <row r="301" spans="9:12" x14ac:dyDescent="0.15">
      <c r="I301" s="19"/>
      <c r="J301" s="19"/>
      <c r="K301" s="19"/>
      <c r="L301" s="19"/>
    </row>
    <row r="302" spans="9:12" x14ac:dyDescent="0.15">
      <c r="I302" s="19"/>
      <c r="J302" s="19"/>
      <c r="K302" s="19"/>
      <c r="L302" s="19"/>
    </row>
    <row r="303" spans="9:12" x14ac:dyDescent="0.15">
      <c r="I303" s="19"/>
      <c r="J303" s="19"/>
      <c r="K303" s="19"/>
      <c r="L303" s="19"/>
    </row>
    <row r="304" spans="9:12" x14ac:dyDescent="0.15">
      <c r="I304" s="19"/>
      <c r="J304" s="19"/>
      <c r="K304" s="19"/>
      <c r="L304" s="19"/>
    </row>
    <row r="305" spans="9:12" x14ac:dyDescent="0.15">
      <c r="I305" s="19"/>
      <c r="J305" s="19"/>
      <c r="K305" s="19"/>
      <c r="L305" s="19"/>
    </row>
    <row r="306" spans="9:12" x14ac:dyDescent="0.15">
      <c r="I306" s="19"/>
      <c r="J306" s="19"/>
      <c r="K306" s="19"/>
      <c r="L306" s="19"/>
    </row>
    <row r="307" spans="9:12" x14ac:dyDescent="0.15">
      <c r="I307" s="19"/>
      <c r="J307" s="19"/>
      <c r="K307" s="19"/>
      <c r="L307" s="19"/>
    </row>
    <row r="308" spans="9:12" x14ac:dyDescent="0.15">
      <c r="I308" s="19"/>
      <c r="J308" s="19"/>
      <c r="K308" s="19"/>
      <c r="L308" s="19"/>
    </row>
    <row r="309" spans="9:12" x14ac:dyDescent="0.15">
      <c r="I309" s="19"/>
      <c r="J309" s="19"/>
      <c r="K309" s="19"/>
      <c r="L309" s="19"/>
    </row>
    <row r="310" spans="9:12" x14ac:dyDescent="0.15">
      <c r="I310" s="19"/>
      <c r="J310" s="19"/>
      <c r="K310" s="19"/>
      <c r="L310" s="19"/>
    </row>
    <row r="311" spans="9:12" x14ac:dyDescent="0.15">
      <c r="I311" s="19"/>
      <c r="J311" s="19"/>
      <c r="K311" s="19"/>
      <c r="L311" s="19"/>
    </row>
    <row r="312" spans="9:12" x14ac:dyDescent="0.15">
      <c r="I312" s="19"/>
      <c r="J312" s="19"/>
      <c r="K312" s="19"/>
      <c r="L312" s="19"/>
    </row>
    <row r="313" spans="9:12" x14ac:dyDescent="0.15">
      <c r="I313" s="19"/>
      <c r="J313" s="19"/>
      <c r="K313" s="19"/>
      <c r="L313" s="19"/>
    </row>
    <row r="314" spans="9:12" x14ac:dyDescent="0.15">
      <c r="I314" s="19"/>
      <c r="J314" s="19"/>
      <c r="K314" s="19"/>
      <c r="L314" s="19"/>
    </row>
    <row r="315" spans="9:12" x14ac:dyDescent="0.15">
      <c r="I315" s="19"/>
      <c r="J315" s="19"/>
      <c r="K315" s="19"/>
      <c r="L315" s="19"/>
    </row>
    <row r="316" spans="9:12" x14ac:dyDescent="0.15">
      <c r="I316" s="19"/>
      <c r="J316" s="19"/>
      <c r="K316" s="19"/>
      <c r="L316" s="19"/>
    </row>
    <row r="317" spans="9:12" x14ac:dyDescent="0.15">
      <c r="I317" s="19"/>
      <c r="J317" s="19"/>
      <c r="K317" s="19"/>
      <c r="L317" s="19"/>
    </row>
    <row r="318" spans="9:12" x14ac:dyDescent="0.15">
      <c r="I318" s="19"/>
      <c r="J318" s="19"/>
      <c r="K318" s="19"/>
      <c r="L318" s="19"/>
    </row>
    <row r="319" spans="9:12" x14ac:dyDescent="0.15">
      <c r="I319" s="19"/>
      <c r="J319" s="19"/>
      <c r="K319" s="19"/>
      <c r="L319" s="19"/>
    </row>
    <row r="320" spans="9:12" x14ac:dyDescent="0.15">
      <c r="I320" s="19"/>
      <c r="J320" s="19"/>
      <c r="K320" s="19"/>
      <c r="L320" s="19"/>
    </row>
    <row r="321" spans="9:12" x14ac:dyDescent="0.15">
      <c r="I321" s="19"/>
      <c r="J321" s="19"/>
      <c r="K321" s="19"/>
      <c r="L321" s="19"/>
    </row>
    <row r="322" spans="9:12" x14ac:dyDescent="0.15">
      <c r="I322" s="19"/>
      <c r="J322" s="19"/>
      <c r="K322" s="19"/>
      <c r="L322" s="19"/>
    </row>
    <row r="323" spans="9:12" x14ac:dyDescent="0.15">
      <c r="I323" s="19"/>
      <c r="J323" s="19"/>
      <c r="K323" s="19"/>
      <c r="L323" s="19"/>
    </row>
    <row r="324" spans="9:12" x14ac:dyDescent="0.15">
      <c r="I324" s="19"/>
      <c r="J324" s="19"/>
      <c r="K324" s="19"/>
      <c r="L324" s="19"/>
    </row>
    <row r="325" spans="9:12" x14ac:dyDescent="0.15">
      <c r="I325" s="19"/>
      <c r="J325" s="19"/>
      <c r="K325" s="19"/>
      <c r="L325" s="19"/>
    </row>
    <row r="326" spans="9:12" x14ac:dyDescent="0.15">
      <c r="I326" s="19"/>
      <c r="J326" s="19"/>
      <c r="K326" s="19"/>
      <c r="L326" s="19"/>
    </row>
    <row r="327" spans="9:12" x14ac:dyDescent="0.15">
      <c r="I327" s="19"/>
      <c r="J327" s="19"/>
      <c r="K327" s="19"/>
      <c r="L327" s="19"/>
    </row>
    <row r="328" spans="9:12" x14ac:dyDescent="0.15">
      <c r="I328" s="19"/>
      <c r="J328" s="19"/>
      <c r="K328" s="19"/>
      <c r="L328" s="19"/>
    </row>
    <row r="329" spans="9:12" x14ac:dyDescent="0.15">
      <c r="I329" s="19"/>
      <c r="J329" s="19"/>
      <c r="K329" s="19"/>
      <c r="L329" s="19"/>
    </row>
    <row r="330" spans="9:12" x14ac:dyDescent="0.15">
      <c r="I330" s="19"/>
      <c r="J330" s="19"/>
      <c r="K330" s="19"/>
      <c r="L330" s="19"/>
    </row>
    <row r="331" spans="9:12" x14ac:dyDescent="0.15">
      <c r="I331" s="19"/>
      <c r="J331" s="19"/>
      <c r="K331" s="19"/>
      <c r="L331" s="19"/>
    </row>
    <row r="332" spans="9:12" x14ac:dyDescent="0.15">
      <c r="I332" s="19"/>
      <c r="J332" s="19"/>
      <c r="K332" s="19"/>
      <c r="L332" s="19"/>
    </row>
    <row r="333" spans="9:12" x14ac:dyDescent="0.15">
      <c r="I333" s="19"/>
      <c r="J333" s="19"/>
      <c r="K333" s="19"/>
      <c r="L333" s="19"/>
    </row>
    <row r="334" spans="9:12" x14ac:dyDescent="0.15">
      <c r="I334" s="19"/>
      <c r="J334" s="19"/>
      <c r="K334" s="19"/>
      <c r="L334" s="19"/>
    </row>
    <row r="335" spans="9:12" x14ac:dyDescent="0.15">
      <c r="I335" s="19"/>
      <c r="J335" s="19"/>
      <c r="K335" s="19"/>
      <c r="L335" s="19"/>
    </row>
    <row r="336" spans="9:12" x14ac:dyDescent="0.15">
      <c r="I336" s="19"/>
      <c r="J336" s="19"/>
      <c r="K336" s="19"/>
      <c r="L336" s="19"/>
    </row>
    <row r="337" spans="9:12" x14ac:dyDescent="0.15">
      <c r="I337" s="19"/>
      <c r="J337" s="19"/>
      <c r="K337" s="19"/>
      <c r="L337" s="19"/>
    </row>
    <row r="338" spans="9:12" x14ac:dyDescent="0.15">
      <c r="I338" s="19"/>
      <c r="J338" s="19"/>
      <c r="K338" s="19"/>
      <c r="L338" s="19"/>
    </row>
    <row r="339" spans="9:12" x14ac:dyDescent="0.15">
      <c r="I339" s="19"/>
      <c r="J339" s="19"/>
      <c r="K339" s="19"/>
      <c r="L339" s="19"/>
    </row>
    <row r="340" spans="9:12" x14ac:dyDescent="0.15">
      <c r="I340" s="19"/>
      <c r="J340" s="19"/>
      <c r="K340" s="19"/>
      <c r="L340" s="19"/>
    </row>
    <row r="341" spans="9:12" x14ac:dyDescent="0.15">
      <c r="I341" s="19"/>
      <c r="J341" s="19"/>
      <c r="K341" s="19"/>
      <c r="L341" s="19"/>
    </row>
    <row r="342" spans="9:12" x14ac:dyDescent="0.15">
      <c r="I342" s="19"/>
      <c r="J342" s="19"/>
      <c r="K342" s="19"/>
      <c r="L342" s="19"/>
    </row>
    <row r="343" spans="9:12" x14ac:dyDescent="0.15">
      <c r="I343" s="19"/>
      <c r="J343" s="19"/>
      <c r="K343" s="19"/>
      <c r="L343" s="19"/>
    </row>
    <row r="344" spans="9:12" x14ac:dyDescent="0.15">
      <c r="I344" s="19"/>
      <c r="J344" s="19"/>
      <c r="K344" s="19"/>
      <c r="L344" s="19"/>
    </row>
    <row r="345" spans="9:12" x14ac:dyDescent="0.15">
      <c r="I345" s="19"/>
      <c r="J345" s="19"/>
      <c r="K345" s="19"/>
      <c r="L345" s="19"/>
    </row>
    <row r="346" spans="9:12" x14ac:dyDescent="0.15">
      <c r="I346" s="19"/>
      <c r="J346" s="19"/>
      <c r="K346" s="19"/>
      <c r="L346" s="19"/>
    </row>
    <row r="347" spans="9:12" x14ac:dyDescent="0.15">
      <c r="I347" s="19"/>
      <c r="J347" s="19"/>
      <c r="K347" s="19"/>
      <c r="L347" s="19"/>
    </row>
    <row r="348" spans="9:12" x14ac:dyDescent="0.15">
      <c r="I348" s="19"/>
      <c r="J348" s="19"/>
      <c r="K348" s="19"/>
      <c r="L348" s="19"/>
    </row>
    <row r="349" spans="9:12" x14ac:dyDescent="0.15">
      <c r="I349" s="19"/>
      <c r="J349" s="19"/>
      <c r="K349" s="19"/>
      <c r="L349" s="19"/>
    </row>
    <row r="350" spans="9:12" x14ac:dyDescent="0.15">
      <c r="I350" s="19"/>
      <c r="J350" s="19"/>
      <c r="K350" s="19"/>
      <c r="L350" s="19"/>
    </row>
    <row r="351" spans="9:12" x14ac:dyDescent="0.15">
      <c r="I351" s="19"/>
      <c r="J351" s="19"/>
      <c r="K351" s="19"/>
      <c r="L351" s="19"/>
    </row>
    <row r="352" spans="9:12" x14ac:dyDescent="0.15">
      <c r="I352" s="19"/>
      <c r="J352" s="19"/>
      <c r="K352" s="19"/>
      <c r="L352" s="19"/>
    </row>
    <row r="353" spans="9:12" x14ac:dyDescent="0.15">
      <c r="I353" s="19"/>
      <c r="J353" s="19"/>
      <c r="K353" s="19"/>
      <c r="L353" s="19"/>
    </row>
    <row r="354" spans="9:12" x14ac:dyDescent="0.15">
      <c r="I354" s="19"/>
      <c r="J354" s="19"/>
      <c r="K354" s="19"/>
      <c r="L354" s="19"/>
    </row>
    <row r="355" spans="9:12" x14ac:dyDescent="0.15">
      <c r="I355" s="19"/>
      <c r="J355" s="19"/>
      <c r="K355" s="19"/>
      <c r="L355" s="19"/>
    </row>
    <row r="356" spans="9:12" x14ac:dyDescent="0.15">
      <c r="I356" s="19"/>
      <c r="J356" s="19"/>
      <c r="K356" s="19"/>
      <c r="L356" s="19"/>
    </row>
    <row r="357" spans="9:12" x14ac:dyDescent="0.15">
      <c r="I357" s="19"/>
      <c r="J357" s="19"/>
      <c r="K357" s="19"/>
      <c r="L357" s="19"/>
    </row>
    <row r="358" spans="9:12" x14ac:dyDescent="0.15">
      <c r="I358" s="19"/>
      <c r="J358" s="19"/>
      <c r="K358" s="19"/>
      <c r="L358" s="19"/>
    </row>
    <row r="359" spans="9:12" x14ac:dyDescent="0.15">
      <c r="I359" s="19"/>
      <c r="J359" s="19"/>
      <c r="K359" s="19"/>
      <c r="L359" s="19"/>
    </row>
    <row r="360" spans="9:12" x14ac:dyDescent="0.15">
      <c r="I360" s="19"/>
      <c r="J360" s="19"/>
      <c r="K360" s="19"/>
      <c r="L360" s="19"/>
    </row>
    <row r="361" spans="9:12" x14ac:dyDescent="0.15">
      <c r="I361" s="19"/>
      <c r="J361" s="19"/>
      <c r="K361" s="19"/>
      <c r="L361" s="19"/>
    </row>
    <row r="362" spans="9:12" x14ac:dyDescent="0.15">
      <c r="I362" s="19"/>
      <c r="J362" s="19"/>
      <c r="K362" s="19"/>
      <c r="L362" s="19"/>
    </row>
    <row r="363" spans="9:12" x14ac:dyDescent="0.15">
      <c r="I363" s="19"/>
      <c r="J363" s="19"/>
      <c r="K363" s="19"/>
      <c r="L363" s="19"/>
    </row>
    <row r="364" spans="9:12" x14ac:dyDescent="0.15">
      <c r="I364" s="19"/>
      <c r="J364" s="19"/>
      <c r="K364" s="19"/>
      <c r="L364" s="19"/>
    </row>
    <row r="365" spans="9:12" x14ac:dyDescent="0.15">
      <c r="I365" s="19"/>
      <c r="J365" s="19"/>
      <c r="K365" s="19"/>
      <c r="L365" s="19"/>
    </row>
    <row r="366" spans="9:12" x14ac:dyDescent="0.15">
      <c r="I366" s="19"/>
      <c r="J366" s="19"/>
      <c r="K366" s="19"/>
      <c r="L366" s="19"/>
    </row>
    <row r="367" spans="9:12" x14ac:dyDescent="0.15">
      <c r="I367" s="19"/>
      <c r="J367" s="19"/>
      <c r="K367" s="19"/>
      <c r="L367" s="19"/>
    </row>
    <row r="368" spans="9:12" x14ac:dyDescent="0.15">
      <c r="I368" s="19"/>
      <c r="J368" s="19"/>
      <c r="K368" s="19"/>
      <c r="L368" s="19"/>
    </row>
    <row r="369" spans="9:12" x14ac:dyDescent="0.15">
      <c r="I369" s="19"/>
      <c r="J369" s="19"/>
      <c r="K369" s="19"/>
      <c r="L369" s="19"/>
    </row>
    <row r="370" spans="9:12" x14ac:dyDescent="0.15">
      <c r="I370" s="19"/>
      <c r="J370" s="19"/>
      <c r="K370" s="19"/>
      <c r="L370" s="19"/>
    </row>
    <row r="371" spans="9:12" x14ac:dyDescent="0.15">
      <c r="I371" s="19"/>
      <c r="J371" s="19"/>
      <c r="K371" s="19"/>
      <c r="L371" s="19"/>
    </row>
    <row r="372" spans="9:12" x14ac:dyDescent="0.15">
      <c r="I372" s="19"/>
      <c r="J372" s="19"/>
      <c r="K372" s="19"/>
      <c r="L372" s="19"/>
    </row>
    <row r="373" spans="9:12" x14ac:dyDescent="0.15">
      <c r="I373" s="19"/>
      <c r="J373" s="19"/>
      <c r="K373" s="19"/>
      <c r="L373" s="19"/>
    </row>
    <row r="374" spans="9:12" x14ac:dyDescent="0.15">
      <c r="I374" s="19"/>
      <c r="J374" s="19"/>
      <c r="K374" s="19"/>
      <c r="L374" s="19"/>
    </row>
    <row r="375" spans="9:12" x14ac:dyDescent="0.15">
      <c r="I375" s="19"/>
      <c r="J375" s="19"/>
      <c r="K375" s="19"/>
      <c r="L375" s="19"/>
    </row>
    <row r="376" spans="9:12" x14ac:dyDescent="0.15">
      <c r="I376" s="19"/>
      <c r="J376" s="19"/>
      <c r="K376" s="19"/>
      <c r="L376" s="19"/>
    </row>
    <row r="377" spans="9:12" x14ac:dyDescent="0.15">
      <c r="I377" s="19"/>
      <c r="J377" s="19"/>
      <c r="K377" s="19"/>
      <c r="L377" s="19"/>
    </row>
    <row r="378" spans="9:12" x14ac:dyDescent="0.15">
      <c r="I378" s="19"/>
      <c r="J378" s="19"/>
      <c r="K378" s="19"/>
      <c r="L378" s="19"/>
    </row>
    <row r="379" spans="9:12" x14ac:dyDescent="0.15">
      <c r="I379" s="19"/>
      <c r="J379" s="19"/>
      <c r="K379" s="19"/>
      <c r="L379" s="19"/>
    </row>
    <row r="380" spans="9:12" x14ac:dyDescent="0.15">
      <c r="I380" s="19"/>
      <c r="J380" s="19"/>
      <c r="K380" s="19"/>
      <c r="L380" s="19"/>
    </row>
    <row r="381" spans="9:12" x14ac:dyDescent="0.15">
      <c r="I381" s="19"/>
      <c r="J381" s="19"/>
      <c r="K381" s="19"/>
      <c r="L381" s="19"/>
    </row>
    <row r="382" spans="9:12" x14ac:dyDescent="0.15">
      <c r="I382" s="19"/>
      <c r="J382" s="19"/>
      <c r="K382" s="19"/>
      <c r="L382" s="19"/>
    </row>
    <row r="383" spans="9:12" x14ac:dyDescent="0.15">
      <c r="I383" s="19"/>
      <c r="J383" s="19"/>
      <c r="K383" s="19"/>
      <c r="L383" s="19"/>
    </row>
    <row r="384" spans="9:12" x14ac:dyDescent="0.15">
      <c r="I384" s="19"/>
      <c r="J384" s="19"/>
      <c r="K384" s="19"/>
      <c r="L384" s="19"/>
    </row>
    <row r="385" spans="9:12" x14ac:dyDescent="0.15">
      <c r="I385" s="19"/>
      <c r="J385" s="19"/>
      <c r="K385" s="19"/>
      <c r="L385" s="19"/>
    </row>
    <row r="386" spans="9:12" x14ac:dyDescent="0.15">
      <c r="I386" s="19"/>
      <c r="J386" s="19"/>
      <c r="K386" s="19"/>
      <c r="L386" s="19"/>
    </row>
    <row r="387" spans="9:12" x14ac:dyDescent="0.15">
      <c r="I387" s="19"/>
      <c r="J387" s="19"/>
      <c r="K387" s="19"/>
      <c r="L387" s="19"/>
    </row>
    <row r="388" spans="9:12" x14ac:dyDescent="0.15">
      <c r="I388" s="19"/>
      <c r="J388" s="19"/>
      <c r="K388" s="19"/>
      <c r="L388" s="19"/>
    </row>
    <row r="389" spans="9:12" x14ac:dyDescent="0.15">
      <c r="I389" s="19"/>
      <c r="J389" s="19"/>
      <c r="K389" s="19"/>
      <c r="L389" s="19"/>
    </row>
    <row r="390" spans="9:12" x14ac:dyDescent="0.15">
      <c r="I390" s="19"/>
      <c r="J390" s="19"/>
      <c r="K390" s="19"/>
      <c r="L390" s="19"/>
    </row>
    <row r="391" spans="9:12" x14ac:dyDescent="0.15">
      <c r="I391" s="19"/>
      <c r="J391" s="19"/>
      <c r="K391" s="19"/>
      <c r="L391" s="19"/>
    </row>
    <row r="392" spans="9:12" x14ac:dyDescent="0.15">
      <c r="I392" s="19"/>
      <c r="J392" s="19"/>
      <c r="K392" s="19"/>
      <c r="L392" s="19"/>
    </row>
    <row r="393" spans="9:12" x14ac:dyDescent="0.15">
      <c r="I393" s="19"/>
      <c r="J393" s="19"/>
      <c r="K393" s="19"/>
      <c r="L393" s="19"/>
    </row>
    <row r="394" spans="9:12" x14ac:dyDescent="0.15">
      <c r="I394" s="19"/>
      <c r="J394" s="19"/>
      <c r="K394" s="19"/>
      <c r="L394" s="19"/>
    </row>
    <row r="395" spans="9:12" x14ac:dyDescent="0.15">
      <c r="I395" s="19"/>
      <c r="J395" s="19"/>
      <c r="K395" s="19"/>
      <c r="L395" s="19"/>
    </row>
    <row r="396" spans="9:12" x14ac:dyDescent="0.15">
      <c r="I396" s="19"/>
      <c r="J396" s="19"/>
      <c r="K396" s="19"/>
      <c r="L396" s="19"/>
    </row>
    <row r="397" spans="9:12" x14ac:dyDescent="0.15">
      <c r="I397" s="19"/>
      <c r="J397" s="19"/>
      <c r="K397" s="19"/>
      <c r="L397" s="19"/>
    </row>
    <row r="398" spans="9:12" x14ac:dyDescent="0.15">
      <c r="I398" s="19"/>
      <c r="J398" s="19"/>
      <c r="K398" s="19"/>
      <c r="L398" s="19"/>
    </row>
    <row r="399" spans="9:12" x14ac:dyDescent="0.15">
      <c r="I399" s="19"/>
      <c r="J399" s="19"/>
      <c r="K399" s="19"/>
      <c r="L399" s="19"/>
    </row>
    <row r="400" spans="9:12" x14ac:dyDescent="0.15">
      <c r="I400" s="19"/>
      <c r="J400" s="19"/>
      <c r="K400" s="19"/>
      <c r="L400" s="19"/>
    </row>
    <row r="401" spans="9:12" x14ac:dyDescent="0.15">
      <c r="I401" s="19"/>
      <c r="J401" s="19"/>
      <c r="K401" s="19"/>
      <c r="L401" s="19"/>
    </row>
    <row r="402" spans="9:12" x14ac:dyDescent="0.15">
      <c r="I402" s="19"/>
      <c r="J402" s="19"/>
      <c r="K402" s="19"/>
      <c r="L402" s="19"/>
    </row>
    <row r="403" spans="9:12" x14ac:dyDescent="0.15">
      <c r="I403" s="19"/>
      <c r="J403" s="19"/>
      <c r="K403" s="19"/>
      <c r="L403" s="19"/>
    </row>
    <row r="404" spans="9:12" x14ac:dyDescent="0.15">
      <c r="I404" s="19"/>
      <c r="J404" s="19"/>
      <c r="K404" s="19"/>
      <c r="L404" s="19"/>
    </row>
    <row r="405" spans="9:12" x14ac:dyDescent="0.15">
      <c r="I405" s="19"/>
      <c r="J405" s="19"/>
      <c r="K405" s="19"/>
      <c r="L405" s="19"/>
    </row>
    <row r="406" spans="9:12" x14ac:dyDescent="0.15">
      <c r="I406" s="19"/>
      <c r="J406" s="19"/>
      <c r="K406" s="19"/>
      <c r="L406" s="19"/>
    </row>
    <row r="407" spans="9:12" x14ac:dyDescent="0.15">
      <c r="I407" s="19"/>
      <c r="J407" s="19"/>
      <c r="K407" s="19"/>
      <c r="L407" s="19"/>
    </row>
    <row r="408" spans="9:12" x14ac:dyDescent="0.15">
      <c r="I408" s="19"/>
      <c r="J408" s="19"/>
      <c r="K408" s="19"/>
      <c r="L408" s="19"/>
    </row>
    <row r="409" spans="9:12" x14ac:dyDescent="0.15">
      <c r="I409" s="19"/>
      <c r="J409" s="19"/>
      <c r="K409" s="19"/>
      <c r="L409" s="19"/>
    </row>
    <row r="410" spans="9:12" x14ac:dyDescent="0.15">
      <c r="I410" s="19"/>
      <c r="J410" s="19"/>
      <c r="K410" s="19"/>
      <c r="L410" s="19"/>
    </row>
    <row r="411" spans="9:12" x14ac:dyDescent="0.15">
      <c r="I411" s="19"/>
      <c r="J411" s="19"/>
      <c r="K411" s="19"/>
      <c r="L411" s="19"/>
    </row>
    <row r="412" spans="9:12" x14ac:dyDescent="0.15">
      <c r="I412" s="19"/>
      <c r="J412" s="19"/>
      <c r="K412" s="19"/>
      <c r="L412" s="19"/>
    </row>
    <row r="413" spans="9:12" x14ac:dyDescent="0.15">
      <c r="I413" s="19"/>
      <c r="J413" s="19"/>
      <c r="K413" s="19"/>
      <c r="L413" s="19"/>
    </row>
    <row r="414" spans="9:12" x14ac:dyDescent="0.15">
      <c r="I414" s="19"/>
      <c r="J414" s="19"/>
      <c r="K414" s="19"/>
      <c r="L414" s="19"/>
    </row>
    <row r="415" spans="9:12" x14ac:dyDescent="0.15">
      <c r="I415" s="19"/>
      <c r="J415" s="19"/>
      <c r="K415" s="19"/>
      <c r="L415" s="19"/>
    </row>
    <row r="416" spans="9:12" x14ac:dyDescent="0.15">
      <c r="I416" s="19"/>
      <c r="J416" s="19"/>
      <c r="K416" s="19"/>
      <c r="L416" s="19"/>
    </row>
    <row r="417" spans="9:12" x14ac:dyDescent="0.15">
      <c r="I417" s="19"/>
      <c r="J417" s="19"/>
      <c r="K417" s="19"/>
      <c r="L417" s="19"/>
    </row>
    <row r="418" spans="9:12" x14ac:dyDescent="0.15">
      <c r="I418" s="19"/>
      <c r="J418" s="19"/>
      <c r="K418" s="19"/>
      <c r="L418" s="19"/>
    </row>
    <row r="419" spans="9:12" x14ac:dyDescent="0.15">
      <c r="I419" s="19"/>
      <c r="J419" s="19"/>
      <c r="K419" s="19"/>
      <c r="L419" s="19"/>
    </row>
    <row r="420" spans="9:12" x14ac:dyDescent="0.15">
      <c r="I420" s="19"/>
      <c r="J420" s="19"/>
      <c r="K420" s="19"/>
      <c r="L420" s="19"/>
    </row>
    <row r="421" spans="9:12" x14ac:dyDescent="0.15">
      <c r="I421" s="19"/>
      <c r="J421" s="19"/>
      <c r="K421" s="19"/>
      <c r="L421" s="19"/>
    </row>
    <row r="422" spans="9:12" x14ac:dyDescent="0.15">
      <c r="I422" s="19"/>
      <c r="J422" s="19"/>
      <c r="K422" s="19"/>
      <c r="L422" s="19"/>
    </row>
    <row r="423" spans="9:12" x14ac:dyDescent="0.15">
      <c r="I423" s="19"/>
      <c r="J423" s="19"/>
      <c r="K423" s="19"/>
      <c r="L423" s="19"/>
    </row>
    <row r="424" spans="9:12" x14ac:dyDescent="0.15">
      <c r="I424" s="19"/>
      <c r="J424" s="19"/>
      <c r="K424" s="19"/>
      <c r="L424" s="19"/>
    </row>
    <row r="425" spans="9:12" x14ac:dyDescent="0.15">
      <c r="I425" s="19"/>
      <c r="J425" s="19"/>
      <c r="K425" s="19"/>
      <c r="L425" s="19"/>
    </row>
    <row r="426" spans="9:12" x14ac:dyDescent="0.15">
      <c r="I426" s="19"/>
      <c r="J426" s="19"/>
      <c r="K426" s="19"/>
      <c r="L426" s="19"/>
    </row>
    <row r="427" spans="9:12" x14ac:dyDescent="0.15">
      <c r="I427" s="19"/>
      <c r="J427" s="19"/>
      <c r="K427" s="19"/>
      <c r="L427" s="19"/>
    </row>
    <row r="428" spans="9:12" x14ac:dyDescent="0.15">
      <c r="I428" s="19"/>
      <c r="J428" s="19"/>
      <c r="K428" s="19"/>
      <c r="L428" s="19"/>
    </row>
    <row r="429" spans="9:12" x14ac:dyDescent="0.15">
      <c r="I429" s="19"/>
      <c r="J429" s="19"/>
      <c r="K429" s="19"/>
      <c r="L429" s="19"/>
    </row>
    <row r="430" spans="9:12" x14ac:dyDescent="0.15">
      <c r="I430" s="19"/>
      <c r="J430" s="19"/>
      <c r="K430" s="19"/>
      <c r="L430" s="19"/>
    </row>
    <row r="431" spans="9:12" x14ac:dyDescent="0.15">
      <c r="I431" s="19"/>
      <c r="J431" s="19"/>
      <c r="K431" s="19"/>
      <c r="L431" s="19"/>
    </row>
    <row r="432" spans="9:12" x14ac:dyDescent="0.15">
      <c r="I432" s="19"/>
      <c r="J432" s="19"/>
      <c r="K432" s="19"/>
      <c r="L432" s="19"/>
    </row>
    <row r="433" spans="9:12" x14ac:dyDescent="0.15">
      <c r="I433" s="19"/>
      <c r="J433" s="19"/>
      <c r="K433" s="19"/>
      <c r="L433" s="19"/>
    </row>
    <row r="434" spans="9:12" x14ac:dyDescent="0.15">
      <c r="I434" s="19"/>
      <c r="J434" s="19"/>
      <c r="K434" s="19"/>
      <c r="L434" s="19"/>
    </row>
    <row r="435" spans="9:12" x14ac:dyDescent="0.15">
      <c r="I435" s="19"/>
      <c r="J435" s="19"/>
      <c r="K435" s="19"/>
      <c r="L435" s="19"/>
    </row>
    <row r="436" spans="9:12" x14ac:dyDescent="0.15">
      <c r="I436" s="19"/>
      <c r="J436" s="19"/>
      <c r="K436" s="19"/>
      <c r="L436" s="19"/>
    </row>
    <row r="437" spans="9:12" x14ac:dyDescent="0.15">
      <c r="I437" s="19"/>
      <c r="J437" s="19"/>
      <c r="K437" s="19"/>
      <c r="L437" s="19"/>
    </row>
    <row r="438" spans="9:12" x14ac:dyDescent="0.15">
      <c r="I438" s="19"/>
      <c r="J438" s="19"/>
      <c r="K438" s="19"/>
      <c r="L438" s="19"/>
    </row>
    <row r="439" spans="9:12" x14ac:dyDescent="0.15">
      <c r="I439" s="19"/>
      <c r="J439" s="19"/>
      <c r="K439" s="19"/>
      <c r="L439" s="19"/>
    </row>
    <row r="440" spans="9:12" x14ac:dyDescent="0.15">
      <c r="I440" s="19"/>
      <c r="J440" s="19"/>
      <c r="K440" s="19"/>
      <c r="L440" s="19"/>
    </row>
    <row r="441" spans="9:12" x14ac:dyDescent="0.15">
      <c r="I441" s="19"/>
      <c r="J441" s="19"/>
      <c r="K441" s="19"/>
      <c r="L441" s="19"/>
    </row>
    <row r="442" spans="9:12" x14ac:dyDescent="0.15">
      <c r="I442" s="19"/>
      <c r="J442" s="19"/>
      <c r="K442" s="19"/>
      <c r="L442" s="19"/>
    </row>
    <row r="443" spans="9:12" x14ac:dyDescent="0.15">
      <c r="I443" s="19"/>
      <c r="J443" s="19"/>
      <c r="K443" s="19"/>
      <c r="L443" s="19"/>
    </row>
    <row r="444" spans="9:12" x14ac:dyDescent="0.15">
      <c r="I444" s="19"/>
      <c r="J444" s="19"/>
      <c r="K444" s="19"/>
      <c r="L444" s="19"/>
    </row>
    <row r="445" spans="9:12" x14ac:dyDescent="0.15">
      <c r="I445" s="19"/>
      <c r="J445" s="19"/>
      <c r="K445" s="19"/>
      <c r="L445" s="19"/>
    </row>
    <row r="446" spans="9:12" x14ac:dyDescent="0.15">
      <c r="I446" s="19"/>
      <c r="J446" s="19"/>
      <c r="K446" s="19"/>
      <c r="L446" s="19"/>
    </row>
    <row r="447" spans="9:12" x14ac:dyDescent="0.15">
      <c r="I447" s="19"/>
      <c r="J447" s="19"/>
      <c r="K447" s="19"/>
      <c r="L447" s="19"/>
    </row>
    <row r="448" spans="9:12" x14ac:dyDescent="0.15">
      <c r="I448" s="19"/>
      <c r="J448" s="19"/>
      <c r="K448" s="19"/>
      <c r="L448" s="19"/>
    </row>
    <row r="449" spans="9:12" x14ac:dyDescent="0.15">
      <c r="I449" s="19"/>
      <c r="J449" s="19"/>
      <c r="K449" s="19"/>
      <c r="L449" s="19"/>
    </row>
    <row r="450" spans="9:12" x14ac:dyDescent="0.15">
      <c r="I450" s="19"/>
      <c r="J450" s="19"/>
      <c r="K450" s="19"/>
      <c r="L450" s="19"/>
    </row>
    <row r="451" spans="9:12" x14ac:dyDescent="0.15">
      <c r="I451" s="19"/>
      <c r="J451" s="19"/>
      <c r="K451" s="19"/>
      <c r="L451" s="19"/>
    </row>
    <row r="452" spans="9:12" x14ac:dyDescent="0.15">
      <c r="I452" s="19"/>
      <c r="J452" s="19"/>
      <c r="K452" s="19"/>
      <c r="L452" s="19"/>
    </row>
    <row r="453" spans="9:12" x14ac:dyDescent="0.15">
      <c r="I453" s="19"/>
      <c r="J453" s="19"/>
      <c r="K453" s="19"/>
      <c r="L453" s="19"/>
    </row>
    <row r="454" spans="9:12" x14ac:dyDescent="0.15">
      <c r="I454" s="19"/>
      <c r="J454" s="19"/>
      <c r="K454" s="19"/>
      <c r="L454" s="19"/>
    </row>
    <row r="455" spans="9:12" x14ac:dyDescent="0.15">
      <c r="I455" s="19"/>
      <c r="J455" s="19"/>
      <c r="K455" s="19"/>
      <c r="L455" s="19"/>
    </row>
    <row r="456" spans="9:12" x14ac:dyDescent="0.15">
      <c r="I456" s="19"/>
      <c r="J456" s="19"/>
      <c r="K456" s="19"/>
      <c r="L456" s="19"/>
    </row>
    <row r="457" spans="9:12" x14ac:dyDescent="0.15">
      <c r="I457" s="19"/>
      <c r="J457" s="19"/>
      <c r="K457" s="19"/>
      <c r="L457" s="19"/>
    </row>
    <row r="458" spans="9:12" x14ac:dyDescent="0.15">
      <c r="I458" s="19"/>
      <c r="J458" s="19"/>
      <c r="K458" s="19"/>
      <c r="L458" s="19"/>
    </row>
    <row r="459" spans="9:12" x14ac:dyDescent="0.15">
      <c r="I459" s="19"/>
      <c r="J459" s="19"/>
      <c r="K459" s="19"/>
      <c r="L459" s="19"/>
    </row>
    <row r="460" spans="9:12" x14ac:dyDescent="0.15">
      <c r="I460" s="19"/>
      <c r="J460" s="19"/>
      <c r="K460" s="19"/>
      <c r="L460" s="19"/>
    </row>
    <row r="461" spans="9:12" x14ac:dyDescent="0.15">
      <c r="I461" s="19"/>
      <c r="J461" s="19"/>
      <c r="K461" s="19"/>
      <c r="L461" s="19"/>
    </row>
    <row r="462" spans="9:12" x14ac:dyDescent="0.15">
      <c r="I462" s="19"/>
      <c r="J462" s="19"/>
      <c r="K462" s="19"/>
      <c r="L462" s="19"/>
    </row>
    <row r="463" spans="9:12" x14ac:dyDescent="0.15">
      <c r="I463" s="19"/>
      <c r="J463" s="19"/>
      <c r="K463" s="19"/>
      <c r="L463" s="19"/>
    </row>
    <row r="464" spans="9:12" x14ac:dyDescent="0.15">
      <c r="I464" s="19"/>
      <c r="J464" s="19"/>
      <c r="K464" s="19"/>
      <c r="L464" s="19"/>
    </row>
    <row r="465" spans="9:12" x14ac:dyDescent="0.15">
      <c r="I465" s="19"/>
      <c r="J465" s="19"/>
      <c r="K465" s="19"/>
      <c r="L465" s="19"/>
    </row>
    <row r="466" spans="9:12" x14ac:dyDescent="0.15">
      <c r="I466" s="19"/>
      <c r="J466" s="19"/>
      <c r="K466" s="19"/>
      <c r="L466" s="19"/>
    </row>
    <row r="467" spans="9:12" x14ac:dyDescent="0.15">
      <c r="I467" s="19"/>
      <c r="J467" s="19"/>
      <c r="K467" s="19"/>
      <c r="L467" s="19"/>
    </row>
    <row r="468" spans="9:12" x14ac:dyDescent="0.15">
      <c r="I468" s="19"/>
      <c r="J468" s="19"/>
      <c r="K468" s="19"/>
      <c r="L468" s="19"/>
    </row>
    <row r="469" spans="9:12" x14ac:dyDescent="0.15">
      <c r="I469" s="19"/>
      <c r="J469" s="19"/>
      <c r="K469" s="19"/>
      <c r="L469" s="19"/>
    </row>
    <row r="470" spans="9:12" x14ac:dyDescent="0.15">
      <c r="I470" s="19"/>
      <c r="J470" s="19"/>
      <c r="K470" s="19"/>
      <c r="L470" s="19"/>
    </row>
    <row r="471" spans="9:12" x14ac:dyDescent="0.15">
      <c r="I471" s="19"/>
      <c r="J471" s="19"/>
      <c r="K471" s="19"/>
      <c r="L471" s="19"/>
    </row>
    <row r="472" spans="9:12" x14ac:dyDescent="0.15">
      <c r="I472" s="19"/>
      <c r="J472" s="19"/>
      <c r="K472" s="19"/>
      <c r="L472" s="19"/>
    </row>
    <row r="473" spans="9:12" x14ac:dyDescent="0.15">
      <c r="I473" s="19"/>
      <c r="J473" s="19"/>
      <c r="K473" s="19"/>
      <c r="L473" s="19"/>
    </row>
    <row r="474" spans="9:12" x14ac:dyDescent="0.15">
      <c r="I474" s="19"/>
      <c r="J474" s="19"/>
      <c r="K474" s="19"/>
      <c r="L474" s="19"/>
    </row>
    <row r="475" spans="9:12" x14ac:dyDescent="0.15">
      <c r="I475" s="19"/>
      <c r="J475" s="19"/>
      <c r="K475" s="19"/>
      <c r="L475" s="19"/>
    </row>
    <row r="476" spans="9:12" x14ac:dyDescent="0.15">
      <c r="I476" s="19"/>
      <c r="J476" s="19"/>
      <c r="K476" s="19"/>
      <c r="L476" s="19"/>
    </row>
    <row r="477" spans="9:12" x14ac:dyDescent="0.15">
      <c r="I477" s="19"/>
      <c r="J477" s="19"/>
      <c r="K477" s="19"/>
      <c r="L477" s="19"/>
    </row>
    <row r="478" spans="9:12" x14ac:dyDescent="0.15">
      <c r="I478" s="19"/>
      <c r="J478" s="19"/>
      <c r="K478" s="19"/>
      <c r="L478" s="19"/>
    </row>
    <row r="479" spans="9:12" x14ac:dyDescent="0.15">
      <c r="I479" s="19"/>
      <c r="J479" s="19"/>
      <c r="K479" s="19"/>
      <c r="L479" s="19"/>
    </row>
    <row r="480" spans="9:12" x14ac:dyDescent="0.15">
      <c r="I480" s="19"/>
      <c r="J480" s="19"/>
      <c r="K480" s="19"/>
      <c r="L480" s="19"/>
    </row>
    <row r="481" spans="9:12" x14ac:dyDescent="0.15">
      <c r="I481" s="19"/>
      <c r="J481" s="19"/>
      <c r="K481" s="19"/>
      <c r="L481" s="19"/>
    </row>
    <row r="482" spans="9:12" x14ac:dyDescent="0.15">
      <c r="I482" s="19"/>
      <c r="J482" s="19"/>
      <c r="K482" s="19"/>
      <c r="L482" s="19"/>
    </row>
    <row r="483" spans="9:12" x14ac:dyDescent="0.15">
      <c r="I483" s="19"/>
      <c r="J483" s="19"/>
      <c r="K483" s="19"/>
      <c r="L483" s="19"/>
    </row>
    <row r="484" spans="9:12" x14ac:dyDescent="0.15">
      <c r="I484" s="19"/>
      <c r="J484" s="19"/>
      <c r="K484" s="19"/>
      <c r="L484" s="19"/>
    </row>
    <row r="485" spans="9:12" x14ac:dyDescent="0.15">
      <c r="I485" s="19"/>
      <c r="J485" s="19"/>
      <c r="K485" s="19"/>
      <c r="L485" s="19"/>
    </row>
    <row r="486" spans="9:12" x14ac:dyDescent="0.15">
      <c r="I486" s="19"/>
      <c r="J486" s="19"/>
      <c r="K486" s="19"/>
      <c r="L486" s="19"/>
    </row>
    <row r="487" spans="9:12" x14ac:dyDescent="0.15">
      <c r="I487" s="19"/>
      <c r="J487" s="19"/>
      <c r="K487" s="19"/>
      <c r="L487" s="19"/>
    </row>
    <row r="488" spans="9:12" x14ac:dyDescent="0.15">
      <c r="I488" s="19"/>
      <c r="J488" s="19"/>
      <c r="K488" s="19"/>
      <c r="L488" s="19"/>
    </row>
    <row r="489" spans="9:12" x14ac:dyDescent="0.15">
      <c r="I489" s="19"/>
      <c r="J489" s="19"/>
      <c r="K489" s="19"/>
      <c r="L489" s="19"/>
    </row>
    <row r="490" spans="9:12" x14ac:dyDescent="0.15">
      <c r="I490" s="19"/>
      <c r="J490" s="19"/>
      <c r="K490" s="19"/>
      <c r="L490" s="19"/>
    </row>
    <row r="491" spans="9:12" x14ac:dyDescent="0.15">
      <c r="I491" s="19"/>
      <c r="J491" s="19"/>
      <c r="K491" s="19"/>
      <c r="L491" s="19"/>
    </row>
    <row r="492" spans="9:12" x14ac:dyDescent="0.15">
      <c r="I492" s="19"/>
      <c r="J492" s="19"/>
      <c r="K492" s="19"/>
      <c r="L492" s="19"/>
    </row>
    <row r="493" spans="9:12" x14ac:dyDescent="0.15">
      <c r="I493" s="19"/>
      <c r="J493" s="19"/>
      <c r="K493" s="19"/>
      <c r="L493" s="19"/>
    </row>
    <row r="494" spans="9:12" x14ac:dyDescent="0.15">
      <c r="I494" s="19"/>
      <c r="J494" s="19"/>
      <c r="K494" s="19"/>
      <c r="L494" s="19"/>
    </row>
    <row r="495" spans="9:12" x14ac:dyDescent="0.15">
      <c r="I495" s="19"/>
      <c r="J495" s="19"/>
      <c r="K495" s="19"/>
      <c r="L495" s="19"/>
    </row>
    <row r="496" spans="9:12" x14ac:dyDescent="0.15">
      <c r="I496" s="19"/>
      <c r="J496" s="19"/>
      <c r="K496" s="19"/>
      <c r="L496" s="19"/>
    </row>
    <row r="497" spans="9:12" x14ac:dyDescent="0.15">
      <c r="I497" s="19"/>
      <c r="J497" s="19"/>
      <c r="K497" s="19"/>
      <c r="L497" s="19"/>
    </row>
    <row r="498" spans="9:12" x14ac:dyDescent="0.15">
      <c r="I498" s="19"/>
      <c r="J498" s="19"/>
      <c r="K498" s="19"/>
      <c r="L498" s="19"/>
    </row>
    <row r="499" spans="9:12" x14ac:dyDescent="0.15">
      <c r="I499" s="19"/>
      <c r="J499" s="19"/>
      <c r="K499" s="19"/>
      <c r="L499" s="19"/>
    </row>
    <row r="500" spans="9:12" x14ac:dyDescent="0.15">
      <c r="I500" s="19"/>
      <c r="J500" s="19"/>
      <c r="K500" s="19"/>
      <c r="L500" s="19"/>
    </row>
    <row r="501" spans="9:12" x14ac:dyDescent="0.15">
      <c r="I501" s="19"/>
      <c r="J501" s="19"/>
      <c r="K501" s="19"/>
      <c r="L501" s="19"/>
    </row>
    <row r="502" spans="9:12" x14ac:dyDescent="0.15">
      <c r="I502" s="19"/>
      <c r="J502" s="19"/>
      <c r="K502" s="19"/>
      <c r="L502" s="19"/>
    </row>
    <row r="503" spans="9:12" x14ac:dyDescent="0.15">
      <c r="I503" s="19"/>
      <c r="J503" s="19"/>
      <c r="K503" s="19"/>
      <c r="L503" s="19"/>
    </row>
    <row r="504" spans="9:12" x14ac:dyDescent="0.15">
      <c r="I504" s="19"/>
      <c r="J504" s="19"/>
      <c r="K504" s="19"/>
      <c r="L504" s="19"/>
    </row>
    <row r="505" spans="9:12" x14ac:dyDescent="0.15">
      <c r="I505" s="19"/>
      <c r="J505" s="19"/>
      <c r="K505" s="19"/>
      <c r="L505" s="19"/>
    </row>
    <row r="506" spans="9:12" x14ac:dyDescent="0.15">
      <c r="I506" s="19"/>
      <c r="J506" s="19"/>
      <c r="K506" s="19"/>
      <c r="L506" s="19"/>
    </row>
    <row r="507" spans="9:12" x14ac:dyDescent="0.15">
      <c r="I507" s="19"/>
      <c r="J507" s="19"/>
      <c r="K507" s="19"/>
      <c r="L507" s="19"/>
    </row>
    <row r="508" spans="9:12" x14ac:dyDescent="0.15">
      <c r="I508" s="19"/>
      <c r="J508" s="19"/>
      <c r="K508" s="19"/>
      <c r="L508" s="19"/>
    </row>
    <row r="509" spans="9:12" x14ac:dyDescent="0.15">
      <c r="I509" s="19"/>
      <c r="J509" s="19"/>
      <c r="K509" s="19"/>
      <c r="L509" s="19"/>
    </row>
    <row r="510" spans="9:12" x14ac:dyDescent="0.15">
      <c r="I510" s="19"/>
      <c r="J510" s="19"/>
      <c r="K510" s="19"/>
      <c r="L510" s="19"/>
    </row>
    <row r="511" spans="9:12" x14ac:dyDescent="0.15">
      <c r="I511" s="19"/>
      <c r="J511" s="19"/>
      <c r="K511" s="19"/>
      <c r="L511" s="19"/>
    </row>
    <row r="512" spans="9:12" x14ac:dyDescent="0.15">
      <c r="I512" s="19"/>
      <c r="J512" s="19"/>
      <c r="K512" s="19"/>
      <c r="L512" s="19"/>
    </row>
    <row r="513" spans="9:12" x14ac:dyDescent="0.15">
      <c r="I513" s="19"/>
      <c r="J513" s="19"/>
      <c r="K513" s="19"/>
      <c r="L513" s="19"/>
    </row>
    <row r="514" spans="9:12" x14ac:dyDescent="0.15">
      <c r="I514" s="19"/>
      <c r="J514" s="19"/>
      <c r="K514" s="19"/>
      <c r="L514" s="19"/>
    </row>
    <row r="515" spans="9:12" x14ac:dyDescent="0.15">
      <c r="I515" s="19"/>
      <c r="J515" s="19"/>
      <c r="K515" s="19"/>
      <c r="L515" s="19"/>
    </row>
    <row r="516" spans="9:12" x14ac:dyDescent="0.15">
      <c r="I516" s="19"/>
      <c r="J516" s="19"/>
      <c r="K516" s="19"/>
      <c r="L516" s="19"/>
    </row>
    <row r="517" spans="9:12" x14ac:dyDescent="0.15">
      <c r="I517" s="19"/>
      <c r="J517" s="19"/>
      <c r="K517" s="19"/>
      <c r="L517" s="19"/>
    </row>
    <row r="518" spans="9:12" x14ac:dyDescent="0.15">
      <c r="I518" s="19"/>
      <c r="J518" s="19"/>
      <c r="K518" s="19"/>
      <c r="L518" s="19"/>
    </row>
    <row r="519" spans="9:12" x14ac:dyDescent="0.15">
      <c r="I519" s="19"/>
      <c r="J519" s="19"/>
      <c r="K519" s="19"/>
      <c r="L519" s="19"/>
    </row>
    <row r="520" spans="9:12" x14ac:dyDescent="0.15">
      <c r="I520" s="19"/>
      <c r="J520" s="19"/>
      <c r="K520" s="19"/>
      <c r="L520" s="19"/>
    </row>
    <row r="521" spans="9:12" x14ac:dyDescent="0.15">
      <c r="I521" s="19"/>
      <c r="J521" s="19"/>
      <c r="K521" s="19"/>
      <c r="L521" s="19"/>
    </row>
    <row r="522" spans="9:12" x14ac:dyDescent="0.15">
      <c r="I522" s="19"/>
      <c r="J522" s="19"/>
      <c r="K522" s="19"/>
      <c r="L522" s="19"/>
    </row>
    <row r="523" spans="9:12" x14ac:dyDescent="0.15">
      <c r="I523" s="19"/>
      <c r="J523" s="19"/>
      <c r="K523" s="19"/>
      <c r="L523" s="19"/>
    </row>
    <row r="524" spans="9:12" x14ac:dyDescent="0.15">
      <c r="I524" s="19"/>
      <c r="J524" s="19"/>
      <c r="K524" s="19"/>
      <c r="L524" s="19"/>
    </row>
    <row r="525" spans="9:12" x14ac:dyDescent="0.15">
      <c r="I525" s="19"/>
      <c r="J525" s="19"/>
      <c r="K525" s="19"/>
      <c r="L525" s="19"/>
    </row>
    <row r="526" spans="9:12" x14ac:dyDescent="0.15">
      <c r="I526" s="19"/>
      <c r="J526" s="19"/>
      <c r="K526" s="19"/>
      <c r="L526" s="19"/>
    </row>
    <row r="527" spans="9:12" x14ac:dyDescent="0.15">
      <c r="I527" s="19"/>
      <c r="J527" s="19"/>
      <c r="K527" s="19"/>
      <c r="L527" s="19"/>
    </row>
    <row r="528" spans="9:12" x14ac:dyDescent="0.15">
      <c r="I528" s="19"/>
      <c r="J528" s="19"/>
      <c r="K528" s="19"/>
      <c r="L528" s="19"/>
    </row>
    <row r="529" spans="9:12" x14ac:dyDescent="0.15">
      <c r="I529" s="19"/>
      <c r="J529" s="19"/>
      <c r="K529" s="19"/>
      <c r="L529" s="19"/>
    </row>
    <row r="530" spans="9:12" x14ac:dyDescent="0.15">
      <c r="I530" s="19"/>
      <c r="J530" s="19"/>
      <c r="K530" s="19"/>
      <c r="L530" s="19"/>
    </row>
    <row r="531" spans="9:12" x14ac:dyDescent="0.15">
      <c r="I531" s="19"/>
      <c r="J531" s="19"/>
      <c r="K531" s="19"/>
      <c r="L531" s="19"/>
    </row>
    <row r="532" spans="9:12" x14ac:dyDescent="0.15">
      <c r="I532" s="19"/>
      <c r="J532" s="19"/>
      <c r="K532" s="19"/>
      <c r="L532" s="19"/>
    </row>
    <row r="533" spans="9:12" x14ac:dyDescent="0.15">
      <c r="I533" s="19"/>
      <c r="J533" s="19"/>
      <c r="K533" s="19"/>
      <c r="L533" s="19"/>
    </row>
    <row r="534" spans="9:12" x14ac:dyDescent="0.15">
      <c r="I534" s="19"/>
      <c r="J534" s="19"/>
      <c r="K534" s="19"/>
      <c r="L534" s="19"/>
    </row>
    <row r="535" spans="9:12" x14ac:dyDescent="0.15">
      <c r="I535" s="19"/>
      <c r="J535" s="19"/>
      <c r="K535" s="19"/>
      <c r="L535" s="19"/>
    </row>
    <row r="536" spans="9:12" x14ac:dyDescent="0.15">
      <c r="I536" s="19"/>
      <c r="J536" s="19"/>
      <c r="K536" s="19"/>
      <c r="L536" s="19"/>
    </row>
    <row r="537" spans="9:12" x14ac:dyDescent="0.15">
      <c r="I537" s="19"/>
      <c r="J537" s="19"/>
      <c r="K537" s="19"/>
      <c r="L537" s="19"/>
    </row>
    <row r="538" spans="9:12" x14ac:dyDescent="0.15">
      <c r="I538" s="19"/>
      <c r="J538" s="19"/>
      <c r="K538" s="19"/>
      <c r="L538" s="19"/>
    </row>
    <row r="539" spans="9:12" x14ac:dyDescent="0.15">
      <c r="I539" s="19"/>
      <c r="J539" s="19"/>
      <c r="K539" s="19"/>
      <c r="L539" s="19"/>
    </row>
    <row r="540" spans="9:12" x14ac:dyDescent="0.15">
      <c r="I540" s="19"/>
      <c r="J540" s="19"/>
      <c r="K540" s="19"/>
      <c r="L540" s="19"/>
    </row>
    <row r="541" spans="9:12" x14ac:dyDescent="0.15">
      <c r="I541" s="19"/>
      <c r="J541" s="19"/>
      <c r="K541" s="19"/>
      <c r="L541" s="19"/>
    </row>
    <row r="542" spans="9:12" x14ac:dyDescent="0.15">
      <c r="I542" s="19"/>
      <c r="J542" s="19"/>
      <c r="K542" s="19"/>
      <c r="L542" s="19"/>
    </row>
    <row r="543" spans="9:12" x14ac:dyDescent="0.15">
      <c r="I543" s="19"/>
      <c r="J543" s="19"/>
      <c r="K543" s="19"/>
      <c r="L543" s="19"/>
    </row>
    <row r="544" spans="9:12" x14ac:dyDescent="0.15">
      <c r="I544" s="19"/>
      <c r="J544" s="19"/>
      <c r="K544" s="19"/>
      <c r="L544" s="19"/>
    </row>
    <row r="545" spans="9:12" x14ac:dyDescent="0.15">
      <c r="I545" s="19"/>
      <c r="J545" s="19"/>
      <c r="K545" s="19"/>
      <c r="L545" s="19"/>
    </row>
    <row r="546" spans="9:12" x14ac:dyDescent="0.15">
      <c r="I546" s="19"/>
      <c r="J546" s="19"/>
      <c r="K546" s="19"/>
      <c r="L546" s="19"/>
    </row>
    <row r="547" spans="9:12" x14ac:dyDescent="0.15">
      <c r="I547" s="19"/>
      <c r="J547" s="19"/>
      <c r="K547" s="19"/>
      <c r="L547" s="19"/>
    </row>
    <row r="548" spans="9:12" x14ac:dyDescent="0.15">
      <c r="I548" s="19"/>
      <c r="J548" s="19"/>
      <c r="K548" s="19"/>
      <c r="L548" s="19"/>
    </row>
    <row r="549" spans="9:12" x14ac:dyDescent="0.15">
      <c r="I549" s="19"/>
      <c r="J549" s="19"/>
      <c r="K549" s="19"/>
      <c r="L549" s="19"/>
    </row>
    <row r="550" spans="9:12" x14ac:dyDescent="0.15">
      <c r="I550" s="19"/>
      <c r="J550" s="19"/>
      <c r="K550" s="19"/>
      <c r="L550" s="19"/>
    </row>
    <row r="551" spans="9:12" x14ac:dyDescent="0.15">
      <c r="I551" s="19"/>
      <c r="J551" s="19"/>
      <c r="K551" s="19"/>
      <c r="L551" s="19"/>
    </row>
    <row r="552" spans="9:12" x14ac:dyDescent="0.15">
      <c r="I552" s="19"/>
      <c r="J552" s="19"/>
      <c r="K552" s="19"/>
      <c r="L552" s="19"/>
    </row>
    <row r="553" spans="9:12" x14ac:dyDescent="0.15">
      <c r="I553" s="19"/>
      <c r="J553" s="19"/>
      <c r="K553" s="19"/>
      <c r="L553" s="19"/>
    </row>
    <row r="554" spans="9:12" x14ac:dyDescent="0.15">
      <c r="I554" s="19"/>
      <c r="J554" s="19"/>
      <c r="K554" s="19"/>
      <c r="L554" s="19"/>
    </row>
    <row r="555" spans="9:12" x14ac:dyDescent="0.15">
      <c r="I555" s="19"/>
      <c r="J555" s="19"/>
      <c r="K555" s="19"/>
      <c r="L555" s="19"/>
    </row>
    <row r="556" spans="9:12" x14ac:dyDescent="0.15">
      <c r="I556" s="19"/>
      <c r="J556" s="19"/>
      <c r="K556" s="19"/>
      <c r="L556" s="19"/>
    </row>
    <row r="557" spans="9:12" x14ac:dyDescent="0.15">
      <c r="I557" s="19"/>
      <c r="J557" s="19"/>
      <c r="K557" s="19"/>
      <c r="L557" s="19"/>
    </row>
    <row r="558" spans="9:12" x14ac:dyDescent="0.15">
      <c r="I558" s="19"/>
      <c r="J558" s="19"/>
      <c r="K558" s="19"/>
      <c r="L558" s="19"/>
    </row>
    <row r="559" spans="9:12" x14ac:dyDescent="0.15">
      <c r="I559" s="19"/>
      <c r="J559" s="19"/>
      <c r="K559" s="19"/>
      <c r="L559" s="19"/>
    </row>
    <row r="560" spans="9:12" x14ac:dyDescent="0.15">
      <c r="I560" s="19"/>
      <c r="J560" s="19"/>
      <c r="K560" s="19"/>
      <c r="L560" s="19"/>
    </row>
    <row r="561" spans="9:12" x14ac:dyDescent="0.15">
      <c r="I561" s="19"/>
      <c r="J561" s="19"/>
      <c r="K561" s="19"/>
      <c r="L561" s="19"/>
    </row>
    <row r="562" spans="9:12" x14ac:dyDescent="0.15">
      <c r="I562" s="19"/>
      <c r="J562" s="19"/>
      <c r="K562" s="19"/>
      <c r="L562" s="19"/>
    </row>
    <row r="563" spans="9:12" x14ac:dyDescent="0.15">
      <c r="I563" s="19"/>
      <c r="J563" s="19"/>
      <c r="K563" s="19"/>
      <c r="L563" s="19"/>
    </row>
    <row r="564" spans="9:12" x14ac:dyDescent="0.15">
      <c r="I564" s="19"/>
      <c r="J564" s="19"/>
      <c r="K564" s="19"/>
      <c r="L564" s="19"/>
    </row>
    <row r="565" spans="9:12" x14ac:dyDescent="0.15">
      <c r="I565" s="19"/>
      <c r="J565" s="19"/>
      <c r="K565" s="19"/>
      <c r="L565" s="19"/>
    </row>
    <row r="566" spans="9:12" x14ac:dyDescent="0.15">
      <c r="I566" s="19"/>
      <c r="J566" s="19"/>
      <c r="K566" s="19"/>
      <c r="L566" s="19"/>
    </row>
    <row r="567" spans="9:12" x14ac:dyDescent="0.15">
      <c r="I567" s="19"/>
      <c r="J567" s="19"/>
      <c r="K567" s="19"/>
      <c r="L567" s="19"/>
    </row>
    <row r="568" spans="9:12" x14ac:dyDescent="0.15">
      <c r="I568" s="19"/>
      <c r="J568" s="19"/>
      <c r="K568" s="19"/>
      <c r="L568" s="19"/>
    </row>
    <row r="569" spans="9:12" x14ac:dyDescent="0.15">
      <c r="I569" s="19"/>
      <c r="J569" s="19"/>
      <c r="K569" s="19"/>
      <c r="L569" s="19"/>
    </row>
    <row r="570" spans="9:12" x14ac:dyDescent="0.15">
      <c r="I570" s="19"/>
      <c r="J570" s="19"/>
      <c r="K570" s="19"/>
      <c r="L570" s="19"/>
    </row>
    <row r="571" spans="9:12" x14ac:dyDescent="0.15">
      <c r="I571" s="19"/>
      <c r="J571" s="19"/>
      <c r="K571" s="19"/>
      <c r="L571" s="19"/>
    </row>
    <row r="572" spans="9:12" x14ac:dyDescent="0.15">
      <c r="I572" s="19"/>
      <c r="J572" s="19"/>
      <c r="K572" s="19"/>
      <c r="L572" s="19"/>
    </row>
    <row r="573" spans="9:12" x14ac:dyDescent="0.15">
      <c r="I573" s="19"/>
      <c r="J573" s="19"/>
      <c r="K573" s="19"/>
      <c r="L573" s="19"/>
    </row>
    <row r="574" spans="9:12" x14ac:dyDescent="0.15">
      <c r="I574" s="19"/>
      <c r="J574" s="19"/>
      <c r="K574" s="19"/>
      <c r="L574" s="19"/>
    </row>
    <row r="575" spans="9:12" x14ac:dyDescent="0.15">
      <c r="I575" s="19"/>
      <c r="J575" s="19"/>
      <c r="K575" s="19"/>
      <c r="L575" s="19"/>
    </row>
    <row r="576" spans="9:12" x14ac:dyDescent="0.15">
      <c r="I576" s="19"/>
      <c r="J576" s="19"/>
      <c r="K576" s="19"/>
      <c r="L576" s="19"/>
    </row>
    <row r="577" spans="9:12" x14ac:dyDescent="0.15">
      <c r="I577" s="19"/>
      <c r="J577" s="19"/>
      <c r="K577" s="19"/>
      <c r="L577" s="19"/>
    </row>
    <row r="578" spans="9:12" x14ac:dyDescent="0.15">
      <c r="I578" s="19"/>
      <c r="J578" s="19"/>
      <c r="K578" s="19"/>
      <c r="L578" s="19"/>
    </row>
    <row r="579" spans="9:12" x14ac:dyDescent="0.15">
      <c r="I579" s="19"/>
      <c r="J579" s="19"/>
      <c r="K579" s="19"/>
      <c r="L579" s="19"/>
    </row>
    <row r="580" spans="9:12" x14ac:dyDescent="0.15">
      <c r="I580" s="19"/>
      <c r="J580" s="19"/>
      <c r="K580" s="19"/>
      <c r="L580" s="19"/>
    </row>
    <row r="581" spans="9:12" x14ac:dyDescent="0.15">
      <c r="I581" s="19"/>
      <c r="J581" s="19"/>
      <c r="K581" s="19"/>
      <c r="L581" s="19"/>
    </row>
    <row r="582" spans="9:12" x14ac:dyDescent="0.15">
      <c r="I582" s="19"/>
      <c r="J582" s="19"/>
      <c r="K582" s="19"/>
      <c r="L582" s="19"/>
    </row>
    <row r="583" spans="9:12" x14ac:dyDescent="0.15">
      <c r="I583" s="19"/>
      <c r="J583" s="19"/>
      <c r="K583" s="19"/>
      <c r="L583" s="19"/>
    </row>
    <row r="584" spans="9:12" x14ac:dyDescent="0.15">
      <c r="I584" s="19"/>
      <c r="J584" s="19"/>
      <c r="K584" s="19"/>
      <c r="L584" s="19"/>
    </row>
    <row r="585" spans="9:12" x14ac:dyDescent="0.15">
      <c r="I585" s="19"/>
      <c r="J585" s="19"/>
      <c r="K585" s="19"/>
      <c r="L585" s="19"/>
    </row>
    <row r="586" spans="9:12" x14ac:dyDescent="0.15">
      <c r="I586" s="19"/>
      <c r="J586" s="19"/>
      <c r="K586" s="19"/>
      <c r="L586" s="19"/>
    </row>
    <row r="587" spans="9:12" x14ac:dyDescent="0.15">
      <c r="I587" s="19"/>
      <c r="J587" s="19"/>
      <c r="K587" s="19"/>
      <c r="L587" s="19"/>
    </row>
    <row r="588" spans="9:12" x14ac:dyDescent="0.15">
      <c r="I588" s="19"/>
      <c r="J588" s="19"/>
      <c r="K588" s="19"/>
      <c r="L588" s="19"/>
    </row>
    <row r="589" spans="9:12" x14ac:dyDescent="0.15">
      <c r="I589" s="19"/>
      <c r="J589" s="19"/>
      <c r="K589" s="19"/>
      <c r="L589" s="19"/>
    </row>
    <row r="590" spans="9:12" x14ac:dyDescent="0.15">
      <c r="I590" s="19"/>
      <c r="J590" s="19"/>
      <c r="K590" s="19"/>
      <c r="L590" s="19"/>
    </row>
    <row r="591" spans="9:12" x14ac:dyDescent="0.15">
      <c r="I591" s="19"/>
      <c r="J591" s="19"/>
      <c r="K591" s="19"/>
      <c r="L591" s="19"/>
    </row>
    <row r="592" spans="9:12" x14ac:dyDescent="0.15">
      <c r="I592" s="19"/>
      <c r="J592" s="19"/>
      <c r="K592" s="19"/>
      <c r="L592" s="19"/>
    </row>
    <row r="593" spans="9:12" x14ac:dyDescent="0.15">
      <c r="I593" s="19"/>
      <c r="J593" s="19"/>
      <c r="K593" s="19"/>
      <c r="L593" s="19"/>
    </row>
    <row r="594" spans="9:12" x14ac:dyDescent="0.15">
      <c r="I594" s="19"/>
      <c r="J594" s="19"/>
      <c r="K594" s="19"/>
      <c r="L594" s="19"/>
    </row>
    <row r="595" spans="9:12" x14ac:dyDescent="0.15">
      <c r="I595" s="19"/>
      <c r="J595" s="19"/>
      <c r="K595" s="19"/>
      <c r="L595" s="19"/>
    </row>
    <row r="596" spans="9:12" x14ac:dyDescent="0.15">
      <c r="I596" s="19"/>
      <c r="J596" s="19"/>
      <c r="K596" s="19"/>
      <c r="L596" s="19"/>
    </row>
    <row r="597" spans="9:12" x14ac:dyDescent="0.15">
      <c r="I597" s="19"/>
      <c r="J597" s="19"/>
      <c r="K597" s="19"/>
      <c r="L597" s="19"/>
    </row>
    <row r="598" spans="9:12" x14ac:dyDescent="0.15">
      <c r="I598" s="19"/>
      <c r="J598" s="19"/>
      <c r="K598" s="19"/>
      <c r="L598" s="19"/>
    </row>
    <row r="599" spans="9:12" x14ac:dyDescent="0.15">
      <c r="I599" s="19"/>
      <c r="J599" s="19"/>
      <c r="K599" s="19"/>
      <c r="L599" s="19"/>
    </row>
    <row r="600" spans="9:12" x14ac:dyDescent="0.15">
      <c r="I600" s="19"/>
      <c r="J600" s="19"/>
      <c r="K600" s="19"/>
      <c r="L600" s="19"/>
    </row>
    <row r="601" spans="9:12" x14ac:dyDescent="0.15">
      <c r="I601" s="19"/>
      <c r="J601" s="19"/>
      <c r="K601" s="19"/>
      <c r="L601" s="19"/>
    </row>
    <row r="602" spans="9:12" x14ac:dyDescent="0.15">
      <c r="I602" s="19"/>
      <c r="J602" s="19"/>
      <c r="K602" s="19"/>
      <c r="L602" s="19"/>
    </row>
    <row r="603" spans="9:12" x14ac:dyDescent="0.15">
      <c r="I603" s="19"/>
      <c r="J603" s="19"/>
      <c r="K603" s="19"/>
      <c r="L603" s="19"/>
    </row>
    <row r="604" spans="9:12" x14ac:dyDescent="0.15">
      <c r="I604" s="19"/>
      <c r="J604" s="19"/>
      <c r="K604" s="19"/>
      <c r="L604" s="19"/>
    </row>
    <row r="605" spans="9:12" x14ac:dyDescent="0.15">
      <c r="I605" s="19"/>
      <c r="J605" s="19"/>
      <c r="K605" s="19"/>
      <c r="L605" s="19"/>
    </row>
    <row r="606" spans="9:12" x14ac:dyDescent="0.15">
      <c r="I606" s="19"/>
      <c r="J606" s="19"/>
      <c r="K606" s="19"/>
      <c r="L606" s="19"/>
    </row>
    <row r="607" spans="9:12" x14ac:dyDescent="0.15">
      <c r="I607" s="19"/>
      <c r="J607" s="19"/>
      <c r="K607" s="19"/>
      <c r="L607" s="19"/>
    </row>
    <row r="608" spans="9:12" x14ac:dyDescent="0.15">
      <c r="I608" s="19"/>
      <c r="J608" s="19"/>
      <c r="K608" s="19"/>
      <c r="L608" s="19"/>
    </row>
    <row r="609" spans="9:12" x14ac:dyDescent="0.15">
      <c r="I609" s="19"/>
      <c r="J609" s="19"/>
      <c r="K609" s="19"/>
      <c r="L609" s="19"/>
    </row>
    <row r="610" spans="9:12" x14ac:dyDescent="0.15">
      <c r="I610" s="19"/>
      <c r="J610" s="19"/>
      <c r="K610" s="19"/>
      <c r="L610" s="19"/>
    </row>
    <row r="611" spans="9:12" x14ac:dyDescent="0.15">
      <c r="I611" s="19"/>
      <c r="J611" s="19"/>
      <c r="K611" s="19"/>
      <c r="L611" s="19"/>
    </row>
    <row r="612" spans="9:12" x14ac:dyDescent="0.15">
      <c r="I612" s="19"/>
      <c r="J612" s="19"/>
      <c r="K612" s="19"/>
      <c r="L612" s="19"/>
    </row>
    <row r="613" spans="9:12" x14ac:dyDescent="0.15">
      <c r="I613" s="19"/>
      <c r="J613" s="19"/>
      <c r="K613" s="19"/>
      <c r="L613" s="19"/>
    </row>
    <row r="614" spans="9:12" x14ac:dyDescent="0.15">
      <c r="I614" s="19"/>
      <c r="J614" s="19"/>
      <c r="K614" s="19"/>
      <c r="L614" s="19"/>
    </row>
    <row r="615" spans="9:12" x14ac:dyDescent="0.15">
      <c r="I615" s="19"/>
      <c r="J615" s="19"/>
      <c r="K615" s="19"/>
      <c r="L615" s="19"/>
    </row>
    <row r="616" spans="9:12" x14ac:dyDescent="0.15">
      <c r="I616" s="19"/>
      <c r="J616" s="19"/>
      <c r="K616" s="19"/>
      <c r="L616" s="19"/>
    </row>
    <row r="617" spans="9:12" x14ac:dyDescent="0.15">
      <c r="I617" s="19"/>
      <c r="J617" s="19"/>
      <c r="K617" s="19"/>
      <c r="L617" s="19"/>
    </row>
    <row r="618" spans="9:12" x14ac:dyDescent="0.15">
      <c r="I618" s="19"/>
      <c r="J618" s="19"/>
      <c r="K618" s="19"/>
      <c r="L618" s="19"/>
    </row>
    <row r="619" spans="9:12" x14ac:dyDescent="0.15">
      <c r="I619" s="19"/>
      <c r="J619" s="19"/>
      <c r="K619" s="19"/>
      <c r="L619" s="19"/>
    </row>
    <row r="620" spans="9:12" x14ac:dyDescent="0.15">
      <c r="I620" s="19"/>
      <c r="J620" s="19"/>
      <c r="K620" s="19"/>
      <c r="L620" s="19"/>
    </row>
    <row r="621" spans="9:12" x14ac:dyDescent="0.15">
      <c r="I621" s="19"/>
      <c r="J621" s="19"/>
      <c r="K621" s="19"/>
      <c r="L621" s="19"/>
    </row>
    <row r="622" spans="9:12" x14ac:dyDescent="0.15">
      <c r="I622" s="19"/>
      <c r="J622" s="19"/>
      <c r="K622" s="19"/>
      <c r="L622" s="19"/>
    </row>
    <row r="623" spans="9:12" x14ac:dyDescent="0.15">
      <c r="I623" s="19"/>
      <c r="J623" s="19"/>
      <c r="K623" s="19"/>
      <c r="L623" s="19"/>
    </row>
    <row r="624" spans="9:12" x14ac:dyDescent="0.15">
      <c r="I624" s="19"/>
      <c r="J624" s="19"/>
      <c r="K624" s="19"/>
      <c r="L624" s="19"/>
    </row>
    <row r="625" spans="9:12" x14ac:dyDescent="0.15">
      <c r="I625" s="19"/>
      <c r="J625" s="19"/>
      <c r="K625" s="19"/>
      <c r="L625" s="19"/>
    </row>
    <row r="626" spans="9:12" x14ac:dyDescent="0.15">
      <c r="I626" s="19"/>
      <c r="J626" s="19"/>
      <c r="K626" s="19"/>
      <c r="L626" s="19"/>
    </row>
    <row r="627" spans="9:12" x14ac:dyDescent="0.15">
      <c r="I627" s="19"/>
      <c r="J627" s="19"/>
      <c r="K627" s="19"/>
      <c r="L627" s="19"/>
    </row>
    <row r="628" spans="9:12" x14ac:dyDescent="0.15">
      <c r="I628" s="19"/>
      <c r="J628" s="19"/>
      <c r="K628" s="19"/>
      <c r="L628" s="19"/>
    </row>
    <row r="629" spans="9:12" x14ac:dyDescent="0.15">
      <c r="I629" s="19"/>
      <c r="J629" s="19"/>
      <c r="K629" s="19"/>
      <c r="L629" s="19"/>
    </row>
    <row r="630" spans="9:12" x14ac:dyDescent="0.15">
      <c r="I630" s="19"/>
      <c r="J630" s="19"/>
      <c r="K630" s="19"/>
      <c r="L630" s="19"/>
    </row>
    <row r="631" spans="9:12" x14ac:dyDescent="0.15">
      <c r="I631" s="19"/>
      <c r="J631" s="19"/>
      <c r="K631" s="19"/>
      <c r="L631" s="19"/>
    </row>
    <row r="632" spans="9:12" x14ac:dyDescent="0.15">
      <c r="I632" s="19"/>
      <c r="J632" s="19"/>
      <c r="K632" s="19"/>
      <c r="L632" s="19"/>
    </row>
    <row r="633" spans="9:12" x14ac:dyDescent="0.15">
      <c r="I633" s="19"/>
      <c r="J633" s="19"/>
      <c r="K633" s="19"/>
      <c r="L633" s="19"/>
    </row>
    <row r="634" spans="9:12" x14ac:dyDescent="0.15">
      <c r="I634" s="19"/>
      <c r="J634" s="19"/>
      <c r="K634" s="19"/>
      <c r="L634" s="19"/>
    </row>
    <row r="635" spans="9:12" x14ac:dyDescent="0.15">
      <c r="I635" s="19"/>
      <c r="J635" s="19"/>
      <c r="K635" s="19"/>
      <c r="L635" s="19"/>
    </row>
    <row r="636" spans="9:12" x14ac:dyDescent="0.15">
      <c r="I636" s="19"/>
      <c r="J636" s="19"/>
      <c r="K636" s="19"/>
      <c r="L636" s="19"/>
    </row>
    <row r="637" spans="9:12" x14ac:dyDescent="0.15">
      <c r="I637" s="19"/>
      <c r="J637" s="19"/>
      <c r="K637" s="19"/>
      <c r="L637" s="19"/>
    </row>
    <row r="638" spans="9:12" x14ac:dyDescent="0.15">
      <c r="I638" s="19"/>
      <c r="J638" s="19"/>
      <c r="K638" s="19"/>
      <c r="L638" s="19"/>
    </row>
    <row r="639" spans="9:12" x14ac:dyDescent="0.15">
      <c r="I639" s="19"/>
      <c r="J639" s="19"/>
      <c r="K639" s="19"/>
      <c r="L639" s="19"/>
    </row>
    <row r="640" spans="9:12" x14ac:dyDescent="0.15">
      <c r="I640" s="19"/>
      <c r="J640" s="19"/>
      <c r="K640" s="19"/>
      <c r="L640" s="19"/>
    </row>
    <row r="641" spans="9:12" x14ac:dyDescent="0.15">
      <c r="I641" s="19"/>
      <c r="J641" s="19"/>
      <c r="K641" s="19"/>
      <c r="L641" s="19"/>
    </row>
    <row r="642" spans="9:12" x14ac:dyDescent="0.15">
      <c r="I642" s="19"/>
      <c r="J642" s="19"/>
      <c r="K642" s="19"/>
      <c r="L642" s="19"/>
    </row>
    <row r="643" spans="9:12" x14ac:dyDescent="0.15">
      <c r="I643" s="19"/>
      <c r="J643" s="19"/>
      <c r="K643" s="19"/>
      <c r="L643" s="19"/>
    </row>
    <row r="644" spans="9:12" x14ac:dyDescent="0.15">
      <c r="I644" s="19"/>
      <c r="J644" s="19"/>
      <c r="K644" s="19"/>
      <c r="L644" s="19"/>
    </row>
    <row r="645" spans="9:12" x14ac:dyDescent="0.15">
      <c r="I645" s="19"/>
      <c r="J645" s="19"/>
      <c r="K645" s="19"/>
      <c r="L645" s="19"/>
    </row>
    <row r="646" spans="9:12" x14ac:dyDescent="0.15">
      <c r="I646" s="19"/>
      <c r="J646" s="19"/>
      <c r="K646" s="19"/>
      <c r="L646" s="19"/>
    </row>
    <row r="647" spans="9:12" x14ac:dyDescent="0.15">
      <c r="I647" s="19"/>
      <c r="J647" s="19"/>
      <c r="K647" s="19"/>
      <c r="L647" s="19"/>
    </row>
    <row r="648" spans="9:12" x14ac:dyDescent="0.15">
      <c r="I648" s="19"/>
      <c r="J648" s="19"/>
      <c r="K648" s="19"/>
      <c r="L648" s="19"/>
    </row>
    <row r="649" spans="9:12" x14ac:dyDescent="0.15">
      <c r="I649" s="19"/>
      <c r="J649" s="19"/>
      <c r="K649" s="19"/>
      <c r="L649" s="19"/>
    </row>
    <row r="650" spans="9:12" x14ac:dyDescent="0.15">
      <c r="I650" s="19"/>
      <c r="J650" s="19"/>
      <c r="K650" s="19"/>
      <c r="L650" s="19"/>
    </row>
    <row r="651" spans="9:12" x14ac:dyDescent="0.15">
      <c r="I651" s="19"/>
      <c r="J651" s="19"/>
      <c r="K651" s="19"/>
      <c r="L651" s="19"/>
    </row>
    <row r="652" spans="9:12" x14ac:dyDescent="0.15">
      <c r="I652" s="19"/>
      <c r="J652" s="19"/>
      <c r="K652" s="19"/>
      <c r="L652" s="19"/>
    </row>
    <row r="653" spans="9:12" x14ac:dyDescent="0.15">
      <c r="I653" s="19"/>
      <c r="J653" s="19"/>
      <c r="K653" s="19"/>
      <c r="L653" s="19"/>
    </row>
    <row r="654" spans="9:12" x14ac:dyDescent="0.15">
      <c r="I654" s="19"/>
      <c r="J654" s="19"/>
      <c r="K654" s="19"/>
      <c r="L654" s="19"/>
    </row>
    <row r="655" spans="9:12" x14ac:dyDescent="0.15">
      <c r="I655" s="19"/>
      <c r="J655" s="19"/>
      <c r="K655" s="19"/>
      <c r="L655" s="19"/>
    </row>
    <row r="656" spans="9:12" x14ac:dyDescent="0.15">
      <c r="I656" s="19"/>
      <c r="J656" s="19"/>
      <c r="K656" s="19"/>
      <c r="L656" s="19"/>
    </row>
    <row r="657" spans="9:12" x14ac:dyDescent="0.15">
      <c r="I657" s="19"/>
      <c r="J657" s="19"/>
      <c r="K657" s="19"/>
      <c r="L657" s="19"/>
    </row>
    <row r="658" spans="9:12" x14ac:dyDescent="0.15">
      <c r="I658" s="19"/>
      <c r="J658" s="19"/>
      <c r="K658" s="19"/>
      <c r="L658" s="19"/>
    </row>
    <row r="659" spans="9:12" x14ac:dyDescent="0.15">
      <c r="I659" s="19"/>
      <c r="J659" s="19"/>
      <c r="K659" s="19"/>
      <c r="L659" s="19"/>
    </row>
    <row r="660" spans="9:12" x14ac:dyDescent="0.15">
      <c r="I660" s="19"/>
      <c r="J660" s="19"/>
      <c r="K660" s="19"/>
      <c r="L660" s="19"/>
    </row>
    <row r="661" spans="9:12" x14ac:dyDescent="0.15">
      <c r="I661" s="19"/>
      <c r="J661" s="19"/>
      <c r="K661" s="19"/>
      <c r="L661" s="19"/>
    </row>
    <row r="662" spans="9:12" x14ac:dyDescent="0.15">
      <c r="I662" s="19"/>
      <c r="J662" s="19"/>
      <c r="K662" s="19"/>
      <c r="L662" s="19"/>
    </row>
    <row r="663" spans="9:12" x14ac:dyDescent="0.15">
      <c r="I663" s="19"/>
      <c r="J663" s="19"/>
      <c r="K663" s="19"/>
      <c r="L663" s="19"/>
    </row>
    <row r="664" spans="9:12" x14ac:dyDescent="0.15">
      <c r="I664" s="19"/>
      <c r="J664" s="19"/>
      <c r="K664" s="19"/>
      <c r="L664" s="19"/>
    </row>
    <row r="665" spans="9:12" x14ac:dyDescent="0.15">
      <c r="I665" s="19"/>
      <c r="J665" s="19"/>
      <c r="K665" s="19"/>
      <c r="L665" s="19"/>
    </row>
    <row r="666" spans="9:12" x14ac:dyDescent="0.15">
      <c r="I666" s="19"/>
      <c r="J666" s="19"/>
      <c r="K666" s="19"/>
      <c r="L666" s="19"/>
    </row>
    <row r="667" spans="9:12" x14ac:dyDescent="0.15">
      <c r="I667" s="19"/>
      <c r="J667" s="19"/>
      <c r="K667" s="19"/>
      <c r="L667" s="19"/>
    </row>
    <row r="668" spans="9:12" x14ac:dyDescent="0.15">
      <c r="I668" s="19"/>
      <c r="J668" s="19"/>
      <c r="K668" s="19"/>
      <c r="L668" s="19"/>
    </row>
    <row r="669" spans="9:12" x14ac:dyDescent="0.15">
      <c r="I669" s="19"/>
      <c r="J669" s="19"/>
      <c r="K669" s="19"/>
      <c r="L669" s="19"/>
    </row>
    <row r="670" spans="9:12" x14ac:dyDescent="0.15">
      <c r="I670" s="19"/>
      <c r="J670" s="19"/>
      <c r="K670" s="19"/>
      <c r="L670" s="19"/>
    </row>
    <row r="671" spans="9:12" x14ac:dyDescent="0.15">
      <c r="I671" s="19"/>
      <c r="J671" s="19"/>
      <c r="K671" s="19"/>
      <c r="L671" s="19"/>
    </row>
    <row r="672" spans="9:12" x14ac:dyDescent="0.15">
      <c r="I672" s="19"/>
      <c r="J672" s="19"/>
      <c r="K672" s="19"/>
      <c r="L672" s="19"/>
    </row>
    <row r="673" spans="9:12" x14ac:dyDescent="0.15">
      <c r="I673" s="19"/>
      <c r="J673" s="19"/>
      <c r="K673" s="19"/>
      <c r="L673" s="19"/>
    </row>
    <row r="674" spans="9:12" x14ac:dyDescent="0.15">
      <c r="I674" s="19"/>
      <c r="J674" s="19"/>
      <c r="K674" s="19"/>
      <c r="L674" s="19"/>
    </row>
    <row r="675" spans="9:12" x14ac:dyDescent="0.15">
      <c r="I675" s="19"/>
      <c r="J675" s="19"/>
      <c r="K675" s="19"/>
      <c r="L675" s="19"/>
    </row>
    <row r="676" spans="9:12" x14ac:dyDescent="0.15">
      <c r="I676" s="19"/>
      <c r="J676" s="19"/>
      <c r="K676" s="19"/>
      <c r="L676" s="19"/>
    </row>
    <row r="677" spans="9:12" x14ac:dyDescent="0.15">
      <c r="I677" s="19"/>
      <c r="J677" s="19"/>
      <c r="K677" s="19"/>
      <c r="L677" s="19"/>
    </row>
    <row r="678" spans="9:12" x14ac:dyDescent="0.15">
      <c r="I678" s="19"/>
      <c r="J678" s="19"/>
      <c r="K678" s="19"/>
      <c r="L678" s="19"/>
    </row>
    <row r="679" spans="9:12" x14ac:dyDescent="0.15">
      <c r="I679" s="19"/>
      <c r="J679" s="19"/>
      <c r="K679" s="19"/>
      <c r="L679" s="19"/>
    </row>
    <row r="680" spans="9:12" x14ac:dyDescent="0.15">
      <c r="I680" s="19"/>
      <c r="J680" s="19"/>
      <c r="K680" s="19"/>
      <c r="L680" s="19"/>
    </row>
    <row r="681" spans="9:12" x14ac:dyDescent="0.15">
      <c r="I681" s="19"/>
      <c r="J681" s="19"/>
      <c r="K681" s="19"/>
      <c r="L681" s="19"/>
    </row>
    <row r="682" spans="9:12" x14ac:dyDescent="0.15">
      <c r="I682" s="19"/>
      <c r="J682" s="19"/>
      <c r="K682" s="19"/>
      <c r="L682" s="19"/>
    </row>
    <row r="683" spans="9:12" x14ac:dyDescent="0.15">
      <c r="I683" s="19"/>
      <c r="J683" s="19"/>
      <c r="K683" s="19"/>
      <c r="L683" s="19"/>
    </row>
    <row r="684" spans="9:12" x14ac:dyDescent="0.15">
      <c r="I684" s="19"/>
      <c r="J684" s="19"/>
      <c r="K684" s="19"/>
      <c r="L684" s="19"/>
    </row>
    <row r="685" spans="9:12" x14ac:dyDescent="0.15">
      <c r="I685" s="19"/>
      <c r="J685" s="19"/>
      <c r="K685" s="19"/>
      <c r="L685" s="19"/>
    </row>
    <row r="686" spans="9:12" x14ac:dyDescent="0.15">
      <c r="I686" s="19"/>
      <c r="J686" s="19"/>
      <c r="K686" s="19"/>
      <c r="L686" s="19"/>
    </row>
    <row r="687" spans="9:12" x14ac:dyDescent="0.15">
      <c r="I687" s="19"/>
      <c r="J687" s="19"/>
      <c r="K687" s="19"/>
      <c r="L687" s="19"/>
    </row>
    <row r="688" spans="9:12" x14ac:dyDescent="0.15">
      <c r="I688" s="19"/>
      <c r="J688" s="19"/>
      <c r="K688" s="19"/>
      <c r="L688" s="19"/>
    </row>
    <row r="689" spans="9:12" x14ac:dyDescent="0.15">
      <c r="I689" s="19"/>
      <c r="J689" s="19"/>
      <c r="K689" s="19"/>
      <c r="L689" s="19"/>
    </row>
    <row r="690" spans="9:12" x14ac:dyDescent="0.15">
      <c r="I690" s="19"/>
      <c r="J690" s="19"/>
      <c r="K690" s="19"/>
      <c r="L690" s="19"/>
    </row>
    <row r="691" spans="9:12" x14ac:dyDescent="0.15">
      <c r="I691" s="19"/>
      <c r="J691" s="19"/>
      <c r="K691" s="19"/>
      <c r="L691" s="19"/>
    </row>
    <row r="692" spans="9:12" x14ac:dyDescent="0.15">
      <c r="I692" s="19"/>
      <c r="J692" s="19"/>
      <c r="K692" s="19"/>
      <c r="L692" s="19"/>
    </row>
    <row r="693" spans="9:12" x14ac:dyDescent="0.15">
      <c r="I693" s="19"/>
      <c r="J693" s="19"/>
      <c r="K693" s="19"/>
      <c r="L693" s="19"/>
    </row>
    <row r="694" spans="9:12" x14ac:dyDescent="0.15">
      <c r="I694" s="19"/>
      <c r="J694" s="19"/>
      <c r="K694" s="19"/>
      <c r="L694" s="19"/>
    </row>
    <row r="695" spans="9:12" x14ac:dyDescent="0.15">
      <c r="I695" s="19"/>
      <c r="J695" s="19"/>
      <c r="K695" s="19"/>
      <c r="L695" s="19"/>
    </row>
    <row r="696" spans="9:12" x14ac:dyDescent="0.15">
      <c r="I696" s="19"/>
      <c r="J696" s="19"/>
      <c r="K696" s="19"/>
      <c r="L696" s="19"/>
    </row>
    <row r="697" spans="9:12" x14ac:dyDescent="0.15">
      <c r="I697" s="19"/>
      <c r="J697" s="19"/>
      <c r="K697" s="19"/>
      <c r="L697" s="19"/>
    </row>
    <row r="698" spans="9:12" x14ac:dyDescent="0.15">
      <c r="I698" s="19"/>
      <c r="J698" s="19"/>
      <c r="K698" s="19"/>
      <c r="L698" s="19"/>
    </row>
    <row r="699" spans="9:12" x14ac:dyDescent="0.15">
      <c r="I699" s="19"/>
      <c r="J699" s="19"/>
      <c r="K699" s="19"/>
      <c r="L699" s="19"/>
    </row>
    <row r="700" spans="9:12" x14ac:dyDescent="0.15">
      <c r="I700" s="19"/>
      <c r="J700" s="19"/>
      <c r="K700" s="19"/>
      <c r="L700" s="19"/>
    </row>
    <row r="701" spans="9:12" x14ac:dyDescent="0.15">
      <c r="I701" s="19"/>
      <c r="J701" s="19"/>
      <c r="K701" s="19"/>
      <c r="L701" s="19"/>
    </row>
    <row r="702" spans="9:12" x14ac:dyDescent="0.15">
      <c r="I702" s="19"/>
      <c r="J702" s="19"/>
      <c r="K702" s="19"/>
      <c r="L702" s="19"/>
    </row>
    <row r="703" spans="9:12" x14ac:dyDescent="0.15">
      <c r="I703" s="19"/>
      <c r="J703" s="19"/>
      <c r="K703" s="19"/>
      <c r="L703" s="19"/>
    </row>
    <row r="704" spans="9:12" x14ac:dyDescent="0.15">
      <c r="I704" s="19"/>
      <c r="J704" s="19"/>
      <c r="K704" s="19"/>
      <c r="L704" s="19"/>
    </row>
    <row r="705" spans="9:12" x14ac:dyDescent="0.15">
      <c r="I705" s="19"/>
      <c r="J705" s="19"/>
      <c r="K705" s="19"/>
      <c r="L705" s="19"/>
    </row>
    <row r="706" spans="9:12" x14ac:dyDescent="0.15">
      <c r="I706" s="19"/>
      <c r="J706" s="19"/>
      <c r="K706" s="19"/>
      <c r="L706" s="19"/>
    </row>
    <row r="707" spans="9:12" x14ac:dyDescent="0.15">
      <c r="I707" s="19"/>
      <c r="J707" s="19"/>
      <c r="K707" s="19"/>
      <c r="L707" s="19"/>
    </row>
    <row r="708" spans="9:12" x14ac:dyDescent="0.15">
      <c r="I708" s="19"/>
      <c r="J708" s="19"/>
      <c r="K708" s="19"/>
      <c r="L708" s="19"/>
    </row>
    <row r="709" spans="9:12" x14ac:dyDescent="0.15">
      <c r="I709" s="19"/>
      <c r="J709" s="19"/>
      <c r="K709" s="19"/>
      <c r="L709" s="19"/>
    </row>
    <row r="710" spans="9:12" x14ac:dyDescent="0.15">
      <c r="I710" s="19"/>
      <c r="J710" s="19"/>
      <c r="K710" s="19"/>
      <c r="L710" s="19"/>
    </row>
    <row r="711" spans="9:12" x14ac:dyDescent="0.15">
      <c r="I711" s="19"/>
      <c r="J711" s="19"/>
      <c r="K711" s="19"/>
      <c r="L711" s="19"/>
    </row>
    <row r="712" spans="9:12" x14ac:dyDescent="0.15">
      <c r="I712" s="19"/>
      <c r="J712" s="19"/>
      <c r="K712" s="19"/>
      <c r="L712" s="19"/>
    </row>
    <row r="713" spans="9:12" x14ac:dyDescent="0.15">
      <c r="I713" s="19"/>
      <c r="J713" s="19"/>
      <c r="K713" s="19"/>
      <c r="L713" s="19"/>
    </row>
    <row r="714" spans="9:12" x14ac:dyDescent="0.15">
      <c r="I714" s="19"/>
      <c r="J714" s="19"/>
      <c r="K714" s="19"/>
      <c r="L714" s="19"/>
    </row>
    <row r="715" spans="9:12" x14ac:dyDescent="0.15">
      <c r="I715" s="19"/>
      <c r="J715" s="19"/>
      <c r="K715" s="19"/>
      <c r="L715" s="19"/>
    </row>
    <row r="716" spans="9:12" x14ac:dyDescent="0.15">
      <c r="I716" s="19"/>
      <c r="J716" s="19"/>
      <c r="K716" s="19"/>
      <c r="L716" s="19"/>
    </row>
    <row r="717" spans="9:12" x14ac:dyDescent="0.15">
      <c r="I717" s="19"/>
      <c r="J717" s="19"/>
      <c r="K717" s="19"/>
      <c r="L717" s="19"/>
    </row>
    <row r="718" spans="9:12" x14ac:dyDescent="0.15">
      <c r="I718" s="19"/>
      <c r="J718" s="19"/>
      <c r="K718" s="19"/>
      <c r="L718" s="19"/>
    </row>
    <row r="719" spans="9:12" x14ac:dyDescent="0.15">
      <c r="I719" s="19"/>
      <c r="J719" s="19"/>
      <c r="K719" s="19"/>
      <c r="L719" s="19"/>
    </row>
    <row r="720" spans="9:12" x14ac:dyDescent="0.15">
      <c r="I720" s="19"/>
      <c r="J720" s="19"/>
      <c r="K720" s="19"/>
      <c r="L720" s="19"/>
    </row>
    <row r="721" spans="9:12" x14ac:dyDescent="0.15">
      <c r="I721" s="19"/>
      <c r="J721" s="19"/>
      <c r="K721" s="19"/>
      <c r="L721" s="19"/>
    </row>
    <row r="722" spans="9:12" x14ac:dyDescent="0.15">
      <c r="I722" s="19"/>
      <c r="J722" s="19"/>
      <c r="K722" s="19"/>
      <c r="L722" s="19"/>
    </row>
    <row r="723" spans="9:12" x14ac:dyDescent="0.15">
      <c r="I723" s="19"/>
      <c r="J723" s="19"/>
      <c r="K723" s="19"/>
      <c r="L723" s="19"/>
    </row>
    <row r="724" spans="9:12" x14ac:dyDescent="0.15">
      <c r="I724" s="19"/>
      <c r="J724" s="19"/>
      <c r="K724" s="19"/>
      <c r="L724" s="19"/>
    </row>
    <row r="725" spans="9:12" x14ac:dyDescent="0.15">
      <c r="I725" s="19"/>
      <c r="J725" s="19"/>
      <c r="K725" s="19"/>
      <c r="L725" s="19"/>
    </row>
    <row r="726" spans="9:12" x14ac:dyDescent="0.15">
      <c r="I726" s="19"/>
      <c r="J726" s="19"/>
      <c r="K726" s="19"/>
      <c r="L726" s="19"/>
    </row>
    <row r="727" spans="9:12" x14ac:dyDescent="0.15">
      <c r="I727" s="19"/>
      <c r="J727" s="19"/>
      <c r="K727" s="19"/>
      <c r="L727" s="19"/>
    </row>
    <row r="728" spans="9:12" x14ac:dyDescent="0.15">
      <c r="I728" s="19"/>
      <c r="J728" s="19"/>
      <c r="K728" s="19"/>
      <c r="L728" s="19"/>
    </row>
    <row r="729" spans="9:12" x14ac:dyDescent="0.15">
      <c r="I729" s="19"/>
      <c r="J729" s="19"/>
      <c r="K729" s="19"/>
      <c r="L729" s="19"/>
    </row>
    <row r="730" spans="9:12" x14ac:dyDescent="0.15">
      <c r="I730" s="19"/>
      <c r="J730" s="19"/>
      <c r="K730" s="19"/>
      <c r="L730" s="19"/>
    </row>
    <row r="731" spans="9:12" x14ac:dyDescent="0.15">
      <c r="I731" s="19"/>
      <c r="J731" s="19"/>
      <c r="K731" s="19"/>
      <c r="L731" s="19"/>
    </row>
    <row r="732" spans="9:12" x14ac:dyDescent="0.15">
      <c r="I732" s="19"/>
      <c r="J732" s="19"/>
      <c r="K732" s="19"/>
      <c r="L732" s="19"/>
    </row>
    <row r="733" spans="9:12" x14ac:dyDescent="0.15">
      <c r="I733" s="19"/>
      <c r="J733" s="19"/>
      <c r="K733" s="19"/>
      <c r="L733" s="19"/>
    </row>
    <row r="734" spans="9:12" x14ac:dyDescent="0.15">
      <c r="I734" s="19"/>
      <c r="J734" s="19"/>
      <c r="K734" s="19"/>
      <c r="L734" s="19"/>
    </row>
    <row r="735" spans="9:12" x14ac:dyDescent="0.15">
      <c r="I735" s="19"/>
      <c r="J735" s="19"/>
      <c r="K735" s="19"/>
      <c r="L735" s="19"/>
    </row>
    <row r="736" spans="9:12" x14ac:dyDescent="0.15">
      <c r="I736" s="19"/>
      <c r="J736" s="19"/>
      <c r="K736" s="19"/>
      <c r="L736" s="19"/>
    </row>
    <row r="737" spans="9:12" x14ac:dyDescent="0.15">
      <c r="I737" s="19"/>
      <c r="J737" s="19"/>
      <c r="K737" s="19"/>
      <c r="L737" s="19"/>
    </row>
    <row r="738" spans="9:12" x14ac:dyDescent="0.15">
      <c r="I738" s="19"/>
      <c r="J738" s="19"/>
      <c r="K738" s="19"/>
      <c r="L738" s="19"/>
    </row>
    <row r="739" spans="9:12" x14ac:dyDescent="0.15">
      <c r="I739" s="19"/>
      <c r="J739" s="19"/>
      <c r="K739" s="19"/>
      <c r="L739" s="19"/>
    </row>
    <row r="740" spans="9:12" x14ac:dyDescent="0.15">
      <c r="I740" s="19"/>
      <c r="J740" s="19"/>
      <c r="K740" s="19"/>
      <c r="L740" s="19"/>
    </row>
    <row r="741" spans="9:12" x14ac:dyDescent="0.15">
      <c r="I741" s="19"/>
      <c r="J741" s="19"/>
      <c r="K741" s="19"/>
      <c r="L741" s="19"/>
    </row>
    <row r="742" spans="9:12" x14ac:dyDescent="0.15">
      <c r="I742" s="19"/>
      <c r="J742" s="19"/>
      <c r="K742" s="19"/>
      <c r="L742" s="19"/>
    </row>
    <row r="743" spans="9:12" x14ac:dyDescent="0.15">
      <c r="I743" s="19"/>
      <c r="J743" s="19"/>
      <c r="K743" s="19"/>
      <c r="L743" s="19"/>
    </row>
    <row r="744" spans="9:12" x14ac:dyDescent="0.15">
      <c r="I744" s="19"/>
      <c r="J744" s="19"/>
      <c r="K744" s="19"/>
      <c r="L744" s="19"/>
    </row>
    <row r="745" spans="9:12" x14ac:dyDescent="0.15">
      <c r="I745" s="19"/>
      <c r="J745" s="19"/>
      <c r="K745" s="19"/>
      <c r="L745" s="19"/>
    </row>
    <row r="746" spans="9:12" x14ac:dyDescent="0.15">
      <c r="I746" s="19"/>
      <c r="J746" s="19"/>
      <c r="K746" s="19"/>
      <c r="L746" s="19"/>
    </row>
    <row r="747" spans="9:12" x14ac:dyDescent="0.15">
      <c r="I747" s="19"/>
      <c r="J747" s="19"/>
      <c r="K747" s="19"/>
      <c r="L747" s="19"/>
    </row>
    <row r="748" spans="9:12" x14ac:dyDescent="0.15">
      <c r="I748" s="19"/>
      <c r="J748" s="19"/>
      <c r="K748" s="19"/>
      <c r="L748" s="19"/>
    </row>
    <row r="749" spans="9:12" x14ac:dyDescent="0.15">
      <c r="I749" s="19"/>
      <c r="J749" s="19"/>
      <c r="K749" s="19"/>
      <c r="L749" s="19"/>
    </row>
    <row r="750" spans="9:12" x14ac:dyDescent="0.15">
      <c r="I750" s="19"/>
      <c r="J750" s="19"/>
      <c r="K750" s="19"/>
      <c r="L750" s="19"/>
    </row>
    <row r="751" spans="9:12" x14ac:dyDescent="0.15">
      <c r="I751" s="19"/>
      <c r="J751" s="19"/>
      <c r="K751" s="19"/>
      <c r="L751" s="19"/>
    </row>
    <row r="752" spans="9:12" x14ac:dyDescent="0.15">
      <c r="I752" s="19"/>
      <c r="J752" s="19"/>
      <c r="K752" s="19"/>
      <c r="L752" s="19"/>
    </row>
    <row r="753" spans="9:12" x14ac:dyDescent="0.15">
      <c r="I753" s="19"/>
      <c r="J753" s="19"/>
      <c r="K753" s="19"/>
      <c r="L753" s="19"/>
    </row>
    <row r="754" spans="9:12" x14ac:dyDescent="0.15">
      <c r="I754" s="19"/>
      <c r="J754" s="19"/>
      <c r="K754" s="19"/>
      <c r="L754" s="19"/>
    </row>
    <row r="755" spans="9:12" x14ac:dyDescent="0.15">
      <c r="I755" s="19"/>
      <c r="J755" s="19"/>
      <c r="K755" s="19"/>
      <c r="L755" s="19"/>
    </row>
    <row r="756" spans="9:12" x14ac:dyDescent="0.15">
      <c r="I756" s="19"/>
      <c r="J756" s="19"/>
      <c r="K756" s="19"/>
      <c r="L756" s="19"/>
    </row>
    <row r="757" spans="9:12" x14ac:dyDescent="0.15">
      <c r="I757" s="19"/>
      <c r="J757" s="19"/>
      <c r="K757" s="19"/>
      <c r="L757" s="19"/>
    </row>
    <row r="758" spans="9:12" x14ac:dyDescent="0.15">
      <c r="I758" s="19"/>
      <c r="J758" s="19"/>
      <c r="K758" s="19"/>
      <c r="L758" s="19"/>
    </row>
    <row r="759" spans="9:12" x14ac:dyDescent="0.15">
      <c r="I759" s="19"/>
      <c r="J759" s="19"/>
      <c r="K759" s="19"/>
      <c r="L759" s="19"/>
    </row>
    <row r="760" spans="9:12" x14ac:dyDescent="0.15">
      <c r="I760" s="19"/>
      <c r="J760" s="19"/>
      <c r="K760" s="19"/>
      <c r="L760" s="19"/>
    </row>
    <row r="761" spans="9:12" x14ac:dyDescent="0.15">
      <c r="I761" s="19"/>
      <c r="J761" s="19"/>
      <c r="K761" s="19"/>
      <c r="L761" s="19"/>
    </row>
    <row r="762" spans="9:12" x14ac:dyDescent="0.15">
      <c r="I762" s="19"/>
      <c r="J762" s="19"/>
      <c r="K762" s="19"/>
      <c r="L762" s="19"/>
    </row>
    <row r="763" spans="9:12" x14ac:dyDescent="0.15">
      <c r="I763" s="19"/>
      <c r="J763" s="19"/>
      <c r="K763" s="19"/>
      <c r="L763" s="19"/>
    </row>
    <row r="764" spans="9:12" x14ac:dyDescent="0.15">
      <c r="I764" s="19"/>
      <c r="J764" s="19"/>
      <c r="K764" s="19"/>
      <c r="L764" s="19"/>
    </row>
    <row r="765" spans="9:12" x14ac:dyDescent="0.15">
      <c r="I765" s="19"/>
      <c r="J765" s="19"/>
      <c r="K765" s="19"/>
      <c r="L765" s="19"/>
    </row>
    <row r="766" spans="9:12" x14ac:dyDescent="0.15">
      <c r="I766" s="19"/>
      <c r="J766" s="19"/>
      <c r="K766" s="19"/>
      <c r="L766" s="19"/>
    </row>
    <row r="767" spans="9:12" x14ac:dyDescent="0.15">
      <c r="I767" s="19"/>
      <c r="J767" s="19"/>
      <c r="K767" s="19"/>
      <c r="L767" s="19"/>
    </row>
    <row r="768" spans="9:12" x14ac:dyDescent="0.15">
      <c r="I768" s="19"/>
      <c r="J768" s="19"/>
      <c r="K768" s="19"/>
      <c r="L768" s="19"/>
    </row>
    <row r="769" spans="9:12" x14ac:dyDescent="0.15">
      <c r="I769" s="19"/>
      <c r="J769" s="19"/>
      <c r="K769" s="19"/>
      <c r="L769" s="19"/>
    </row>
    <row r="770" spans="9:12" x14ac:dyDescent="0.15">
      <c r="I770" s="19"/>
      <c r="J770" s="19"/>
      <c r="K770" s="19"/>
      <c r="L770" s="19"/>
    </row>
    <row r="771" spans="9:12" x14ac:dyDescent="0.15">
      <c r="I771" s="19"/>
      <c r="J771" s="19"/>
      <c r="K771" s="19"/>
      <c r="L771" s="19"/>
    </row>
    <row r="772" spans="9:12" x14ac:dyDescent="0.15">
      <c r="I772" s="19"/>
      <c r="J772" s="19"/>
      <c r="K772" s="19"/>
      <c r="L772" s="19"/>
    </row>
    <row r="773" spans="9:12" x14ac:dyDescent="0.15">
      <c r="I773" s="19"/>
      <c r="J773" s="19"/>
      <c r="K773" s="19"/>
      <c r="L773" s="19"/>
    </row>
    <row r="774" spans="9:12" x14ac:dyDescent="0.15">
      <c r="I774" s="19"/>
      <c r="J774" s="19"/>
      <c r="K774" s="19"/>
      <c r="L774" s="19"/>
    </row>
    <row r="775" spans="9:12" x14ac:dyDescent="0.15">
      <c r="I775" s="19"/>
      <c r="J775" s="19"/>
      <c r="K775" s="19"/>
      <c r="L775" s="19"/>
    </row>
    <row r="776" spans="9:12" x14ac:dyDescent="0.15">
      <c r="I776" s="19"/>
      <c r="J776" s="19"/>
      <c r="K776" s="19"/>
      <c r="L776" s="19"/>
    </row>
    <row r="777" spans="9:12" x14ac:dyDescent="0.15">
      <c r="I777" s="19"/>
      <c r="J777" s="19"/>
      <c r="K777" s="19"/>
      <c r="L777" s="19"/>
    </row>
    <row r="778" spans="9:12" x14ac:dyDescent="0.15">
      <c r="I778" s="19"/>
      <c r="J778" s="19"/>
      <c r="K778" s="19"/>
      <c r="L778" s="19"/>
    </row>
    <row r="779" spans="9:12" x14ac:dyDescent="0.15">
      <c r="I779" s="19"/>
      <c r="J779" s="19"/>
      <c r="K779" s="19"/>
      <c r="L779" s="19"/>
    </row>
    <row r="780" spans="9:12" x14ac:dyDescent="0.15">
      <c r="I780" s="19"/>
      <c r="J780" s="19"/>
      <c r="K780" s="19"/>
      <c r="L780" s="19"/>
    </row>
    <row r="781" spans="9:12" x14ac:dyDescent="0.15">
      <c r="I781" s="19"/>
      <c r="J781" s="19"/>
      <c r="K781" s="19"/>
      <c r="L781" s="19"/>
    </row>
    <row r="782" spans="9:12" x14ac:dyDescent="0.15">
      <c r="I782" s="19"/>
      <c r="J782" s="19"/>
      <c r="K782" s="19"/>
      <c r="L782" s="19"/>
    </row>
    <row r="783" spans="9:12" x14ac:dyDescent="0.15">
      <c r="I783" s="19"/>
      <c r="J783" s="19"/>
      <c r="K783" s="19"/>
      <c r="L783" s="19"/>
    </row>
    <row r="784" spans="9:12" x14ac:dyDescent="0.15">
      <c r="I784" s="19"/>
      <c r="J784" s="19"/>
      <c r="K784" s="19"/>
      <c r="L784" s="19"/>
    </row>
    <row r="785" spans="9:12" x14ac:dyDescent="0.15">
      <c r="I785" s="19"/>
      <c r="J785" s="19"/>
      <c r="K785" s="19"/>
      <c r="L785" s="19"/>
    </row>
    <row r="786" spans="9:12" x14ac:dyDescent="0.15">
      <c r="I786" s="19"/>
      <c r="J786" s="19"/>
      <c r="K786" s="19"/>
      <c r="L786" s="19"/>
    </row>
    <row r="787" spans="9:12" x14ac:dyDescent="0.15">
      <c r="I787" s="19"/>
      <c r="J787" s="19"/>
      <c r="K787" s="19"/>
      <c r="L787" s="19"/>
    </row>
    <row r="788" spans="9:12" x14ac:dyDescent="0.15">
      <c r="I788" s="19"/>
      <c r="J788" s="19"/>
      <c r="K788" s="19"/>
      <c r="L788" s="19"/>
    </row>
    <row r="789" spans="9:12" x14ac:dyDescent="0.15">
      <c r="I789" s="19"/>
      <c r="J789" s="19"/>
      <c r="K789" s="19"/>
      <c r="L789" s="19"/>
    </row>
    <row r="790" spans="9:12" x14ac:dyDescent="0.15">
      <c r="I790" s="19"/>
      <c r="J790" s="19"/>
      <c r="K790" s="19"/>
      <c r="L790" s="19"/>
    </row>
    <row r="791" spans="9:12" x14ac:dyDescent="0.15">
      <c r="I791" s="19"/>
      <c r="J791" s="19"/>
      <c r="K791" s="19"/>
      <c r="L791" s="19"/>
    </row>
    <row r="792" spans="9:12" x14ac:dyDescent="0.15">
      <c r="I792" s="19"/>
      <c r="J792" s="19"/>
      <c r="K792" s="19"/>
      <c r="L792" s="19"/>
    </row>
    <row r="793" spans="9:12" x14ac:dyDescent="0.15">
      <c r="I793" s="19"/>
      <c r="J793" s="19"/>
      <c r="K793" s="19"/>
      <c r="L793" s="19"/>
    </row>
    <row r="794" spans="9:12" x14ac:dyDescent="0.15">
      <c r="I794" s="19"/>
      <c r="J794" s="19"/>
      <c r="K794" s="19"/>
      <c r="L794" s="19"/>
    </row>
    <row r="795" spans="9:12" x14ac:dyDescent="0.15">
      <c r="I795" s="19"/>
      <c r="J795" s="19"/>
      <c r="K795" s="19"/>
      <c r="L795" s="19"/>
    </row>
    <row r="796" spans="9:12" x14ac:dyDescent="0.15">
      <c r="I796" s="19"/>
      <c r="J796" s="19"/>
      <c r="K796" s="19"/>
      <c r="L796" s="19"/>
    </row>
    <row r="797" spans="9:12" x14ac:dyDescent="0.15">
      <c r="I797" s="19"/>
      <c r="J797" s="19"/>
      <c r="K797" s="19"/>
      <c r="L797" s="19"/>
    </row>
    <row r="798" spans="9:12" x14ac:dyDescent="0.15">
      <c r="I798" s="19"/>
      <c r="J798" s="19"/>
      <c r="K798" s="19"/>
      <c r="L798" s="19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V798"/>
  <sheetViews>
    <sheetView zoomScale="75" zoomScaleNormal="75" zoomScalePageLayoutView="75" workbookViewId="0">
      <selection activeCell="F60" sqref="F60"/>
    </sheetView>
  </sheetViews>
  <sheetFormatPr baseColWidth="10" defaultColWidth="11.5" defaultRowHeight="13" x14ac:dyDescent="0.15"/>
  <cols>
    <col min="1" max="2" width="11.5" style="6"/>
    <col min="3" max="3" width="13.5" style="6" customWidth="1"/>
    <col min="8" max="8" width="4.5" style="6" customWidth="1"/>
    <col min="9" max="10" width="8.5" style="6" customWidth="1"/>
    <col min="11" max="11" width="13.5" style="6" customWidth="1"/>
    <col min="12" max="12" width="17.5" style="6" customWidth="1"/>
    <col min="13" max="13" width="12.5" style="6" customWidth="1"/>
    <col min="14" max="14" width="11.5" style="6"/>
    <col min="15" max="15" width="6.5" style="6" customWidth="1"/>
    <col min="16" max="16" width="9.5" style="6" customWidth="1"/>
    <col min="17" max="16384" width="11.5" style="6"/>
  </cols>
  <sheetData>
    <row r="1" spans="1:16" s="4" customFormat="1" ht="55.5" customHeight="1" x14ac:dyDescent="0.2">
      <c r="A1" s="4" t="s">
        <v>11</v>
      </c>
      <c r="B1" s="4" t="s">
        <v>6</v>
      </c>
      <c r="C1" s="4" t="s">
        <v>4</v>
      </c>
      <c r="D1" t="s">
        <v>37</v>
      </c>
      <c r="E1" t="s">
        <v>38</v>
      </c>
      <c r="F1" t="s">
        <v>39</v>
      </c>
      <c r="G1" t="s">
        <v>40</v>
      </c>
      <c r="I1" s="4" t="s">
        <v>0</v>
      </c>
      <c r="J1" s="4" t="s">
        <v>1</v>
      </c>
      <c r="K1" s="4" t="s">
        <v>2</v>
      </c>
      <c r="L1" s="4" t="s">
        <v>3</v>
      </c>
      <c r="M1" s="5" t="s">
        <v>12</v>
      </c>
      <c r="N1" s="5" t="s">
        <v>15</v>
      </c>
      <c r="O1" s="4" t="s">
        <v>13</v>
      </c>
      <c r="P1" s="4" t="s">
        <v>14</v>
      </c>
    </row>
    <row r="2" spans="1:16" x14ac:dyDescent="0.15">
      <c r="A2" s="6">
        <v>0.5</v>
      </c>
      <c r="B2" s="6">
        <v>0</v>
      </c>
      <c r="C2" s="6" t="s">
        <v>9</v>
      </c>
      <c r="D2">
        <v>1173.271484375</v>
      </c>
      <c r="E2">
        <v>761.58209228515602</v>
      </c>
      <c r="F2">
        <v>478.90802001953102</v>
      </c>
      <c r="G2">
        <v>477.17800903320301</v>
      </c>
      <c r="I2" s="7">
        <f t="shared" ref="I2:J65" si="0">D2-F2</f>
        <v>694.36346435546898</v>
      </c>
      <c r="J2" s="7">
        <f t="shared" si="0"/>
        <v>284.40408325195301</v>
      </c>
      <c r="K2" s="7">
        <f t="shared" ref="K2:K65" si="1">I2-0.7*J2</f>
        <v>495.28060607910186</v>
      </c>
      <c r="L2" s="8">
        <f t="shared" ref="L2:L65" si="2">K2/J2</f>
        <v>1.7414679860286455</v>
      </c>
      <c r="M2" s="8"/>
      <c r="N2" s="18">
        <f>LINEST(V64:V104,U64:U104)</f>
        <v>-7.9853027134820908E-3</v>
      </c>
      <c r="O2" s="9">
        <f>AVERAGE(M38:M45)</f>
        <v>1.8659889008537673</v>
      </c>
    </row>
    <row r="3" spans="1:16" x14ac:dyDescent="0.15">
      <c r="A3" s="6">
        <v>1</v>
      </c>
      <c r="B3" s="6">
        <v>1</v>
      </c>
      <c r="C3" s="6" t="s">
        <v>7</v>
      </c>
      <c r="D3">
        <v>1178.66955566406</v>
      </c>
      <c r="E3">
        <v>761.79553222656295</v>
      </c>
      <c r="F3">
        <v>478.18917846679699</v>
      </c>
      <c r="G3">
        <v>476.58428955078102</v>
      </c>
      <c r="I3" s="7">
        <f t="shared" si="0"/>
        <v>700.48037719726301</v>
      </c>
      <c r="J3" s="7">
        <f t="shared" si="0"/>
        <v>285.21124267578193</v>
      </c>
      <c r="K3" s="7">
        <f t="shared" si="1"/>
        <v>500.83250732421567</v>
      </c>
      <c r="L3" s="8">
        <f t="shared" si="2"/>
        <v>1.7560054878115179</v>
      </c>
      <c r="M3" s="8"/>
      <c r="N3" s="18"/>
    </row>
    <row r="4" spans="1:16" ht="15" x14ac:dyDescent="0.15">
      <c r="A4" s="6">
        <v>1.5</v>
      </c>
      <c r="B4" s="6">
        <v>2</v>
      </c>
      <c r="D4">
        <v>1180.95825195313</v>
      </c>
      <c r="E4">
        <v>761.89947509765602</v>
      </c>
      <c r="F4">
        <v>478.141357421875</v>
      </c>
      <c r="G4">
        <v>476.11047363281301</v>
      </c>
      <c r="I4" s="7">
        <f t="shared" si="0"/>
        <v>702.816894531255</v>
      </c>
      <c r="J4" s="7">
        <f t="shared" si="0"/>
        <v>285.78900146484301</v>
      </c>
      <c r="K4" s="7">
        <f t="shared" si="1"/>
        <v>502.76459350586492</v>
      </c>
      <c r="L4" s="8">
        <f t="shared" si="2"/>
        <v>1.7592160332584166</v>
      </c>
      <c r="M4" s="8"/>
      <c r="N4" s="16" t="s">
        <v>16</v>
      </c>
    </row>
    <row r="5" spans="1:16" x14ac:dyDescent="0.15">
      <c r="A5" s="6">
        <v>2</v>
      </c>
      <c r="B5" s="6">
        <v>3</v>
      </c>
      <c r="D5">
        <v>1178.80895996094</v>
      </c>
      <c r="E5">
        <v>761.75646972656295</v>
      </c>
      <c r="F5">
        <v>478.51937866210898</v>
      </c>
      <c r="G5">
        <v>476.96109008789102</v>
      </c>
      <c r="I5" s="7">
        <f t="shared" si="0"/>
        <v>700.28958129883108</v>
      </c>
      <c r="J5" s="7">
        <f t="shared" si="0"/>
        <v>284.79537963867193</v>
      </c>
      <c r="K5" s="7">
        <f t="shared" si="1"/>
        <v>500.93281555176077</v>
      </c>
      <c r="L5" s="8">
        <f t="shared" si="2"/>
        <v>1.7589218483365447</v>
      </c>
      <c r="M5" s="8"/>
      <c r="N5" s="18">
        <f>RSQ(V64:V104,U64:U104)</f>
        <v>0.99762866426780605</v>
      </c>
    </row>
    <row r="6" spans="1:16" x14ac:dyDescent="0.15">
      <c r="A6" s="6">
        <v>2.5</v>
      </c>
      <c r="B6" s="6">
        <v>4</v>
      </c>
      <c r="C6" s="6" t="s">
        <v>5</v>
      </c>
      <c r="D6">
        <v>1168.33825683594</v>
      </c>
      <c r="E6">
        <v>758.224609375</v>
      </c>
      <c r="F6">
        <v>477.36196899414102</v>
      </c>
      <c r="G6">
        <v>475.82791137695301</v>
      </c>
      <c r="I6" s="7">
        <f t="shared" si="0"/>
        <v>690.97628784179892</v>
      </c>
      <c r="J6" s="7">
        <f t="shared" si="0"/>
        <v>282.39669799804699</v>
      </c>
      <c r="K6" s="7">
        <f t="shared" si="1"/>
        <v>493.29859924316605</v>
      </c>
      <c r="L6" s="8">
        <f t="shared" si="2"/>
        <v>1.7468284960137093</v>
      </c>
      <c r="M6" s="8">
        <f t="shared" ref="M6:M22" si="3">L6+ABS($N$2)*A6</f>
        <v>1.7667917527974144</v>
      </c>
      <c r="P6" s="6">
        <f t="shared" ref="P6:P69" si="4">(M6-$O$2)/$O$2*100</f>
        <v>-5.3160631347252991</v>
      </c>
    </row>
    <row r="7" spans="1:16" x14ac:dyDescent="0.15">
      <c r="A7" s="6">
        <v>3</v>
      </c>
      <c r="B7" s="6">
        <v>5</v>
      </c>
      <c r="C7" s="6" t="s">
        <v>8</v>
      </c>
      <c r="D7">
        <v>1168.12438964844</v>
      </c>
      <c r="E7">
        <v>759.71673583984398</v>
      </c>
      <c r="F7">
        <v>478.404541015625</v>
      </c>
      <c r="G7">
        <v>476.59860229492199</v>
      </c>
      <c r="I7" s="7">
        <f t="shared" si="0"/>
        <v>689.719848632815</v>
      </c>
      <c r="J7" s="7">
        <f t="shared" si="0"/>
        <v>283.11813354492199</v>
      </c>
      <c r="K7" s="7">
        <f t="shared" si="1"/>
        <v>491.53715515136963</v>
      </c>
      <c r="L7" s="8">
        <f t="shared" si="2"/>
        <v>1.7361556781857566</v>
      </c>
      <c r="M7" s="8">
        <f t="shared" si="3"/>
        <v>1.7601115863262029</v>
      </c>
      <c r="P7" s="6">
        <f t="shared" si="4"/>
        <v>-5.6740591800477036</v>
      </c>
    </row>
    <row r="8" spans="1:16" x14ac:dyDescent="0.15">
      <c r="A8" s="6">
        <v>3.5</v>
      </c>
      <c r="B8" s="6">
        <v>6</v>
      </c>
      <c r="D8">
        <v>1162.43103027344</v>
      </c>
      <c r="E8">
        <v>759.16876220703102</v>
      </c>
      <c r="F8">
        <v>477.40924072265602</v>
      </c>
      <c r="G8">
        <v>475.82949829101602</v>
      </c>
      <c r="I8" s="7">
        <f t="shared" si="0"/>
        <v>685.02178955078398</v>
      </c>
      <c r="J8" s="7">
        <f t="shared" si="0"/>
        <v>283.339263916015</v>
      </c>
      <c r="K8" s="7">
        <f t="shared" si="1"/>
        <v>486.68430480957352</v>
      </c>
      <c r="L8" s="8">
        <f t="shared" si="2"/>
        <v>1.7176733576671968</v>
      </c>
      <c r="M8" s="8">
        <f t="shared" si="3"/>
        <v>1.7456219171643841</v>
      </c>
      <c r="P8" s="6">
        <f t="shared" si="4"/>
        <v>-6.4505734002121002</v>
      </c>
    </row>
    <row r="9" spans="1:16" x14ac:dyDescent="0.15">
      <c r="A9" s="6">
        <v>4</v>
      </c>
      <c r="B9" s="6">
        <v>7</v>
      </c>
      <c r="D9">
        <v>1158.07385253906</v>
      </c>
      <c r="E9">
        <v>757.99432373046898</v>
      </c>
      <c r="F9">
        <v>478.58743286132801</v>
      </c>
      <c r="G9">
        <v>476.991455078125</v>
      </c>
      <c r="I9" s="7">
        <f t="shared" si="0"/>
        <v>679.48641967773199</v>
      </c>
      <c r="J9" s="7">
        <f t="shared" si="0"/>
        <v>281.00286865234398</v>
      </c>
      <c r="K9" s="7">
        <f t="shared" si="1"/>
        <v>482.78441162109118</v>
      </c>
      <c r="L9" s="8">
        <f t="shared" si="2"/>
        <v>1.7180764521603187</v>
      </c>
      <c r="M9" s="8">
        <f t="shared" si="3"/>
        <v>1.750017663014247</v>
      </c>
      <c r="P9" s="6">
        <f t="shared" si="4"/>
        <v>-6.2150014818661941</v>
      </c>
    </row>
    <row r="10" spans="1:16" x14ac:dyDescent="0.15">
      <c r="A10" s="6">
        <v>4.5</v>
      </c>
      <c r="B10" s="6">
        <v>8</v>
      </c>
      <c r="D10">
        <v>1158.93530273438</v>
      </c>
      <c r="E10">
        <v>757.66937255859398</v>
      </c>
      <c r="F10">
        <v>477.26702880859398</v>
      </c>
      <c r="G10">
        <v>475.42077636718801</v>
      </c>
      <c r="I10" s="7">
        <f t="shared" si="0"/>
        <v>681.66827392578602</v>
      </c>
      <c r="J10" s="7">
        <f t="shared" si="0"/>
        <v>282.24859619140597</v>
      </c>
      <c r="K10" s="7">
        <f t="shared" si="1"/>
        <v>484.09425659180187</v>
      </c>
      <c r="L10" s="8">
        <f t="shared" si="2"/>
        <v>1.7151343288294512</v>
      </c>
      <c r="M10" s="8">
        <f t="shared" si="3"/>
        <v>1.7510681910401207</v>
      </c>
      <c r="P10" s="6">
        <f t="shared" si="4"/>
        <v>-6.1587027533264349</v>
      </c>
    </row>
    <row r="11" spans="1:16" x14ac:dyDescent="0.15">
      <c r="A11" s="6">
        <v>5</v>
      </c>
      <c r="B11" s="6">
        <v>9</v>
      </c>
      <c r="D11">
        <v>1158.35107421875</v>
      </c>
      <c r="E11">
        <v>757.92681884765602</v>
      </c>
      <c r="F11">
        <v>477.9130859375</v>
      </c>
      <c r="G11">
        <v>476.1376953125</v>
      </c>
      <c r="I11" s="7">
        <f t="shared" si="0"/>
        <v>680.43798828125</v>
      </c>
      <c r="J11" s="7">
        <f t="shared" si="0"/>
        <v>281.78912353515602</v>
      </c>
      <c r="K11" s="7">
        <f t="shared" si="1"/>
        <v>483.18560180664076</v>
      </c>
      <c r="L11" s="8">
        <f t="shared" si="2"/>
        <v>1.7147063582330158</v>
      </c>
      <c r="M11" s="8">
        <f t="shared" si="3"/>
        <v>1.7546328718004263</v>
      </c>
      <c r="P11" s="6">
        <f t="shared" si="4"/>
        <v>-5.9676683501381538</v>
      </c>
    </row>
    <row r="12" spans="1:16" x14ac:dyDescent="0.15">
      <c r="A12" s="6">
        <v>5.5</v>
      </c>
      <c r="B12" s="6">
        <v>10</v>
      </c>
      <c r="D12">
        <v>1151.95263671875</v>
      </c>
      <c r="E12">
        <v>748.87542724609398</v>
      </c>
      <c r="F12">
        <v>477.39370727539102</v>
      </c>
      <c r="G12">
        <v>475.89492797851602</v>
      </c>
      <c r="I12" s="7">
        <f t="shared" si="0"/>
        <v>674.55892944335892</v>
      </c>
      <c r="J12" s="7">
        <f t="shared" si="0"/>
        <v>272.98049926757795</v>
      </c>
      <c r="K12" s="7">
        <f t="shared" si="1"/>
        <v>483.47257995605435</v>
      </c>
      <c r="L12" s="8">
        <f t="shared" si="2"/>
        <v>1.7710883424026203</v>
      </c>
      <c r="M12" s="8">
        <f t="shared" si="3"/>
        <v>1.8150075073267717</v>
      </c>
      <c r="P12" s="6">
        <f t="shared" si="4"/>
        <v>-2.7321380906215196</v>
      </c>
    </row>
    <row r="13" spans="1:16" x14ac:dyDescent="0.15">
      <c r="A13" s="6">
        <v>6</v>
      </c>
      <c r="B13" s="6">
        <v>11</v>
      </c>
      <c r="D13">
        <v>1154.583984375</v>
      </c>
      <c r="E13">
        <v>749.54461669921898</v>
      </c>
      <c r="F13">
        <v>476.64050292968801</v>
      </c>
      <c r="G13">
        <v>474.96316528320301</v>
      </c>
      <c r="I13" s="7">
        <f t="shared" si="0"/>
        <v>677.94348144531205</v>
      </c>
      <c r="J13" s="7">
        <f t="shared" si="0"/>
        <v>274.58145141601597</v>
      </c>
      <c r="K13" s="7">
        <f t="shared" si="1"/>
        <v>485.73646545410088</v>
      </c>
      <c r="L13" s="8">
        <f t="shared" si="2"/>
        <v>1.7690068391333753</v>
      </c>
      <c r="M13" s="8">
        <f t="shared" si="3"/>
        <v>1.8169186554142678</v>
      </c>
      <c r="P13" s="6">
        <f t="shared" si="4"/>
        <v>-2.6297179697611215</v>
      </c>
    </row>
    <row r="14" spans="1:16" x14ac:dyDescent="0.15">
      <c r="A14" s="6">
        <v>6.5</v>
      </c>
      <c r="B14" s="6">
        <v>12</v>
      </c>
      <c r="D14">
        <v>1158.89392089844</v>
      </c>
      <c r="E14">
        <v>750.10479736328102</v>
      </c>
      <c r="F14">
        <v>477.93246459960898</v>
      </c>
      <c r="G14">
        <v>476.16073608398398</v>
      </c>
      <c r="I14" s="7">
        <f t="shared" si="0"/>
        <v>680.96145629883108</v>
      </c>
      <c r="J14" s="7">
        <f t="shared" si="0"/>
        <v>273.94406127929705</v>
      </c>
      <c r="K14" s="7">
        <f t="shared" si="1"/>
        <v>489.20061340332313</v>
      </c>
      <c r="L14" s="8">
        <f t="shared" si="2"/>
        <v>1.7857682737081251</v>
      </c>
      <c r="M14" s="8">
        <f t="shared" si="3"/>
        <v>1.8376727413457588</v>
      </c>
      <c r="P14" s="6">
        <f t="shared" si="4"/>
        <v>-1.5174880994765172</v>
      </c>
    </row>
    <row r="15" spans="1:16" x14ac:dyDescent="0.15">
      <c r="A15" s="6">
        <v>7</v>
      </c>
      <c r="B15" s="6">
        <v>13</v>
      </c>
      <c r="D15">
        <v>1139.81018066406</v>
      </c>
      <c r="E15">
        <v>740.51525878906295</v>
      </c>
      <c r="F15">
        <v>476.80435180664102</v>
      </c>
      <c r="G15">
        <v>475.41134643554699</v>
      </c>
      <c r="I15" s="7">
        <f t="shared" si="0"/>
        <v>663.00582885741892</v>
      </c>
      <c r="J15" s="7">
        <f t="shared" si="0"/>
        <v>265.10391235351597</v>
      </c>
      <c r="K15" s="7">
        <f t="shared" si="1"/>
        <v>477.43309020995775</v>
      </c>
      <c r="L15" s="8">
        <f t="shared" si="2"/>
        <v>1.8009281189834003</v>
      </c>
      <c r="M15" s="8">
        <f t="shared" si="3"/>
        <v>1.856825237977775</v>
      </c>
      <c r="P15" s="6">
        <f t="shared" si="4"/>
        <v>-0.49108882007816851</v>
      </c>
    </row>
    <row r="16" spans="1:16" x14ac:dyDescent="0.15">
      <c r="A16" s="6">
        <v>7.5</v>
      </c>
      <c r="B16" s="6">
        <v>14</v>
      </c>
      <c r="D16">
        <v>1125.99890136719</v>
      </c>
      <c r="E16">
        <v>732.21343994140602</v>
      </c>
      <c r="F16">
        <v>476.74850463867199</v>
      </c>
      <c r="G16">
        <v>475.01693725585898</v>
      </c>
      <c r="I16" s="7">
        <f t="shared" si="0"/>
        <v>649.25039672851801</v>
      </c>
      <c r="J16" s="7">
        <f t="shared" si="0"/>
        <v>257.19650268554705</v>
      </c>
      <c r="K16" s="7">
        <f t="shared" si="1"/>
        <v>469.21284484863509</v>
      </c>
      <c r="L16" s="8">
        <f t="shared" si="2"/>
        <v>1.8243360230380075</v>
      </c>
      <c r="M16" s="8">
        <f t="shared" si="3"/>
        <v>1.8842257933891231</v>
      </c>
      <c r="P16" s="6">
        <f t="shared" si="4"/>
        <v>0.97733124387886927</v>
      </c>
    </row>
    <row r="17" spans="1:16" x14ac:dyDescent="0.15">
      <c r="A17" s="6">
        <v>8</v>
      </c>
      <c r="B17" s="6">
        <v>15</v>
      </c>
      <c r="D17">
        <v>1126.52661132813</v>
      </c>
      <c r="E17">
        <v>732.189453125</v>
      </c>
      <c r="F17">
        <v>477.67608642578102</v>
      </c>
      <c r="G17">
        <v>476.02688598632801</v>
      </c>
      <c r="I17" s="7">
        <f t="shared" si="0"/>
        <v>648.85052490234898</v>
      </c>
      <c r="J17" s="7">
        <f t="shared" si="0"/>
        <v>256.16256713867199</v>
      </c>
      <c r="K17" s="7">
        <f t="shared" si="1"/>
        <v>469.53672790527861</v>
      </c>
      <c r="L17" s="8">
        <f t="shared" si="2"/>
        <v>1.8329638602157585</v>
      </c>
      <c r="M17" s="8">
        <f t="shared" si="3"/>
        <v>1.8968462819236152</v>
      </c>
      <c r="P17" s="6">
        <f t="shared" si="4"/>
        <v>1.6536744165910784</v>
      </c>
    </row>
    <row r="18" spans="1:16" x14ac:dyDescent="0.15">
      <c r="A18" s="6">
        <v>8.5</v>
      </c>
      <c r="B18" s="6">
        <v>16</v>
      </c>
      <c r="D18">
        <v>1119.38916015625</v>
      </c>
      <c r="E18">
        <v>729.21826171875</v>
      </c>
      <c r="F18">
        <v>476.36508178710898</v>
      </c>
      <c r="G18">
        <v>474.59649658203102</v>
      </c>
      <c r="I18" s="7">
        <f t="shared" si="0"/>
        <v>643.02407836914108</v>
      </c>
      <c r="J18" s="7">
        <f t="shared" si="0"/>
        <v>254.62176513671898</v>
      </c>
      <c r="K18" s="7">
        <f t="shared" si="1"/>
        <v>464.78884277343781</v>
      </c>
      <c r="L18" s="8">
        <f t="shared" si="2"/>
        <v>1.8254089257604107</v>
      </c>
      <c r="M18" s="8">
        <f t="shared" si="3"/>
        <v>1.8932839988250085</v>
      </c>
      <c r="P18" s="6">
        <f t="shared" si="4"/>
        <v>1.4627685062195466</v>
      </c>
    </row>
    <row r="19" spans="1:16" x14ac:dyDescent="0.15">
      <c r="A19" s="6">
        <v>9</v>
      </c>
      <c r="B19" s="6">
        <v>17</v>
      </c>
      <c r="D19">
        <v>1112.85046386719</v>
      </c>
      <c r="E19">
        <v>726.28076171875</v>
      </c>
      <c r="F19">
        <v>477.28604125976602</v>
      </c>
      <c r="G19">
        <v>475.42059326171898</v>
      </c>
      <c r="I19" s="7">
        <f t="shared" si="0"/>
        <v>635.56442260742392</v>
      </c>
      <c r="J19" s="7">
        <f t="shared" si="0"/>
        <v>250.86016845703102</v>
      </c>
      <c r="K19" s="7">
        <f t="shared" si="1"/>
        <v>459.96230468750218</v>
      </c>
      <c r="L19" s="8">
        <f t="shared" si="2"/>
        <v>1.8335406035824597</v>
      </c>
      <c r="M19" s="8">
        <f t="shared" si="3"/>
        <v>1.9054083280037986</v>
      </c>
      <c r="P19" s="6">
        <f t="shared" si="4"/>
        <v>2.1125220590537914</v>
      </c>
    </row>
    <row r="20" spans="1:16" x14ac:dyDescent="0.15">
      <c r="A20" s="6">
        <v>9.5</v>
      </c>
      <c r="B20" s="6">
        <v>18</v>
      </c>
      <c r="D20">
        <v>1111.85107421875</v>
      </c>
      <c r="E20">
        <v>725.483154296875</v>
      </c>
      <c r="F20">
        <v>477.193359375</v>
      </c>
      <c r="G20">
        <v>475.36911010742199</v>
      </c>
      <c r="I20" s="7">
        <f t="shared" si="0"/>
        <v>634.65771484375</v>
      </c>
      <c r="J20" s="7">
        <f t="shared" si="0"/>
        <v>250.11404418945301</v>
      </c>
      <c r="K20" s="7">
        <f t="shared" si="1"/>
        <v>459.57788391113291</v>
      </c>
      <c r="L20" s="8">
        <f t="shared" si="2"/>
        <v>1.8374733230214697</v>
      </c>
      <c r="M20" s="8">
        <f t="shared" si="3"/>
        <v>1.9133336987995495</v>
      </c>
      <c r="P20" s="6">
        <f t="shared" si="4"/>
        <v>2.5372497084050156</v>
      </c>
    </row>
    <row r="21" spans="1:16" x14ac:dyDescent="0.15">
      <c r="A21" s="6">
        <v>10</v>
      </c>
      <c r="B21" s="6">
        <v>19</v>
      </c>
      <c r="D21">
        <v>1096.89685058594</v>
      </c>
      <c r="E21">
        <v>718.24279785156295</v>
      </c>
      <c r="F21">
        <v>476.10784912109398</v>
      </c>
      <c r="G21">
        <v>474.45498657226602</v>
      </c>
      <c r="I21" s="7">
        <f t="shared" si="0"/>
        <v>620.78900146484602</v>
      </c>
      <c r="J21" s="7">
        <f t="shared" si="0"/>
        <v>243.78781127929693</v>
      </c>
      <c r="K21" s="7">
        <f t="shared" si="1"/>
        <v>450.13753356933819</v>
      </c>
      <c r="L21" s="8">
        <f t="shared" si="2"/>
        <v>1.8464316620556369</v>
      </c>
      <c r="M21" s="8">
        <f t="shared" si="3"/>
        <v>1.9262846891904579</v>
      </c>
      <c r="P21" s="6">
        <f t="shared" si="4"/>
        <v>3.2313047686994687</v>
      </c>
    </row>
    <row r="22" spans="1:16" x14ac:dyDescent="0.15">
      <c r="A22" s="6">
        <v>10.5</v>
      </c>
      <c r="B22" s="6">
        <v>20</v>
      </c>
      <c r="D22">
        <v>1077.59094238281</v>
      </c>
      <c r="E22">
        <v>710.40606689453102</v>
      </c>
      <c r="F22">
        <v>476.66369628906301</v>
      </c>
      <c r="G22">
        <v>475.09963989257801</v>
      </c>
      <c r="I22" s="7">
        <f t="shared" si="0"/>
        <v>600.92724609374704</v>
      </c>
      <c r="J22" s="7">
        <f t="shared" si="0"/>
        <v>235.30642700195301</v>
      </c>
      <c r="K22" s="7">
        <f t="shared" si="1"/>
        <v>436.21274719237994</v>
      </c>
      <c r="L22" s="8">
        <f t="shared" si="2"/>
        <v>1.8538071940923204</v>
      </c>
      <c r="M22" s="8">
        <f t="shared" si="3"/>
        <v>1.9376528725838824</v>
      </c>
      <c r="P22" s="6">
        <f t="shared" si="4"/>
        <v>3.8405357983279447</v>
      </c>
    </row>
    <row r="23" spans="1:16" x14ac:dyDescent="0.15">
      <c r="A23" s="6">
        <v>11</v>
      </c>
      <c r="B23" s="6">
        <v>21</v>
      </c>
      <c r="D23">
        <v>1108.58349609375</v>
      </c>
      <c r="E23">
        <v>723.94415283203102</v>
      </c>
      <c r="F23">
        <v>477.42913818359398</v>
      </c>
      <c r="G23">
        <v>475.29354858398398</v>
      </c>
      <c r="I23" s="7">
        <f t="shared" si="0"/>
        <v>631.15435791015602</v>
      </c>
      <c r="J23" s="7">
        <f t="shared" si="0"/>
        <v>248.65060424804705</v>
      </c>
      <c r="K23" s="7">
        <f t="shared" si="1"/>
        <v>457.09893493652311</v>
      </c>
      <c r="L23" s="8">
        <f t="shared" si="2"/>
        <v>1.838318214905819</v>
      </c>
      <c r="M23" s="8">
        <f>L23+ABS($N$2)*A23</f>
        <v>1.926156544754122</v>
      </c>
      <c r="P23" s="6">
        <f t="shared" si="4"/>
        <v>3.2244373947146991</v>
      </c>
    </row>
    <row r="24" spans="1:16" x14ac:dyDescent="0.15">
      <c r="A24" s="6">
        <v>11.5</v>
      </c>
      <c r="B24" s="6">
        <v>22</v>
      </c>
      <c r="D24">
        <v>1124.11804199219</v>
      </c>
      <c r="E24">
        <v>732.02264404296898</v>
      </c>
      <c r="F24">
        <v>477.015869140625</v>
      </c>
      <c r="G24">
        <v>475.33578491210898</v>
      </c>
      <c r="I24" s="7">
        <f t="shared" si="0"/>
        <v>647.102172851565</v>
      </c>
      <c r="J24" s="7">
        <f t="shared" si="0"/>
        <v>256.68685913086</v>
      </c>
      <c r="K24" s="7">
        <f t="shared" si="1"/>
        <v>467.42137145996298</v>
      </c>
      <c r="L24" s="8">
        <f t="shared" si="2"/>
        <v>1.820978966522278</v>
      </c>
      <c r="M24" s="8">
        <f t="shared" ref="M24:M87" si="5">L24+ABS($N$2)*A24</f>
        <v>1.9128099477273219</v>
      </c>
      <c r="P24" s="6">
        <f t="shared" si="4"/>
        <v>2.5091814239694576</v>
      </c>
    </row>
    <row r="25" spans="1:16" x14ac:dyDescent="0.15">
      <c r="A25" s="6">
        <v>12</v>
      </c>
      <c r="B25" s="6">
        <v>23</v>
      </c>
      <c r="D25">
        <v>1135.31713867188</v>
      </c>
      <c r="E25">
        <v>736.52551269531295</v>
      </c>
      <c r="F25">
        <v>476.70419311523398</v>
      </c>
      <c r="G25">
        <v>475.13577270507801</v>
      </c>
      <c r="I25" s="7">
        <f t="shared" si="0"/>
        <v>658.61294555664608</v>
      </c>
      <c r="J25" s="7">
        <f t="shared" si="0"/>
        <v>261.38973999023494</v>
      </c>
      <c r="K25" s="7">
        <f t="shared" si="1"/>
        <v>475.64012756348166</v>
      </c>
      <c r="L25" s="8">
        <f t="shared" si="2"/>
        <v>1.8196587501148695</v>
      </c>
      <c r="M25" s="8">
        <f t="shared" si="5"/>
        <v>1.9154823826766547</v>
      </c>
      <c r="P25" s="6">
        <f t="shared" si="4"/>
        <v>2.652399582882945</v>
      </c>
    </row>
    <row r="26" spans="1:16" x14ac:dyDescent="0.15">
      <c r="A26" s="6">
        <v>12.5</v>
      </c>
      <c r="B26" s="6">
        <v>24</v>
      </c>
      <c r="D26">
        <v>1127.96118164063</v>
      </c>
      <c r="E26">
        <v>735.34637451171898</v>
      </c>
      <c r="F26">
        <v>477.23718261718801</v>
      </c>
      <c r="G26">
        <v>475.49652099609398</v>
      </c>
      <c r="I26" s="7">
        <f t="shared" si="0"/>
        <v>650.72399902344205</v>
      </c>
      <c r="J26" s="7">
        <f t="shared" si="0"/>
        <v>259.849853515625</v>
      </c>
      <c r="K26" s="7">
        <f t="shared" si="1"/>
        <v>468.82910156250455</v>
      </c>
      <c r="L26" s="8">
        <f t="shared" si="2"/>
        <v>1.804230771037604</v>
      </c>
      <c r="M26" s="8">
        <f t="shared" si="5"/>
        <v>1.9040470549561301</v>
      </c>
      <c r="P26" s="6">
        <f t="shared" si="4"/>
        <v>2.0395702292199922</v>
      </c>
    </row>
    <row r="27" spans="1:16" x14ac:dyDescent="0.15">
      <c r="A27" s="6">
        <v>13</v>
      </c>
      <c r="B27" s="6">
        <v>25</v>
      </c>
      <c r="D27">
        <v>1131.27038574219</v>
      </c>
      <c r="E27">
        <v>739.15618896484398</v>
      </c>
      <c r="F27">
        <v>476.368408203125</v>
      </c>
      <c r="G27">
        <v>474.66717529296898</v>
      </c>
      <c r="I27" s="7">
        <f t="shared" si="0"/>
        <v>654.901977539065</v>
      </c>
      <c r="J27" s="7">
        <f t="shared" si="0"/>
        <v>264.489013671875</v>
      </c>
      <c r="K27" s="7">
        <f t="shared" si="1"/>
        <v>469.75966796875252</v>
      </c>
      <c r="L27" s="8">
        <f t="shared" si="2"/>
        <v>1.7761027630113069</v>
      </c>
      <c r="M27" s="8">
        <f t="shared" si="5"/>
        <v>1.879911698286574</v>
      </c>
      <c r="P27" s="6">
        <f t="shared" si="4"/>
        <v>0.74613506149133091</v>
      </c>
    </row>
    <row r="28" spans="1:16" x14ac:dyDescent="0.15">
      <c r="A28" s="6">
        <v>13.5</v>
      </c>
      <c r="B28" s="6">
        <v>26</v>
      </c>
      <c r="D28">
        <v>1123.83532714844</v>
      </c>
      <c r="E28">
        <v>738.69146728515602</v>
      </c>
      <c r="F28">
        <v>475.73681640625</v>
      </c>
      <c r="G28">
        <v>474.16702270507801</v>
      </c>
      <c r="I28" s="7">
        <f t="shared" si="0"/>
        <v>648.09851074219</v>
      </c>
      <c r="J28" s="7">
        <f t="shared" si="0"/>
        <v>264.52444458007801</v>
      </c>
      <c r="K28" s="7">
        <f t="shared" si="1"/>
        <v>462.93139953613542</v>
      </c>
      <c r="L28" s="8">
        <f t="shared" si="2"/>
        <v>1.7500514943752004</v>
      </c>
      <c r="M28" s="8">
        <f t="shared" si="5"/>
        <v>1.8578530810072085</v>
      </c>
      <c r="P28" s="6">
        <f t="shared" si="4"/>
        <v>-0.43600580061523364</v>
      </c>
    </row>
    <row r="29" spans="1:16" x14ac:dyDescent="0.15">
      <c r="A29" s="6">
        <v>14</v>
      </c>
      <c r="B29" s="6">
        <v>27</v>
      </c>
      <c r="D29">
        <v>1126.48999023438</v>
      </c>
      <c r="E29">
        <v>740.55804443359398</v>
      </c>
      <c r="F29">
        <v>477.20715332031301</v>
      </c>
      <c r="G29">
        <v>475.47784423828102</v>
      </c>
      <c r="I29" s="7">
        <f t="shared" si="0"/>
        <v>649.28283691406705</v>
      </c>
      <c r="J29" s="7">
        <f t="shared" si="0"/>
        <v>265.08020019531295</v>
      </c>
      <c r="K29" s="7">
        <f t="shared" si="1"/>
        <v>463.72669677734802</v>
      </c>
      <c r="L29" s="8">
        <f t="shared" si="2"/>
        <v>1.749382626222822</v>
      </c>
      <c r="M29" s="8">
        <f t="shared" si="5"/>
        <v>1.8611768642115714</v>
      </c>
      <c r="P29" s="6">
        <f t="shared" si="4"/>
        <v>-0.25788131108359091</v>
      </c>
    </row>
    <row r="30" spans="1:16" x14ac:dyDescent="0.15">
      <c r="A30" s="6">
        <v>14.5</v>
      </c>
      <c r="B30" s="6">
        <v>28</v>
      </c>
      <c r="D30">
        <v>1124.20056152344</v>
      </c>
      <c r="E30">
        <v>740.16979980468795</v>
      </c>
      <c r="F30">
        <v>476.28707885742199</v>
      </c>
      <c r="G30">
        <v>474.23733520507801</v>
      </c>
      <c r="I30" s="7">
        <f t="shared" si="0"/>
        <v>647.91348266601801</v>
      </c>
      <c r="J30" s="7">
        <f t="shared" si="0"/>
        <v>265.93246459960994</v>
      </c>
      <c r="K30" s="7">
        <f t="shared" si="1"/>
        <v>461.76075744629105</v>
      </c>
      <c r="L30" s="8">
        <f t="shared" si="2"/>
        <v>1.7363835518973652</v>
      </c>
      <c r="M30" s="8">
        <f t="shared" si="5"/>
        <v>1.8521704412428555</v>
      </c>
      <c r="P30" s="6">
        <f t="shared" si="4"/>
        <v>-0.74054350508673239</v>
      </c>
    </row>
    <row r="31" spans="1:16" x14ac:dyDescent="0.15">
      <c r="A31" s="6">
        <v>15</v>
      </c>
      <c r="B31" s="6">
        <v>29</v>
      </c>
      <c r="D31">
        <v>1122.93481445313</v>
      </c>
      <c r="E31">
        <v>737.13732910156295</v>
      </c>
      <c r="F31">
        <v>476.37503051757801</v>
      </c>
      <c r="G31">
        <v>474.55532836914102</v>
      </c>
      <c r="I31" s="7">
        <f t="shared" si="0"/>
        <v>646.55978393555199</v>
      </c>
      <c r="J31" s="7">
        <f t="shared" si="0"/>
        <v>262.58200073242193</v>
      </c>
      <c r="K31" s="7">
        <f t="shared" si="1"/>
        <v>462.75238342285661</v>
      </c>
      <c r="L31" s="8">
        <f t="shared" si="2"/>
        <v>1.7623157037881421</v>
      </c>
      <c r="M31" s="8">
        <f t="shared" si="5"/>
        <v>1.8820952444903734</v>
      </c>
      <c r="P31" s="6">
        <f t="shared" si="4"/>
        <v>0.86315323897353802</v>
      </c>
    </row>
    <row r="32" spans="1:16" x14ac:dyDescent="0.15">
      <c r="A32" s="6">
        <v>15.5</v>
      </c>
      <c r="B32" s="6">
        <v>30</v>
      </c>
      <c r="D32">
        <v>1124.55383300781</v>
      </c>
      <c r="E32">
        <v>738.00726318359398</v>
      </c>
      <c r="F32">
        <v>477.10958862304699</v>
      </c>
      <c r="G32">
        <v>475.10470581054699</v>
      </c>
      <c r="I32" s="7">
        <f t="shared" si="0"/>
        <v>647.44424438476301</v>
      </c>
      <c r="J32" s="7">
        <f t="shared" si="0"/>
        <v>262.90255737304699</v>
      </c>
      <c r="K32" s="7">
        <f t="shared" si="1"/>
        <v>463.41245422363011</v>
      </c>
      <c r="L32" s="8">
        <f t="shared" si="2"/>
        <v>1.7626776203856722</v>
      </c>
      <c r="M32" s="8">
        <f t="shared" si="5"/>
        <v>1.8864498124446447</v>
      </c>
      <c r="P32" s="6">
        <f t="shared" si="4"/>
        <v>1.0965183973771579</v>
      </c>
    </row>
    <row r="33" spans="1:16" x14ac:dyDescent="0.15">
      <c r="A33" s="6">
        <v>16</v>
      </c>
      <c r="B33" s="6">
        <v>31</v>
      </c>
      <c r="D33">
        <v>1118.79431152344</v>
      </c>
      <c r="E33">
        <v>736.31103515625</v>
      </c>
      <c r="F33">
        <v>476.01272583007801</v>
      </c>
      <c r="G33">
        <v>474.36196899414102</v>
      </c>
      <c r="I33" s="7">
        <f t="shared" si="0"/>
        <v>642.78158569336199</v>
      </c>
      <c r="J33" s="7">
        <f t="shared" si="0"/>
        <v>261.94906616210898</v>
      </c>
      <c r="K33" s="7">
        <f t="shared" si="1"/>
        <v>459.4172393798857</v>
      </c>
      <c r="L33" s="8">
        <f t="shared" si="2"/>
        <v>1.7538418674704195</v>
      </c>
      <c r="M33" s="8">
        <f t="shared" si="5"/>
        <v>1.881606710886133</v>
      </c>
      <c r="P33" s="6">
        <f t="shared" si="4"/>
        <v>0.83697228987909977</v>
      </c>
    </row>
    <row r="34" spans="1:16" x14ac:dyDescent="0.15">
      <c r="A34" s="6">
        <v>16.5</v>
      </c>
      <c r="B34" s="6">
        <v>32</v>
      </c>
      <c r="D34">
        <v>1136.64111328125</v>
      </c>
      <c r="E34">
        <v>742.39495849609398</v>
      </c>
      <c r="F34">
        <v>476.71151733398398</v>
      </c>
      <c r="G34">
        <v>474.83282470703102</v>
      </c>
      <c r="I34" s="7">
        <f t="shared" si="0"/>
        <v>659.92959594726608</v>
      </c>
      <c r="J34" s="7">
        <f t="shared" si="0"/>
        <v>267.56213378906295</v>
      </c>
      <c r="K34" s="7">
        <f t="shared" si="1"/>
        <v>472.63610229492201</v>
      </c>
      <c r="L34" s="8">
        <f t="shared" si="2"/>
        <v>1.7664536292999238</v>
      </c>
      <c r="M34" s="8">
        <f t="shared" si="5"/>
        <v>1.8982111240723782</v>
      </c>
      <c r="P34" s="6">
        <f t="shared" si="4"/>
        <v>1.7268175177177043</v>
      </c>
    </row>
    <row r="35" spans="1:16" x14ac:dyDescent="0.15">
      <c r="A35" s="6">
        <v>17</v>
      </c>
      <c r="B35" s="6">
        <v>33</v>
      </c>
      <c r="D35">
        <v>1143.67150878906</v>
      </c>
      <c r="E35">
        <v>746.24914550781295</v>
      </c>
      <c r="F35">
        <v>477.00018310546898</v>
      </c>
      <c r="G35">
        <v>474.87887573242199</v>
      </c>
      <c r="I35" s="7">
        <f t="shared" si="0"/>
        <v>666.67132568359102</v>
      </c>
      <c r="J35" s="7">
        <f t="shared" si="0"/>
        <v>271.37026977539097</v>
      </c>
      <c r="K35" s="7">
        <f t="shared" si="1"/>
        <v>476.71213684081738</v>
      </c>
      <c r="L35" s="8">
        <f t="shared" si="2"/>
        <v>1.7566852007605134</v>
      </c>
      <c r="M35" s="8">
        <f t="shared" si="5"/>
        <v>1.8924353468897088</v>
      </c>
      <c r="P35" s="6">
        <f t="shared" si="4"/>
        <v>1.4172884964021564</v>
      </c>
    </row>
    <row r="36" spans="1:16" x14ac:dyDescent="0.15">
      <c r="A36" s="6">
        <v>17.5</v>
      </c>
      <c r="B36" s="6">
        <v>34</v>
      </c>
      <c r="D36">
        <v>1145.33129882813</v>
      </c>
      <c r="E36">
        <v>749.520263671875</v>
      </c>
      <c r="F36">
        <v>475.44381713867199</v>
      </c>
      <c r="G36">
        <v>473.80908203125</v>
      </c>
      <c r="I36" s="7">
        <f t="shared" si="0"/>
        <v>669.88748168945801</v>
      </c>
      <c r="J36" s="7">
        <f t="shared" si="0"/>
        <v>275.711181640625</v>
      </c>
      <c r="K36" s="7">
        <f t="shared" si="1"/>
        <v>476.88965454102049</v>
      </c>
      <c r="L36" s="8">
        <f t="shared" si="2"/>
        <v>1.7296710699336852</v>
      </c>
      <c r="M36" s="8">
        <f t="shared" si="5"/>
        <v>1.8694138674196219</v>
      </c>
      <c r="P36" s="6">
        <f t="shared" si="4"/>
        <v>0.18354699560578816</v>
      </c>
    </row>
    <row r="37" spans="1:16" x14ac:dyDescent="0.15">
      <c r="A37" s="6">
        <v>18</v>
      </c>
      <c r="B37" s="6">
        <v>35</v>
      </c>
      <c r="D37">
        <v>1141.93286132813</v>
      </c>
      <c r="E37">
        <v>749.16345214843795</v>
      </c>
      <c r="F37">
        <v>476.29702758789102</v>
      </c>
      <c r="G37">
        <v>474.59197998046898</v>
      </c>
      <c r="I37" s="7">
        <f t="shared" si="0"/>
        <v>665.63583374023892</v>
      </c>
      <c r="J37" s="7">
        <f t="shared" si="0"/>
        <v>274.57147216796898</v>
      </c>
      <c r="K37" s="7">
        <f t="shared" si="1"/>
        <v>473.43580322266064</v>
      </c>
      <c r="L37" s="8">
        <f t="shared" si="2"/>
        <v>1.7242716422230366</v>
      </c>
      <c r="M37" s="8">
        <f t="shared" si="5"/>
        <v>1.8680070910657143</v>
      </c>
      <c r="P37" s="6">
        <f t="shared" si="4"/>
        <v>0.10815660323721804</v>
      </c>
    </row>
    <row r="38" spans="1:16" x14ac:dyDescent="0.15">
      <c r="A38" s="6">
        <v>18.5</v>
      </c>
      <c r="B38" s="6">
        <v>36</v>
      </c>
      <c r="D38">
        <v>1155.53564453125</v>
      </c>
      <c r="E38">
        <v>755.21295166015602</v>
      </c>
      <c r="F38">
        <v>476.28271484375</v>
      </c>
      <c r="G38">
        <v>474.40505981445301</v>
      </c>
      <c r="I38" s="7">
        <f t="shared" si="0"/>
        <v>679.2529296875</v>
      </c>
      <c r="J38" s="7">
        <f t="shared" si="0"/>
        <v>280.80789184570301</v>
      </c>
      <c r="K38" s="7">
        <f t="shared" si="1"/>
        <v>482.68740539550788</v>
      </c>
      <c r="L38" s="8">
        <f t="shared" si="2"/>
        <v>1.7189239313143403</v>
      </c>
      <c r="M38" s="8">
        <f t="shared" si="5"/>
        <v>1.8666520315137589</v>
      </c>
      <c r="P38" s="6">
        <f t="shared" si="4"/>
        <v>3.5537760148957126E-2</v>
      </c>
    </row>
    <row r="39" spans="1:16" x14ac:dyDescent="0.15">
      <c r="A39" s="6">
        <v>19</v>
      </c>
      <c r="B39" s="6">
        <v>37</v>
      </c>
      <c r="D39">
        <v>1146.69641113281</v>
      </c>
      <c r="E39">
        <v>751.79168701171898</v>
      </c>
      <c r="F39">
        <v>475.61395263671898</v>
      </c>
      <c r="G39">
        <v>473.95129394531301</v>
      </c>
      <c r="I39" s="7">
        <f t="shared" si="0"/>
        <v>671.08245849609102</v>
      </c>
      <c r="J39" s="7">
        <f t="shared" si="0"/>
        <v>277.84039306640597</v>
      </c>
      <c r="K39" s="7">
        <f t="shared" si="1"/>
        <v>476.59418334960685</v>
      </c>
      <c r="L39" s="8">
        <f t="shared" si="2"/>
        <v>1.715352393831725</v>
      </c>
      <c r="M39" s="8">
        <f t="shared" si="5"/>
        <v>1.8670731453878848</v>
      </c>
      <c r="P39" s="6">
        <f t="shared" si="4"/>
        <v>5.8105626117143434E-2</v>
      </c>
    </row>
    <row r="40" spans="1:16" x14ac:dyDescent="0.15">
      <c r="A40" s="6">
        <v>19.5</v>
      </c>
      <c r="B40" s="6">
        <v>38</v>
      </c>
      <c r="D40">
        <v>1149.42053222656</v>
      </c>
      <c r="E40">
        <v>752.80792236328102</v>
      </c>
      <c r="F40">
        <v>476.51919555664102</v>
      </c>
      <c r="G40">
        <v>474.83071899414102</v>
      </c>
      <c r="I40" s="7">
        <f t="shared" si="0"/>
        <v>672.90133666991892</v>
      </c>
      <c r="J40" s="7">
        <f t="shared" si="0"/>
        <v>277.97720336914</v>
      </c>
      <c r="K40" s="7">
        <f t="shared" si="1"/>
        <v>478.31729431152093</v>
      </c>
      <c r="L40" s="8">
        <f t="shared" si="2"/>
        <v>1.7207069087472586</v>
      </c>
      <c r="M40" s="8">
        <f t="shared" si="5"/>
        <v>1.8764203116601594</v>
      </c>
      <c r="P40" s="6">
        <f t="shared" si="4"/>
        <v>0.55902855593724543</v>
      </c>
    </row>
    <row r="41" spans="1:16" x14ac:dyDescent="0.15">
      <c r="A41" s="6">
        <v>20</v>
      </c>
      <c r="B41" s="6">
        <v>39</v>
      </c>
      <c r="D41">
        <v>1150.83508300781</v>
      </c>
      <c r="E41">
        <v>754.484375</v>
      </c>
      <c r="F41">
        <v>475.97958374023398</v>
      </c>
      <c r="G41">
        <v>474.370849609375</v>
      </c>
      <c r="I41" s="7">
        <f t="shared" si="0"/>
        <v>674.85549926757608</v>
      </c>
      <c r="J41" s="7">
        <f t="shared" si="0"/>
        <v>280.113525390625</v>
      </c>
      <c r="K41" s="7">
        <f t="shared" si="1"/>
        <v>478.77603149413858</v>
      </c>
      <c r="L41" s="8">
        <f t="shared" si="2"/>
        <v>1.7092213980973392</v>
      </c>
      <c r="M41" s="8">
        <f t="shared" si="5"/>
        <v>1.868927452366981</v>
      </c>
      <c r="P41" s="6">
        <f t="shared" si="4"/>
        <v>0.15747958157034805</v>
      </c>
    </row>
    <row r="42" spans="1:16" x14ac:dyDescent="0.15">
      <c r="A42" s="6">
        <v>20.5</v>
      </c>
      <c r="B42" s="6">
        <v>40</v>
      </c>
      <c r="D42">
        <v>1152.11059570313</v>
      </c>
      <c r="E42">
        <v>755.49658203125</v>
      </c>
      <c r="F42">
        <v>475.46334838867199</v>
      </c>
      <c r="G42">
        <v>473.57608032226602</v>
      </c>
      <c r="I42" s="7">
        <f t="shared" si="0"/>
        <v>676.64724731445801</v>
      </c>
      <c r="J42" s="7">
        <f t="shared" si="0"/>
        <v>281.92050170898398</v>
      </c>
      <c r="K42" s="7">
        <f t="shared" si="1"/>
        <v>479.3028961181692</v>
      </c>
      <c r="L42" s="8">
        <f t="shared" si="2"/>
        <v>1.7001349430519095</v>
      </c>
      <c r="M42" s="8">
        <f t="shared" si="5"/>
        <v>1.8638336486782923</v>
      </c>
      <c r="P42" s="6">
        <f t="shared" si="4"/>
        <v>-0.11550187541249352</v>
      </c>
    </row>
    <row r="43" spans="1:16" x14ac:dyDescent="0.15">
      <c r="A43" s="6">
        <v>21</v>
      </c>
      <c r="B43" s="6">
        <v>41</v>
      </c>
      <c r="D43">
        <v>1156.03747558594</v>
      </c>
      <c r="E43">
        <v>758.32635498046898</v>
      </c>
      <c r="F43">
        <v>476.22235107421898</v>
      </c>
      <c r="G43">
        <v>474.6982421875</v>
      </c>
      <c r="I43" s="7">
        <f t="shared" si="0"/>
        <v>679.81512451172102</v>
      </c>
      <c r="J43" s="7">
        <f t="shared" si="0"/>
        <v>283.62811279296898</v>
      </c>
      <c r="K43" s="7">
        <f t="shared" si="1"/>
        <v>481.27544555664275</v>
      </c>
      <c r="L43" s="8">
        <f t="shared" si="2"/>
        <v>1.6968538161375566</v>
      </c>
      <c r="M43" s="8">
        <f t="shared" si="5"/>
        <v>1.8645451731206806</v>
      </c>
      <c r="P43" s="6">
        <f t="shared" si="4"/>
        <v>-7.7370649548140324E-2</v>
      </c>
    </row>
    <row r="44" spans="1:16" x14ac:dyDescent="0.15">
      <c r="A44" s="6">
        <v>21.5</v>
      </c>
      <c r="B44" s="6">
        <v>42</v>
      </c>
      <c r="D44">
        <v>1157.32800292969</v>
      </c>
      <c r="E44">
        <v>758.864990234375</v>
      </c>
      <c r="F44">
        <v>475.62548828125</v>
      </c>
      <c r="G44">
        <v>473.87188720703102</v>
      </c>
      <c r="I44" s="7">
        <f t="shared" si="0"/>
        <v>681.70251464844</v>
      </c>
      <c r="J44" s="7">
        <f t="shared" si="0"/>
        <v>284.99310302734398</v>
      </c>
      <c r="K44" s="7">
        <f t="shared" si="1"/>
        <v>482.20734252929924</v>
      </c>
      <c r="L44" s="8">
        <f t="shared" si="2"/>
        <v>1.6919965339758882</v>
      </c>
      <c r="M44" s="8">
        <f t="shared" si="5"/>
        <v>1.8636805423157532</v>
      </c>
      <c r="P44" s="6">
        <f t="shared" si="4"/>
        <v>-0.12370698115931845</v>
      </c>
    </row>
    <row r="45" spans="1:16" x14ac:dyDescent="0.15">
      <c r="A45" s="6">
        <v>22</v>
      </c>
      <c r="B45" s="6">
        <v>43</v>
      </c>
      <c r="D45">
        <v>1154.70581054688</v>
      </c>
      <c r="E45">
        <v>759.21502685546898</v>
      </c>
      <c r="F45">
        <v>475.42758178710898</v>
      </c>
      <c r="G45">
        <v>473.93612670898398</v>
      </c>
      <c r="I45" s="7">
        <f t="shared" si="0"/>
        <v>679.27822875977108</v>
      </c>
      <c r="J45" s="7">
        <f t="shared" si="0"/>
        <v>285.278900146485</v>
      </c>
      <c r="K45" s="7">
        <f t="shared" si="1"/>
        <v>479.5829986572316</v>
      </c>
      <c r="L45" s="8">
        <f t="shared" si="2"/>
        <v>1.6811022420900226</v>
      </c>
      <c r="M45" s="8">
        <f t="shared" si="5"/>
        <v>1.8567789017866285</v>
      </c>
      <c r="P45" s="6">
        <f t="shared" si="4"/>
        <v>-0.49357201765374176</v>
      </c>
    </row>
    <row r="46" spans="1:16" ht="15" x14ac:dyDescent="0.2">
      <c r="A46" s="6">
        <v>22.5</v>
      </c>
      <c r="B46" s="6">
        <v>44</v>
      </c>
      <c r="C46" s="24" t="s">
        <v>27</v>
      </c>
      <c r="D46">
        <v>1153.38415527344</v>
      </c>
      <c r="E46">
        <v>759.07702636718795</v>
      </c>
      <c r="F46">
        <v>476.03439331054699</v>
      </c>
      <c r="G46">
        <v>474.46194458007801</v>
      </c>
      <c r="I46" s="7">
        <f t="shared" si="0"/>
        <v>677.34976196289301</v>
      </c>
      <c r="J46" s="7">
        <f t="shared" si="0"/>
        <v>284.61508178710994</v>
      </c>
      <c r="K46" s="7">
        <f t="shared" si="1"/>
        <v>478.11920471191604</v>
      </c>
      <c r="L46" s="8">
        <f t="shared" si="2"/>
        <v>1.6798800742033264</v>
      </c>
      <c r="M46" s="8">
        <f t="shared" si="5"/>
        <v>1.8595493852566736</v>
      </c>
      <c r="P46" s="6">
        <f t="shared" si="4"/>
        <v>-0.34509935156352883</v>
      </c>
    </row>
    <row r="47" spans="1:16" x14ac:dyDescent="0.15">
      <c r="A47" s="6">
        <v>23</v>
      </c>
      <c r="B47" s="6">
        <v>45</v>
      </c>
      <c r="D47">
        <v>1154.4970703125</v>
      </c>
      <c r="E47">
        <v>761.83795166015602</v>
      </c>
      <c r="F47">
        <v>474.71063232421898</v>
      </c>
      <c r="G47">
        <v>472.89318847656301</v>
      </c>
      <c r="I47" s="7">
        <f t="shared" si="0"/>
        <v>679.78643798828102</v>
      </c>
      <c r="J47" s="7">
        <f t="shared" si="0"/>
        <v>288.94476318359301</v>
      </c>
      <c r="K47" s="7">
        <f t="shared" si="1"/>
        <v>477.5251037597659</v>
      </c>
      <c r="L47" s="8">
        <f t="shared" si="2"/>
        <v>1.6526518719301051</v>
      </c>
      <c r="M47" s="8">
        <f t="shared" si="5"/>
        <v>1.8363138343401932</v>
      </c>
      <c r="P47" s="6">
        <f t="shared" si="4"/>
        <v>-1.5903131310157592</v>
      </c>
    </row>
    <row r="48" spans="1:16" x14ac:dyDescent="0.15">
      <c r="A48" s="6">
        <v>23.5</v>
      </c>
      <c r="B48" s="6">
        <v>46</v>
      </c>
      <c r="D48">
        <v>1154.75793457031</v>
      </c>
      <c r="E48">
        <v>759.819580078125</v>
      </c>
      <c r="F48">
        <v>475.72268676757801</v>
      </c>
      <c r="G48">
        <v>473.93246459960898</v>
      </c>
      <c r="I48" s="7">
        <f t="shared" si="0"/>
        <v>679.03524780273199</v>
      </c>
      <c r="J48" s="7">
        <f t="shared" si="0"/>
        <v>285.88711547851602</v>
      </c>
      <c r="K48" s="7">
        <f t="shared" si="1"/>
        <v>478.9142669677708</v>
      </c>
      <c r="L48" s="8">
        <f t="shared" si="2"/>
        <v>1.6751866070150352</v>
      </c>
      <c r="M48" s="8">
        <f t="shared" si="5"/>
        <v>1.8628412207818643</v>
      </c>
      <c r="P48" s="6">
        <f t="shared" si="4"/>
        <v>-0.16868696649068121</v>
      </c>
    </row>
    <row r="49" spans="1:22" x14ac:dyDescent="0.15">
      <c r="A49" s="6">
        <v>24</v>
      </c>
      <c r="B49" s="6">
        <v>47</v>
      </c>
      <c r="D49">
        <v>1147.35485839844</v>
      </c>
      <c r="E49">
        <v>757.63458251953102</v>
      </c>
      <c r="F49">
        <v>475.33682250976602</v>
      </c>
      <c r="G49">
        <v>473.593017578125</v>
      </c>
      <c r="I49" s="7">
        <f t="shared" si="0"/>
        <v>672.01803588867392</v>
      </c>
      <c r="J49" s="7">
        <f t="shared" si="0"/>
        <v>284.04156494140602</v>
      </c>
      <c r="K49" s="7">
        <f t="shared" si="1"/>
        <v>473.18894042968975</v>
      </c>
      <c r="L49" s="8">
        <f t="shared" si="2"/>
        <v>1.6659144253317373</v>
      </c>
      <c r="M49" s="8">
        <f t="shared" si="5"/>
        <v>1.8575616904553074</v>
      </c>
      <c r="P49" s="6">
        <f t="shared" si="4"/>
        <v>-0.45162167870367032</v>
      </c>
    </row>
    <row r="50" spans="1:22" x14ac:dyDescent="0.15">
      <c r="A50" s="6">
        <v>24.5</v>
      </c>
      <c r="B50" s="6">
        <v>48</v>
      </c>
      <c r="D50">
        <v>1146.95971679688</v>
      </c>
      <c r="E50">
        <v>758.50396728515602</v>
      </c>
      <c r="F50">
        <v>475.24938964843801</v>
      </c>
      <c r="G50">
        <v>473.48971557617199</v>
      </c>
      <c r="I50" s="7">
        <f t="shared" si="0"/>
        <v>671.71032714844205</v>
      </c>
      <c r="J50" s="7">
        <f t="shared" si="0"/>
        <v>285.01425170898403</v>
      </c>
      <c r="K50" s="7">
        <f t="shared" si="1"/>
        <v>472.20035095215326</v>
      </c>
      <c r="L50" s="8">
        <f t="shared" si="2"/>
        <v>1.6567604887151293</v>
      </c>
      <c r="M50" s="8">
        <f t="shared" si="5"/>
        <v>1.8524004051954406</v>
      </c>
      <c r="P50" s="6">
        <f t="shared" si="4"/>
        <v>-0.72821953293020447</v>
      </c>
    </row>
    <row r="51" spans="1:22" x14ac:dyDescent="0.15">
      <c r="A51" s="6">
        <v>25</v>
      </c>
      <c r="B51" s="6">
        <v>49</v>
      </c>
      <c r="D51">
        <v>1136.25036621094</v>
      </c>
      <c r="E51">
        <v>753.82293701171898</v>
      </c>
      <c r="F51">
        <v>475.08114624023398</v>
      </c>
      <c r="G51">
        <v>473.30017089843801</v>
      </c>
      <c r="I51" s="7">
        <f t="shared" si="0"/>
        <v>661.16921997070608</v>
      </c>
      <c r="J51" s="7">
        <f t="shared" si="0"/>
        <v>280.52276611328097</v>
      </c>
      <c r="K51" s="7">
        <f t="shared" si="1"/>
        <v>464.80328369140943</v>
      </c>
      <c r="L51" s="8">
        <f t="shared" si="2"/>
        <v>1.6569182249675669</v>
      </c>
      <c r="M51" s="8">
        <f t="shared" si="5"/>
        <v>1.8565507928046192</v>
      </c>
      <c r="P51" s="6">
        <f t="shared" si="4"/>
        <v>-0.50579658029208019</v>
      </c>
    </row>
    <row r="52" spans="1:22" x14ac:dyDescent="0.15">
      <c r="A52" s="6">
        <v>25.5</v>
      </c>
      <c r="B52" s="6">
        <v>50</v>
      </c>
      <c r="D52">
        <v>1137.74963378906</v>
      </c>
      <c r="E52">
        <v>755.15655517578102</v>
      </c>
      <c r="F52">
        <v>476.00347900390602</v>
      </c>
      <c r="G52">
        <v>473.984130859375</v>
      </c>
      <c r="I52" s="7">
        <f t="shared" si="0"/>
        <v>661.74615478515398</v>
      </c>
      <c r="J52" s="7">
        <f t="shared" si="0"/>
        <v>281.17242431640602</v>
      </c>
      <c r="K52" s="7">
        <f t="shared" si="1"/>
        <v>464.92545776366978</v>
      </c>
      <c r="L52" s="8">
        <f t="shared" si="2"/>
        <v>1.6535243770579888</v>
      </c>
      <c r="M52" s="8">
        <f t="shared" si="5"/>
        <v>1.8571495962517821</v>
      </c>
      <c r="P52" s="6">
        <f t="shared" si="4"/>
        <v>-0.47370617252551095</v>
      </c>
      <c r="R52" s="29"/>
      <c r="S52" s="29"/>
      <c r="T52" s="29"/>
    </row>
    <row r="53" spans="1:22" x14ac:dyDescent="0.15">
      <c r="A53" s="6">
        <v>26</v>
      </c>
      <c r="B53" s="6">
        <v>51</v>
      </c>
      <c r="D53">
        <v>1138.95190429688</v>
      </c>
      <c r="E53">
        <v>756.84606933593795</v>
      </c>
      <c r="F53">
        <v>474.64501953125</v>
      </c>
      <c r="G53">
        <v>473.11291503906301</v>
      </c>
      <c r="I53" s="7">
        <f t="shared" si="0"/>
        <v>664.30688476563</v>
      </c>
      <c r="J53" s="7">
        <f t="shared" si="0"/>
        <v>283.73315429687494</v>
      </c>
      <c r="K53" s="7">
        <f t="shared" si="1"/>
        <v>465.69367675781757</v>
      </c>
      <c r="L53" s="8">
        <f t="shared" si="2"/>
        <v>1.6413086370250343</v>
      </c>
      <c r="M53" s="8">
        <f t="shared" si="5"/>
        <v>1.8489265075755685</v>
      </c>
      <c r="P53" s="6">
        <f t="shared" si="4"/>
        <v>-0.91438878711400973</v>
      </c>
      <c r="R53" s="29"/>
      <c r="S53" s="34"/>
      <c r="T53" s="29"/>
    </row>
    <row r="54" spans="1:22" x14ac:dyDescent="0.15">
      <c r="A54" s="6">
        <v>26.5</v>
      </c>
      <c r="B54" s="6">
        <v>52</v>
      </c>
      <c r="D54">
        <v>1133.08715820313</v>
      </c>
      <c r="E54">
        <v>756.27087402343795</v>
      </c>
      <c r="F54">
        <v>474.65655517578102</v>
      </c>
      <c r="G54">
        <v>473.29772949218801</v>
      </c>
      <c r="I54" s="7">
        <f t="shared" si="0"/>
        <v>658.43060302734898</v>
      </c>
      <c r="J54" s="7">
        <f t="shared" si="0"/>
        <v>282.97314453124994</v>
      </c>
      <c r="K54" s="7">
        <f t="shared" si="1"/>
        <v>460.34940185547407</v>
      </c>
      <c r="L54" s="8">
        <f t="shared" si="2"/>
        <v>1.6268307108013769</v>
      </c>
      <c r="M54" s="8">
        <f t="shared" si="5"/>
        <v>1.8384412327086523</v>
      </c>
      <c r="P54" s="6">
        <f t="shared" si="4"/>
        <v>-1.4763039658226691</v>
      </c>
      <c r="R54" s="29"/>
      <c r="S54" s="34"/>
      <c r="T54" s="29"/>
    </row>
    <row r="55" spans="1:22" x14ac:dyDescent="0.15">
      <c r="A55" s="6">
        <v>27</v>
      </c>
      <c r="B55" s="6">
        <v>53</v>
      </c>
      <c r="D55">
        <v>1134.90710449219</v>
      </c>
      <c r="E55">
        <v>755.51971435546898</v>
      </c>
      <c r="F55">
        <v>476.02529907226602</v>
      </c>
      <c r="G55">
        <v>474.35671997070301</v>
      </c>
      <c r="I55" s="7">
        <f t="shared" si="0"/>
        <v>658.88180541992392</v>
      </c>
      <c r="J55" s="7">
        <f t="shared" si="0"/>
        <v>281.16299438476597</v>
      </c>
      <c r="K55" s="7">
        <f t="shared" si="1"/>
        <v>462.06770935058773</v>
      </c>
      <c r="L55" s="8">
        <f t="shared" si="2"/>
        <v>1.6434158071252338</v>
      </c>
      <c r="M55" s="8">
        <f t="shared" si="5"/>
        <v>1.8590189803892503</v>
      </c>
      <c r="P55" s="6">
        <f t="shared" si="4"/>
        <v>-0.37352421878436826</v>
      </c>
      <c r="R55" s="35"/>
      <c r="S55" s="34"/>
      <c r="T55" s="29"/>
    </row>
    <row r="56" spans="1:22" x14ac:dyDescent="0.15">
      <c r="A56" s="6">
        <v>27.5</v>
      </c>
      <c r="B56" s="6">
        <v>54</v>
      </c>
      <c r="D56">
        <v>1131.57275390625</v>
      </c>
      <c r="E56">
        <v>754.0986328125</v>
      </c>
      <c r="F56">
        <v>475.45147705078102</v>
      </c>
      <c r="G56">
        <v>473.43106079101602</v>
      </c>
      <c r="I56" s="7">
        <f t="shared" si="0"/>
        <v>656.12127685546898</v>
      </c>
      <c r="J56" s="7">
        <f t="shared" si="0"/>
        <v>280.66757202148398</v>
      </c>
      <c r="K56" s="7">
        <f t="shared" si="1"/>
        <v>459.6539764404302</v>
      </c>
      <c r="L56" s="8">
        <f t="shared" si="2"/>
        <v>1.6377167234882608</v>
      </c>
      <c r="M56" s="8">
        <f t="shared" si="5"/>
        <v>1.8573125481090182</v>
      </c>
      <c r="P56" s="6">
        <f t="shared" si="4"/>
        <v>-0.46497343798665158</v>
      </c>
      <c r="R56" s="35"/>
      <c r="S56" s="34"/>
      <c r="T56" s="29"/>
    </row>
    <row r="57" spans="1:22" x14ac:dyDescent="0.15">
      <c r="A57" s="6">
        <v>28</v>
      </c>
      <c r="B57" s="6">
        <v>55</v>
      </c>
      <c r="D57">
        <v>1120.04943847656</v>
      </c>
      <c r="E57">
        <v>750.635986328125</v>
      </c>
      <c r="F57">
        <v>474.97033691406301</v>
      </c>
      <c r="G57">
        <v>473.24084472656301</v>
      </c>
      <c r="I57" s="7">
        <f t="shared" si="0"/>
        <v>645.07910156249704</v>
      </c>
      <c r="J57" s="7">
        <f t="shared" si="0"/>
        <v>277.39514160156199</v>
      </c>
      <c r="K57" s="7">
        <f t="shared" si="1"/>
        <v>450.90250244140367</v>
      </c>
      <c r="L57" s="8">
        <f t="shared" si="2"/>
        <v>1.6254881027767238</v>
      </c>
      <c r="M57" s="8">
        <f t="shared" si="5"/>
        <v>1.8490765787542225</v>
      </c>
      <c r="P57" s="6">
        <f t="shared" si="4"/>
        <v>-0.90634633956326127</v>
      </c>
      <c r="R57" s="29"/>
      <c r="S57" s="34"/>
      <c r="T57" s="29"/>
    </row>
    <row r="58" spans="1:22" x14ac:dyDescent="0.15">
      <c r="A58" s="6">
        <v>28.5</v>
      </c>
      <c r="B58" s="6">
        <v>56</v>
      </c>
      <c r="D58">
        <v>1117.23327636719</v>
      </c>
      <c r="E58">
        <v>748.165771484375</v>
      </c>
      <c r="F58">
        <v>475.59527587890602</v>
      </c>
      <c r="G58">
        <v>473.66021728515602</v>
      </c>
      <c r="I58" s="7">
        <f t="shared" si="0"/>
        <v>641.63800048828398</v>
      </c>
      <c r="J58" s="7">
        <f t="shared" si="0"/>
        <v>274.50555419921898</v>
      </c>
      <c r="K58" s="7">
        <f t="shared" si="1"/>
        <v>449.48411254883069</v>
      </c>
      <c r="L58" s="8">
        <f t="shared" si="2"/>
        <v>1.6374317592955632</v>
      </c>
      <c r="M58" s="8">
        <f t="shared" si="5"/>
        <v>1.8650128866298028</v>
      </c>
      <c r="P58" s="6">
        <f t="shared" si="4"/>
        <v>-5.2305467814839184E-2</v>
      </c>
      <c r="R58" s="29"/>
      <c r="S58" s="34"/>
      <c r="T58" s="29"/>
    </row>
    <row r="59" spans="1:22" x14ac:dyDescent="0.15">
      <c r="A59" s="6">
        <v>29</v>
      </c>
      <c r="B59" s="6">
        <v>57</v>
      </c>
      <c r="D59">
        <v>1114.58630371094</v>
      </c>
      <c r="E59">
        <v>750.53173828125</v>
      </c>
      <c r="F59">
        <v>474.83944702148398</v>
      </c>
      <c r="G59">
        <v>473.12005615234398</v>
      </c>
      <c r="I59" s="7">
        <f t="shared" si="0"/>
        <v>639.74685668945608</v>
      </c>
      <c r="J59" s="7">
        <f t="shared" si="0"/>
        <v>277.41168212890602</v>
      </c>
      <c r="K59" s="7">
        <f t="shared" si="1"/>
        <v>445.55867919922184</v>
      </c>
      <c r="L59" s="8">
        <f t="shared" si="2"/>
        <v>1.6061280324603715</v>
      </c>
      <c r="M59" s="8">
        <f t="shared" si="5"/>
        <v>1.8377018111513521</v>
      </c>
      <c r="P59" s="6">
        <f t="shared" si="4"/>
        <v>-1.5159302228149754</v>
      </c>
      <c r="R59" s="36"/>
      <c r="S59" s="34"/>
      <c r="T59" s="29"/>
    </row>
    <row r="60" spans="1:22" x14ac:dyDescent="0.15">
      <c r="A60" s="6">
        <v>29.5</v>
      </c>
      <c r="B60" s="6">
        <v>58</v>
      </c>
      <c r="D60">
        <v>1111.00524902344</v>
      </c>
      <c r="E60">
        <v>749.38702392578102</v>
      </c>
      <c r="F60">
        <v>475.28359985351602</v>
      </c>
      <c r="G60">
        <v>473.35671997070301</v>
      </c>
      <c r="I60" s="7">
        <f t="shared" si="0"/>
        <v>635.72164916992392</v>
      </c>
      <c r="J60" s="7">
        <f t="shared" si="0"/>
        <v>276.03030395507801</v>
      </c>
      <c r="K60" s="7">
        <f t="shared" si="1"/>
        <v>442.50043640136931</v>
      </c>
      <c r="L60" s="8">
        <f t="shared" si="2"/>
        <v>1.6030864367463913</v>
      </c>
      <c r="M60" s="8">
        <f t="shared" si="5"/>
        <v>1.8386528667941129</v>
      </c>
      <c r="P60" s="6">
        <f t="shared" si="4"/>
        <v>-1.4649623075007083</v>
      </c>
      <c r="R60" s="35"/>
      <c r="S60" s="34"/>
      <c r="T60" s="29"/>
    </row>
    <row r="61" spans="1:22" x14ac:dyDescent="0.15">
      <c r="A61" s="6">
        <v>30</v>
      </c>
      <c r="B61" s="6">
        <v>59</v>
      </c>
      <c r="D61">
        <v>1109.3134765625</v>
      </c>
      <c r="E61">
        <v>750.03302001953102</v>
      </c>
      <c r="F61">
        <v>475.42007446289102</v>
      </c>
      <c r="G61">
        <v>473.58639526367199</v>
      </c>
      <c r="I61" s="7">
        <f t="shared" si="0"/>
        <v>633.89340209960892</v>
      </c>
      <c r="J61" s="7">
        <f t="shared" si="0"/>
        <v>276.44662475585903</v>
      </c>
      <c r="K61" s="7">
        <f t="shared" si="1"/>
        <v>440.3807647705076</v>
      </c>
      <c r="L61" s="8">
        <f t="shared" si="2"/>
        <v>1.5930046719124362</v>
      </c>
      <c r="M61" s="8">
        <f t="shared" si="5"/>
        <v>1.832563753316899</v>
      </c>
      <c r="P61" s="6">
        <f t="shared" si="4"/>
        <v>-1.7912832987149561</v>
      </c>
      <c r="R61" s="35"/>
      <c r="S61" s="34"/>
      <c r="T61" s="29"/>
    </row>
    <row r="62" spans="1:22" x14ac:dyDescent="0.15">
      <c r="A62" s="6">
        <v>30.5</v>
      </c>
      <c r="B62" s="6">
        <v>60</v>
      </c>
      <c r="D62">
        <v>1100.51916503906</v>
      </c>
      <c r="E62">
        <v>744.39019775390602</v>
      </c>
      <c r="F62">
        <v>474.63717651367199</v>
      </c>
      <c r="G62">
        <v>472.92269897460898</v>
      </c>
      <c r="I62" s="7">
        <f t="shared" si="0"/>
        <v>625.88198852538801</v>
      </c>
      <c r="J62" s="7">
        <f t="shared" si="0"/>
        <v>271.46749877929705</v>
      </c>
      <c r="K62" s="7">
        <f t="shared" si="1"/>
        <v>435.85473937988013</v>
      </c>
      <c r="L62" s="8">
        <f t="shared" si="2"/>
        <v>1.6055503562665152</v>
      </c>
      <c r="M62" s="8">
        <f t="shared" si="5"/>
        <v>1.849102089027719</v>
      </c>
      <c r="P62" s="6">
        <f t="shared" si="4"/>
        <v>-0.90497922138346731</v>
      </c>
      <c r="R62" s="29"/>
      <c r="S62" s="29"/>
      <c r="T62" s="29"/>
      <c r="U62" s="4" t="s">
        <v>17</v>
      </c>
    </row>
    <row r="63" spans="1:22" x14ac:dyDescent="0.15">
      <c r="A63" s="6">
        <v>31</v>
      </c>
      <c r="B63" s="6">
        <v>61</v>
      </c>
      <c r="D63">
        <v>1102.55004882813</v>
      </c>
      <c r="E63">
        <v>743.12316894531295</v>
      </c>
      <c r="F63">
        <v>475.60348510742199</v>
      </c>
      <c r="G63">
        <v>474.10018920898398</v>
      </c>
      <c r="I63" s="7">
        <f t="shared" si="0"/>
        <v>626.94656372070801</v>
      </c>
      <c r="J63" s="7">
        <f t="shared" si="0"/>
        <v>269.02297973632898</v>
      </c>
      <c r="K63" s="7">
        <f t="shared" si="1"/>
        <v>438.63047790527776</v>
      </c>
      <c r="L63" s="8">
        <f t="shared" si="2"/>
        <v>1.6304572878316272</v>
      </c>
      <c r="M63" s="8">
        <f t="shared" si="5"/>
        <v>1.878001671949572</v>
      </c>
      <c r="P63" s="6">
        <f t="shared" si="4"/>
        <v>0.64377505623470399</v>
      </c>
      <c r="R63" s="29"/>
      <c r="S63" s="29"/>
      <c r="T63" s="29"/>
    </row>
    <row r="64" spans="1:22" x14ac:dyDescent="0.15">
      <c r="A64" s="6">
        <v>31.5</v>
      </c>
      <c r="B64" s="6">
        <v>62</v>
      </c>
      <c r="D64">
        <v>1122.66088867188</v>
      </c>
      <c r="E64">
        <v>752.50360107421898</v>
      </c>
      <c r="F64">
        <v>474.97225952148398</v>
      </c>
      <c r="G64">
        <v>473.23281860351602</v>
      </c>
      <c r="I64" s="7">
        <f t="shared" si="0"/>
        <v>647.68862915039608</v>
      </c>
      <c r="J64" s="7">
        <f t="shared" si="0"/>
        <v>279.27078247070295</v>
      </c>
      <c r="K64" s="7">
        <f t="shared" si="1"/>
        <v>452.19908142090401</v>
      </c>
      <c r="L64" s="8">
        <f t="shared" si="2"/>
        <v>1.6192137158792907</v>
      </c>
      <c r="M64" s="8">
        <f t="shared" si="5"/>
        <v>1.8707507513539765</v>
      </c>
      <c r="P64" s="6">
        <f t="shared" si="4"/>
        <v>0.25519179122825542</v>
      </c>
      <c r="R64" s="29"/>
      <c r="S64" s="29"/>
      <c r="T64" s="29"/>
      <c r="U64" s="18">
        <v>12.5</v>
      </c>
      <c r="V64" s="20">
        <f t="shared" ref="V64:V83" si="6">L26</f>
        <v>1.804230771037604</v>
      </c>
    </row>
    <row r="65" spans="1:22" x14ac:dyDescent="0.15">
      <c r="A65" s="6">
        <v>32</v>
      </c>
      <c r="B65" s="6">
        <v>63</v>
      </c>
      <c r="D65">
        <v>1133.18469238281</v>
      </c>
      <c r="E65">
        <v>756.58984375</v>
      </c>
      <c r="F65">
        <v>474.86981201171898</v>
      </c>
      <c r="G65">
        <v>473.13909912109398</v>
      </c>
      <c r="I65" s="7">
        <f t="shared" si="0"/>
        <v>658.31488037109102</v>
      </c>
      <c r="J65" s="7">
        <f t="shared" si="0"/>
        <v>283.45074462890602</v>
      </c>
      <c r="K65" s="7">
        <f t="shared" si="1"/>
        <v>459.89935913085685</v>
      </c>
      <c r="L65" s="8">
        <f t="shared" si="2"/>
        <v>1.622501855597372</v>
      </c>
      <c r="M65" s="8">
        <f t="shared" si="5"/>
        <v>1.878031542428799</v>
      </c>
      <c r="P65" s="6">
        <f t="shared" si="4"/>
        <v>0.64537584170632778</v>
      </c>
      <c r="U65" s="18">
        <v>13</v>
      </c>
      <c r="V65" s="20">
        <f t="shared" si="6"/>
        <v>1.7761027630113069</v>
      </c>
    </row>
    <row r="66" spans="1:22" x14ac:dyDescent="0.15">
      <c r="A66" s="6">
        <v>32.5</v>
      </c>
      <c r="B66" s="6">
        <v>64</v>
      </c>
      <c r="D66">
        <v>1133.42517089844</v>
      </c>
      <c r="E66">
        <v>756.18609619140602</v>
      </c>
      <c r="F66">
        <v>476.17782592773398</v>
      </c>
      <c r="G66">
        <v>474.13558959960898</v>
      </c>
      <c r="I66" s="7">
        <f t="shared" ref="I66:J129" si="7">D66-F66</f>
        <v>657.24734497070608</v>
      </c>
      <c r="J66" s="7">
        <f t="shared" si="7"/>
        <v>282.05050659179705</v>
      </c>
      <c r="K66" s="7">
        <f t="shared" ref="K66:K129" si="8">I66-0.7*J66</f>
        <v>459.81199035644818</v>
      </c>
      <c r="L66" s="8">
        <f t="shared" ref="L66:L129" si="9">K66/J66</f>
        <v>1.6302469933937038</v>
      </c>
      <c r="M66" s="8">
        <f t="shared" si="5"/>
        <v>1.8897693315818718</v>
      </c>
      <c r="P66" s="6">
        <f t="shared" si="4"/>
        <v>1.2744143717695156</v>
      </c>
      <c r="U66" s="18">
        <v>13.5</v>
      </c>
      <c r="V66" s="20">
        <f t="shared" si="6"/>
        <v>1.7500514943752004</v>
      </c>
    </row>
    <row r="67" spans="1:22" x14ac:dyDescent="0.15">
      <c r="A67" s="6">
        <v>33</v>
      </c>
      <c r="B67" s="6">
        <v>65</v>
      </c>
      <c r="D67">
        <v>1119.90319824219</v>
      </c>
      <c r="E67">
        <v>751.1611328125</v>
      </c>
      <c r="F67">
        <v>474.62686157226602</v>
      </c>
      <c r="G67">
        <v>472.779052734375</v>
      </c>
      <c r="I67" s="7">
        <f t="shared" si="7"/>
        <v>645.27633666992392</v>
      </c>
      <c r="J67" s="7">
        <f t="shared" si="7"/>
        <v>278.382080078125</v>
      </c>
      <c r="K67" s="7">
        <f t="shared" si="8"/>
        <v>450.4088806152364</v>
      </c>
      <c r="L67" s="8">
        <f t="shared" si="9"/>
        <v>1.6179521343070427</v>
      </c>
      <c r="M67" s="8">
        <f t="shared" si="5"/>
        <v>1.8814671238519516</v>
      </c>
      <c r="P67" s="6">
        <f t="shared" si="4"/>
        <v>0.82949169692822478</v>
      </c>
      <c r="U67" s="18">
        <v>14</v>
      </c>
      <c r="V67" s="20">
        <f t="shared" si="6"/>
        <v>1.749382626222822</v>
      </c>
    </row>
    <row r="68" spans="1:22" x14ac:dyDescent="0.15">
      <c r="A68" s="6">
        <v>33.5</v>
      </c>
      <c r="B68" s="6">
        <v>66</v>
      </c>
      <c r="D68">
        <v>1121.43200683594</v>
      </c>
      <c r="E68">
        <v>751.90704345703102</v>
      </c>
      <c r="F68">
        <v>475.23577880859398</v>
      </c>
      <c r="G68">
        <v>473.53997802734398</v>
      </c>
      <c r="I68" s="7">
        <f t="shared" si="7"/>
        <v>646.19622802734602</v>
      </c>
      <c r="J68" s="7">
        <f t="shared" si="7"/>
        <v>278.36706542968705</v>
      </c>
      <c r="K68" s="7">
        <f t="shared" si="8"/>
        <v>451.3392822265651</v>
      </c>
      <c r="L68" s="8">
        <f t="shared" si="9"/>
        <v>1.6213817591167921</v>
      </c>
      <c r="M68" s="8">
        <f t="shared" si="5"/>
        <v>1.8888894000184422</v>
      </c>
      <c r="P68" s="6">
        <f t="shared" si="4"/>
        <v>1.2272580589411286</v>
      </c>
      <c r="U68" s="18">
        <v>14.5</v>
      </c>
      <c r="V68" s="20">
        <f t="shared" si="6"/>
        <v>1.7363835518973652</v>
      </c>
    </row>
    <row r="69" spans="1:22" x14ac:dyDescent="0.15">
      <c r="A69" s="6">
        <v>34</v>
      </c>
      <c r="B69" s="6">
        <v>67</v>
      </c>
      <c r="D69">
        <v>1112.71252441406</v>
      </c>
      <c r="E69">
        <v>748.31982421875</v>
      </c>
      <c r="F69">
        <v>475.68884277343801</v>
      </c>
      <c r="G69">
        <v>474.10470581054699</v>
      </c>
      <c r="I69" s="7">
        <f t="shared" si="7"/>
        <v>637.02368164062204</v>
      </c>
      <c r="J69" s="7">
        <f t="shared" si="7"/>
        <v>274.21511840820301</v>
      </c>
      <c r="K69" s="7">
        <f t="shared" si="8"/>
        <v>445.07309875487994</v>
      </c>
      <c r="L69" s="8">
        <f t="shared" si="9"/>
        <v>1.6230800888677981</v>
      </c>
      <c r="M69" s="8">
        <f t="shared" si="5"/>
        <v>1.8945803811261892</v>
      </c>
      <c r="P69" s="6">
        <f t="shared" si="4"/>
        <v>1.5322427834024135</v>
      </c>
      <c r="U69" s="18">
        <v>15</v>
      </c>
      <c r="V69" s="20">
        <f t="shared" si="6"/>
        <v>1.7623157037881421</v>
      </c>
    </row>
    <row r="70" spans="1:22" x14ac:dyDescent="0.15">
      <c r="A70" s="6">
        <v>34.5</v>
      </c>
      <c r="B70" s="6">
        <v>68</v>
      </c>
      <c r="D70">
        <v>1098.72448730469</v>
      </c>
      <c r="E70">
        <v>743.34777832031295</v>
      </c>
      <c r="F70">
        <v>474.60086059570301</v>
      </c>
      <c r="G70">
        <v>472.89492797851602</v>
      </c>
      <c r="I70" s="7">
        <f t="shared" si="7"/>
        <v>624.12362670898699</v>
      </c>
      <c r="J70" s="7">
        <f t="shared" si="7"/>
        <v>270.45285034179693</v>
      </c>
      <c r="K70" s="7">
        <f t="shared" si="8"/>
        <v>434.80663146972915</v>
      </c>
      <c r="L70" s="8">
        <f t="shared" si="9"/>
        <v>1.607698461747483</v>
      </c>
      <c r="M70" s="8">
        <f t="shared" si="5"/>
        <v>1.8831914053626151</v>
      </c>
      <c r="P70" s="6">
        <f t="shared" ref="P70:P133" si="10">(M70-$O$2)/$O$2*100</f>
        <v>0.92189747221845153</v>
      </c>
      <c r="U70" s="18">
        <v>15.5</v>
      </c>
      <c r="V70" s="20">
        <f t="shared" si="6"/>
        <v>1.7626776203856722</v>
      </c>
    </row>
    <row r="71" spans="1:22" x14ac:dyDescent="0.15">
      <c r="A71" s="6">
        <v>35</v>
      </c>
      <c r="B71" s="6">
        <v>69</v>
      </c>
      <c r="D71">
        <v>1092.66760253906</v>
      </c>
      <c r="E71">
        <v>739.36773681640602</v>
      </c>
      <c r="F71">
        <v>475.10018920898398</v>
      </c>
      <c r="G71">
        <v>473.36526489257801</v>
      </c>
      <c r="I71" s="7">
        <f t="shared" si="7"/>
        <v>617.56741333007608</v>
      </c>
      <c r="J71" s="7">
        <f t="shared" si="7"/>
        <v>266.00247192382801</v>
      </c>
      <c r="K71" s="7">
        <f t="shared" si="8"/>
        <v>431.36568298339648</v>
      </c>
      <c r="L71" s="8">
        <f t="shared" si="9"/>
        <v>1.6216604299336044</v>
      </c>
      <c r="M71" s="8">
        <f t="shared" si="5"/>
        <v>1.9011460249054775</v>
      </c>
      <c r="P71" s="6">
        <f t="shared" si="10"/>
        <v>1.8841014561032103</v>
      </c>
      <c r="U71" s="18">
        <v>16</v>
      </c>
      <c r="V71" s="20">
        <f t="shared" si="6"/>
        <v>1.7538418674704195</v>
      </c>
    </row>
    <row r="72" spans="1:22" x14ac:dyDescent="0.15">
      <c r="A72" s="6">
        <v>35.5</v>
      </c>
      <c r="B72" s="6">
        <v>70</v>
      </c>
      <c r="D72">
        <v>1090.57202148438</v>
      </c>
      <c r="E72">
        <v>738.95367431640602</v>
      </c>
      <c r="F72">
        <v>476.26754760742199</v>
      </c>
      <c r="G72">
        <v>474.44625854492199</v>
      </c>
      <c r="I72" s="7">
        <f t="shared" si="7"/>
        <v>614.30447387695801</v>
      </c>
      <c r="J72" s="7">
        <f t="shared" si="7"/>
        <v>264.50741577148403</v>
      </c>
      <c r="K72" s="7">
        <f t="shared" si="8"/>
        <v>429.14928283691921</v>
      </c>
      <c r="L72" s="8">
        <f t="shared" si="9"/>
        <v>1.622447074253957</v>
      </c>
      <c r="M72" s="8">
        <f t="shared" si="5"/>
        <v>1.9059253205825712</v>
      </c>
      <c r="P72" s="6">
        <f t="shared" si="10"/>
        <v>2.1402281498315094</v>
      </c>
      <c r="U72" s="18">
        <v>16.5</v>
      </c>
      <c r="V72" s="20">
        <f t="shared" si="6"/>
        <v>1.7664536292999238</v>
      </c>
    </row>
    <row r="73" spans="1:22" x14ac:dyDescent="0.15">
      <c r="A73" s="6">
        <v>36</v>
      </c>
      <c r="B73" s="6">
        <v>71</v>
      </c>
      <c r="D73">
        <v>1097.01220703125</v>
      </c>
      <c r="E73">
        <v>742.06024169921898</v>
      </c>
      <c r="F73">
        <v>475.51708984375</v>
      </c>
      <c r="G73">
        <v>473.55673217773398</v>
      </c>
      <c r="I73" s="7">
        <f t="shared" si="7"/>
        <v>621.4951171875</v>
      </c>
      <c r="J73" s="7">
        <f t="shared" si="7"/>
        <v>268.503509521485</v>
      </c>
      <c r="K73" s="7">
        <f t="shared" si="8"/>
        <v>433.54266052246055</v>
      </c>
      <c r="L73" s="8">
        <f t="shared" si="9"/>
        <v>1.6146629192858633</v>
      </c>
      <c r="M73" s="8">
        <f t="shared" si="5"/>
        <v>1.9021338169712185</v>
      </c>
      <c r="P73" s="6">
        <f t="shared" si="10"/>
        <v>1.9370381089037232</v>
      </c>
      <c r="U73" s="18">
        <v>17</v>
      </c>
      <c r="V73" s="20">
        <f t="shared" si="6"/>
        <v>1.7566852007605134</v>
      </c>
    </row>
    <row r="74" spans="1:22" x14ac:dyDescent="0.15">
      <c r="A74" s="6">
        <v>36.5</v>
      </c>
      <c r="B74" s="6">
        <v>72</v>
      </c>
      <c r="D74">
        <v>1100.64819335938</v>
      </c>
      <c r="E74">
        <v>743.860595703125</v>
      </c>
      <c r="F74">
        <v>474.83926391601602</v>
      </c>
      <c r="G74">
        <v>473.14660644531301</v>
      </c>
      <c r="I74" s="7">
        <f t="shared" si="7"/>
        <v>625.80892944336392</v>
      </c>
      <c r="J74" s="7">
        <f t="shared" si="7"/>
        <v>270.71398925781199</v>
      </c>
      <c r="K74" s="7">
        <f t="shared" si="8"/>
        <v>436.30913696289554</v>
      </c>
      <c r="L74" s="8">
        <f t="shared" si="9"/>
        <v>1.6116977853973424</v>
      </c>
      <c r="M74" s="8">
        <f t="shared" si="5"/>
        <v>1.9031613344394387</v>
      </c>
      <c r="P74" s="6">
        <f t="shared" si="10"/>
        <v>1.9921036812525206</v>
      </c>
      <c r="U74" s="18">
        <v>17.5</v>
      </c>
      <c r="V74" s="20">
        <f t="shared" si="6"/>
        <v>1.7296710699336852</v>
      </c>
    </row>
    <row r="75" spans="1:22" x14ac:dyDescent="0.15">
      <c r="A75" s="6">
        <v>37</v>
      </c>
      <c r="B75" s="6">
        <v>73</v>
      </c>
      <c r="D75">
        <v>1108.44287109375</v>
      </c>
      <c r="E75">
        <v>746.79040527343795</v>
      </c>
      <c r="F75">
        <v>475.829833984375</v>
      </c>
      <c r="G75">
        <v>474.00836181640602</v>
      </c>
      <c r="I75" s="7">
        <f t="shared" si="7"/>
        <v>632.613037109375</v>
      </c>
      <c r="J75" s="7">
        <f t="shared" si="7"/>
        <v>272.78204345703193</v>
      </c>
      <c r="K75" s="7">
        <f t="shared" si="8"/>
        <v>441.66560668945266</v>
      </c>
      <c r="L75" s="8">
        <f t="shared" si="9"/>
        <v>1.619115397377771</v>
      </c>
      <c r="M75" s="8">
        <f t="shared" si="5"/>
        <v>1.9145715977766082</v>
      </c>
      <c r="P75" s="6">
        <f t="shared" si="10"/>
        <v>2.6035898123837873</v>
      </c>
      <c r="U75" s="18">
        <v>18</v>
      </c>
      <c r="V75" s="20">
        <f t="shared" si="6"/>
        <v>1.7242716422230366</v>
      </c>
    </row>
    <row r="76" spans="1:22" x14ac:dyDescent="0.15">
      <c r="A76" s="6">
        <v>37.5</v>
      </c>
      <c r="B76" s="6">
        <v>74</v>
      </c>
      <c r="D76">
        <v>1109.57153320313</v>
      </c>
      <c r="E76">
        <v>748.56243896484398</v>
      </c>
      <c r="F76">
        <v>475.67138671875</v>
      </c>
      <c r="G76">
        <v>474.04327392578102</v>
      </c>
      <c r="I76" s="7">
        <f t="shared" si="7"/>
        <v>633.90014648438</v>
      </c>
      <c r="J76" s="7">
        <f t="shared" si="7"/>
        <v>274.51916503906295</v>
      </c>
      <c r="K76" s="7">
        <f t="shared" si="8"/>
        <v>441.73673095703595</v>
      </c>
      <c r="L76" s="8">
        <f t="shared" si="9"/>
        <v>1.6091289323795612</v>
      </c>
      <c r="M76" s="8">
        <f t="shared" si="5"/>
        <v>1.9085777841351397</v>
      </c>
      <c r="P76" s="6">
        <f t="shared" si="10"/>
        <v>2.2823760238812865</v>
      </c>
      <c r="U76" s="18">
        <v>18.5</v>
      </c>
      <c r="V76" s="20">
        <f t="shared" si="6"/>
        <v>1.7189239313143403</v>
      </c>
    </row>
    <row r="77" spans="1:22" x14ac:dyDescent="0.15">
      <c r="A77" s="6">
        <v>38</v>
      </c>
      <c r="B77" s="6">
        <v>75</v>
      </c>
      <c r="D77">
        <v>1101.37390136719</v>
      </c>
      <c r="E77">
        <v>745.656494140625</v>
      </c>
      <c r="F77">
        <v>474.97103881835898</v>
      </c>
      <c r="G77">
        <v>473.05514526367199</v>
      </c>
      <c r="I77" s="7">
        <f t="shared" si="7"/>
        <v>626.40286254883108</v>
      </c>
      <c r="J77" s="7">
        <f t="shared" si="7"/>
        <v>272.60134887695301</v>
      </c>
      <c r="K77" s="7">
        <f t="shared" si="8"/>
        <v>435.58191833496397</v>
      </c>
      <c r="L77" s="8">
        <f t="shared" si="9"/>
        <v>1.5978714710306781</v>
      </c>
      <c r="M77" s="8">
        <f t="shared" si="5"/>
        <v>1.9013129741429975</v>
      </c>
      <c r="P77" s="6">
        <f t="shared" si="10"/>
        <v>1.8930484137964549</v>
      </c>
      <c r="U77" s="18">
        <v>19</v>
      </c>
      <c r="V77" s="20">
        <f t="shared" si="6"/>
        <v>1.715352393831725</v>
      </c>
    </row>
    <row r="78" spans="1:22" x14ac:dyDescent="0.15">
      <c r="A78" s="6">
        <v>38.5</v>
      </c>
      <c r="B78" s="6">
        <v>76</v>
      </c>
      <c r="D78">
        <v>1100.51281738281</v>
      </c>
      <c r="E78">
        <v>745.52783203125</v>
      </c>
      <c r="F78">
        <v>474.88027954101602</v>
      </c>
      <c r="G78">
        <v>472.97976684570301</v>
      </c>
      <c r="I78" s="7">
        <f t="shared" si="7"/>
        <v>625.63253784179392</v>
      </c>
      <c r="J78" s="7">
        <f t="shared" si="7"/>
        <v>272.54806518554699</v>
      </c>
      <c r="K78" s="7">
        <f t="shared" si="8"/>
        <v>434.84889221191105</v>
      </c>
      <c r="L78" s="8">
        <f t="shared" si="9"/>
        <v>1.5954943283705643</v>
      </c>
      <c r="M78" s="8">
        <f t="shared" si="5"/>
        <v>1.9029284828396247</v>
      </c>
      <c r="P78" s="6">
        <f t="shared" si="10"/>
        <v>1.9796249575201625</v>
      </c>
      <c r="U78" s="18">
        <v>19.5</v>
      </c>
      <c r="V78" s="20">
        <f t="shared" si="6"/>
        <v>1.7207069087472586</v>
      </c>
    </row>
    <row r="79" spans="1:22" x14ac:dyDescent="0.15">
      <c r="A79" s="6">
        <v>39</v>
      </c>
      <c r="B79" s="6">
        <v>77</v>
      </c>
      <c r="D79">
        <v>1101.86926269531</v>
      </c>
      <c r="E79">
        <v>746.93389892578102</v>
      </c>
      <c r="F79">
        <v>475.43734741210898</v>
      </c>
      <c r="G79">
        <v>473.53332519531301</v>
      </c>
      <c r="I79" s="7">
        <f t="shared" si="7"/>
        <v>626.43191528320108</v>
      </c>
      <c r="J79" s="7">
        <f t="shared" si="7"/>
        <v>273.40057373046801</v>
      </c>
      <c r="K79" s="7">
        <f t="shared" si="8"/>
        <v>435.05151367187352</v>
      </c>
      <c r="L79" s="8">
        <f t="shared" si="9"/>
        <v>1.5912604269103294</v>
      </c>
      <c r="M79" s="8">
        <f t="shared" si="5"/>
        <v>1.9026872327361311</v>
      </c>
      <c r="P79" s="6">
        <f t="shared" si="10"/>
        <v>1.966696150527621</v>
      </c>
      <c r="U79" s="18">
        <v>20</v>
      </c>
      <c r="V79" s="20">
        <f t="shared" si="6"/>
        <v>1.7092213980973392</v>
      </c>
    </row>
    <row r="80" spans="1:22" x14ac:dyDescent="0.15">
      <c r="A80" s="6">
        <v>39.5</v>
      </c>
      <c r="B80" s="6">
        <v>78</v>
      </c>
      <c r="D80">
        <v>1107.99719238281</v>
      </c>
      <c r="E80">
        <v>750.413330078125</v>
      </c>
      <c r="F80">
        <v>474.84170532226602</v>
      </c>
      <c r="G80">
        <v>473.12774658203102</v>
      </c>
      <c r="I80" s="7">
        <f t="shared" si="7"/>
        <v>633.15548706054392</v>
      </c>
      <c r="J80" s="7">
        <f t="shared" si="7"/>
        <v>277.28558349609398</v>
      </c>
      <c r="K80" s="7">
        <f t="shared" si="8"/>
        <v>439.05557861327816</v>
      </c>
      <c r="L80" s="8">
        <f t="shared" si="9"/>
        <v>1.5834057186729398</v>
      </c>
      <c r="M80" s="8">
        <f t="shared" si="5"/>
        <v>1.8988251758554824</v>
      </c>
      <c r="P80" s="6">
        <f t="shared" si="10"/>
        <v>1.7597250973299512</v>
      </c>
      <c r="U80" s="18">
        <v>20.5</v>
      </c>
      <c r="V80" s="20">
        <f t="shared" si="6"/>
        <v>1.7001349430519095</v>
      </c>
    </row>
    <row r="81" spans="1:22" x14ac:dyDescent="0.15">
      <c r="A81" s="6">
        <v>40</v>
      </c>
      <c r="B81" s="6">
        <v>79</v>
      </c>
      <c r="D81">
        <v>1114.22033691406</v>
      </c>
      <c r="E81">
        <v>754.70910644531295</v>
      </c>
      <c r="F81">
        <v>474.64031982421898</v>
      </c>
      <c r="G81">
        <v>472.990234375</v>
      </c>
      <c r="I81" s="7">
        <f t="shared" si="7"/>
        <v>639.58001708984102</v>
      </c>
      <c r="J81" s="7">
        <f t="shared" si="7"/>
        <v>281.71887207031295</v>
      </c>
      <c r="K81" s="7">
        <f t="shared" si="8"/>
        <v>442.37680664062196</v>
      </c>
      <c r="L81" s="8">
        <f t="shared" si="9"/>
        <v>1.5702775017862882</v>
      </c>
      <c r="M81" s="8">
        <f t="shared" si="5"/>
        <v>1.8896896103255718</v>
      </c>
      <c r="P81" s="6">
        <f t="shared" si="10"/>
        <v>1.2701420389456985</v>
      </c>
      <c r="U81" s="18">
        <v>21</v>
      </c>
      <c r="V81" s="20">
        <f t="shared" si="6"/>
        <v>1.6968538161375566</v>
      </c>
    </row>
    <row r="82" spans="1:22" x14ac:dyDescent="0.15">
      <c r="A82" s="6">
        <v>40.5</v>
      </c>
      <c r="B82" s="6">
        <v>80</v>
      </c>
      <c r="D82">
        <v>1104.7734375</v>
      </c>
      <c r="E82">
        <v>751.559814453125</v>
      </c>
      <c r="F82">
        <v>475.74572753906301</v>
      </c>
      <c r="G82">
        <v>473.89422607421898</v>
      </c>
      <c r="I82" s="7">
        <f t="shared" si="7"/>
        <v>629.02770996093705</v>
      </c>
      <c r="J82" s="7">
        <f t="shared" si="7"/>
        <v>277.66558837890602</v>
      </c>
      <c r="K82" s="7">
        <f t="shared" si="8"/>
        <v>434.66179809570281</v>
      </c>
      <c r="L82" s="8">
        <f t="shared" si="9"/>
        <v>1.5654147157139175</v>
      </c>
      <c r="M82" s="8">
        <f t="shared" si="5"/>
        <v>1.8888194756099423</v>
      </c>
      <c r="P82" s="6">
        <f t="shared" si="10"/>
        <v>1.2235107478789971</v>
      </c>
      <c r="U82" s="18">
        <v>21.5</v>
      </c>
      <c r="V82" s="20">
        <f t="shared" si="6"/>
        <v>1.6919965339758882</v>
      </c>
    </row>
    <row r="83" spans="1:22" x14ac:dyDescent="0.15">
      <c r="A83" s="6">
        <v>41</v>
      </c>
      <c r="B83" s="6">
        <v>81</v>
      </c>
      <c r="D83">
        <v>1105.2880859375</v>
      </c>
      <c r="E83">
        <v>751.43756103515602</v>
      </c>
      <c r="F83">
        <v>474.49371337890602</v>
      </c>
      <c r="G83">
        <v>472.46316528320301</v>
      </c>
      <c r="I83" s="7">
        <f t="shared" si="7"/>
        <v>630.79437255859398</v>
      </c>
      <c r="J83" s="7">
        <f t="shared" si="7"/>
        <v>278.97439575195301</v>
      </c>
      <c r="K83" s="7">
        <f t="shared" si="8"/>
        <v>435.51229553222686</v>
      </c>
      <c r="L83" s="8">
        <f t="shared" si="9"/>
        <v>1.5611192359009813</v>
      </c>
      <c r="M83" s="8">
        <f t="shared" si="5"/>
        <v>1.8885166471537471</v>
      </c>
      <c r="P83" s="6">
        <f t="shared" si="10"/>
        <v>1.2072819023560322</v>
      </c>
      <c r="U83" s="18">
        <v>22</v>
      </c>
      <c r="V83" s="20">
        <f t="shared" si="6"/>
        <v>1.6811022420900226</v>
      </c>
    </row>
    <row r="84" spans="1:22" x14ac:dyDescent="0.15">
      <c r="A84" s="6">
        <v>41.5</v>
      </c>
      <c r="B84" s="6">
        <v>82</v>
      </c>
      <c r="D84">
        <v>1111.61853027344</v>
      </c>
      <c r="E84">
        <v>752.67169189453102</v>
      </c>
      <c r="F84">
        <v>474.92984008789102</v>
      </c>
      <c r="G84">
        <v>472.88952636718801</v>
      </c>
      <c r="I84" s="7">
        <f t="shared" si="7"/>
        <v>636.68869018554892</v>
      </c>
      <c r="J84" s="7">
        <f t="shared" si="7"/>
        <v>279.78216552734301</v>
      </c>
      <c r="K84" s="7">
        <f t="shared" si="8"/>
        <v>440.8411743164088</v>
      </c>
      <c r="L84" s="8">
        <f t="shared" si="9"/>
        <v>1.5756585966996726</v>
      </c>
      <c r="M84" s="8">
        <f t="shared" si="5"/>
        <v>1.9070486593091793</v>
      </c>
      <c r="P84" s="6">
        <f t="shared" si="10"/>
        <v>2.2004288683938817</v>
      </c>
      <c r="U84" s="18">
        <v>65</v>
      </c>
      <c r="V84" s="20">
        <f t="shared" ref="V84:V104" si="11">L131</f>
        <v>1.3536252302592551</v>
      </c>
    </row>
    <row r="85" spans="1:22" x14ac:dyDescent="0.15">
      <c r="A85" s="6">
        <v>42</v>
      </c>
      <c r="B85" s="6">
        <v>83</v>
      </c>
      <c r="D85">
        <v>1105.7705078125</v>
      </c>
      <c r="E85">
        <v>750.74078369140602</v>
      </c>
      <c r="F85">
        <v>475.01257324218801</v>
      </c>
      <c r="G85">
        <v>473.06613159179699</v>
      </c>
      <c r="I85" s="7">
        <f t="shared" si="7"/>
        <v>630.75793457031205</v>
      </c>
      <c r="J85" s="7">
        <f t="shared" si="7"/>
        <v>277.67465209960903</v>
      </c>
      <c r="K85" s="7">
        <f t="shared" si="8"/>
        <v>436.38567810058572</v>
      </c>
      <c r="L85" s="8">
        <f t="shared" si="9"/>
        <v>1.5715718910635132</v>
      </c>
      <c r="M85" s="8">
        <f t="shared" si="5"/>
        <v>1.906954605029761</v>
      </c>
      <c r="P85" s="6">
        <f t="shared" si="10"/>
        <v>2.1953884161502861</v>
      </c>
      <c r="U85" s="18">
        <v>65.5</v>
      </c>
      <c r="V85" s="20">
        <f t="shared" si="11"/>
        <v>1.3496423137166245</v>
      </c>
    </row>
    <row r="86" spans="1:22" x14ac:dyDescent="0.15">
      <c r="A86" s="6">
        <v>42.5</v>
      </c>
      <c r="B86" s="6">
        <v>84</v>
      </c>
      <c r="D86">
        <v>1112.78125</v>
      </c>
      <c r="E86">
        <v>755.40380859375</v>
      </c>
      <c r="F86">
        <v>474.41204833984398</v>
      </c>
      <c r="G86">
        <v>472.64712524414102</v>
      </c>
      <c r="I86" s="7">
        <f t="shared" si="7"/>
        <v>638.36920166015602</v>
      </c>
      <c r="J86" s="7">
        <f t="shared" si="7"/>
        <v>282.75668334960898</v>
      </c>
      <c r="K86" s="7">
        <f t="shared" si="8"/>
        <v>440.43952331542971</v>
      </c>
      <c r="L86" s="8">
        <f t="shared" si="9"/>
        <v>1.5576626451331546</v>
      </c>
      <c r="M86" s="8">
        <f t="shared" si="5"/>
        <v>1.8970380104561433</v>
      </c>
      <c r="P86" s="6">
        <f t="shared" si="10"/>
        <v>1.6639493186786745</v>
      </c>
      <c r="U86" s="18">
        <v>66</v>
      </c>
      <c r="V86" s="20">
        <f t="shared" si="11"/>
        <v>1.350194394801072</v>
      </c>
    </row>
    <row r="87" spans="1:22" ht="15" x14ac:dyDescent="0.2">
      <c r="A87" s="6">
        <v>43</v>
      </c>
      <c r="B87" s="6">
        <v>85</v>
      </c>
      <c r="C87" s="26" t="s">
        <v>28</v>
      </c>
      <c r="D87">
        <v>1122.00390625</v>
      </c>
      <c r="E87">
        <v>760.10443115234398</v>
      </c>
      <c r="F87">
        <v>475.04537963867199</v>
      </c>
      <c r="G87">
        <v>473.37835693359398</v>
      </c>
      <c r="I87" s="7">
        <f t="shared" si="7"/>
        <v>646.95852661132801</v>
      </c>
      <c r="J87" s="7">
        <f t="shared" si="7"/>
        <v>286.72607421875</v>
      </c>
      <c r="K87" s="7">
        <f t="shared" si="8"/>
        <v>446.25027465820301</v>
      </c>
      <c r="L87" s="8">
        <f t="shared" si="9"/>
        <v>1.5563644704239499</v>
      </c>
      <c r="M87" s="8">
        <f t="shared" si="5"/>
        <v>1.8997324871036798</v>
      </c>
      <c r="P87" s="6">
        <f t="shared" si="10"/>
        <v>1.8083487117460013</v>
      </c>
      <c r="U87" s="18">
        <v>66.5</v>
      </c>
      <c r="V87" s="20">
        <f t="shared" si="11"/>
        <v>1.3422056304036392</v>
      </c>
    </row>
    <row r="88" spans="1:22" x14ac:dyDescent="0.15">
      <c r="A88" s="6">
        <v>43.5</v>
      </c>
      <c r="B88" s="6">
        <v>86</v>
      </c>
      <c r="D88">
        <v>1123.91638183594</v>
      </c>
      <c r="E88">
        <v>761.50360107421898</v>
      </c>
      <c r="F88">
        <v>475.52078247070301</v>
      </c>
      <c r="G88">
        <v>473.71813964843801</v>
      </c>
      <c r="I88" s="7">
        <f t="shared" si="7"/>
        <v>648.39559936523699</v>
      </c>
      <c r="J88" s="7">
        <f t="shared" si="7"/>
        <v>287.78546142578097</v>
      </c>
      <c r="K88" s="7">
        <f t="shared" si="8"/>
        <v>446.94577636719032</v>
      </c>
      <c r="L88" s="8">
        <f t="shared" si="9"/>
        <v>1.5530519650050367</v>
      </c>
      <c r="M88" s="8">
        <f t="shared" ref="M88:M148" si="12">L88+ABS($N$2)*A88</f>
        <v>1.9004126330415076</v>
      </c>
      <c r="P88" s="6">
        <f t="shared" si="10"/>
        <v>1.8447983357237561</v>
      </c>
      <c r="U88" s="18">
        <v>67</v>
      </c>
      <c r="V88" s="20">
        <f t="shared" si="11"/>
        <v>1.3489382728960406</v>
      </c>
    </row>
    <row r="89" spans="1:22" x14ac:dyDescent="0.15">
      <c r="A89" s="6">
        <v>44</v>
      </c>
      <c r="B89" s="6">
        <v>87</v>
      </c>
      <c r="D89">
        <v>1126.98229980469</v>
      </c>
      <c r="E89">
        <v>764.35607910156295</v>
      </c>
      <c r="F89">
        <v>474.31237792968801</v>
      </c>
      <c r="G89">
        <v>472.77819824218801</v>
      </c>
      <c r="I89" s="7">
        <f t="shared" si="7"/>
        <v>652.66992187500205</v>
      </c>
      <c r="J89" s="7">
        <f t="shared" si="7"/>
        <v>291.57788085937494</v>
      </c>
      <c r="K89" s="7">
        <f t="shared" si="8"/>
        <v>448.56540527343964</v>
      </c>
      <c r="L89" s="8">
        <f t="shared" si="9"/>
        <v>1.5384068364560828</v>
      </c>
      <c r="M89" s="8">
        <f t="shared" si="12"/>
        <v>1.8897601558492947</v>
      </c>
      <c r="P89" s="6">
        <f t="shared" si="10"/>
        <v>1.2739226361234524</v>
      </c>
      <c r="U89" s="18">
        <v>67.5</v>
      </c>
      <c r="V89" s="20">
        <f t="shared" si="11"/>
        <v>1.3294035589951496</v>
      </c>
    </row>
    <row r="90" spans="1:22" x14ac:dyDescent="0.15">
      <c r="A90" s="6">
        <v>44.5</v>
      </c>
      <c r="B90" s="6">
        <v>88</v>
      </c>
      <c r="D90">
        <v>1126.29638671875</v>
      </c>
      <c r="E90">
        <v>765.06555175781295</v>
      </c>
      <c r="F90">
        <v>474.56405639648398</v>
      </c>
      <c r="G90">
        <v>472.77313232421898</v>
      </c>
      <c r="I90" s="7">
        <f t="shared" si="7"/>
        <v>651.73233032226608</v>
      </c>
      <c r="J90" s="7">
        <f t="shared" si="7"/>
        <v>292.29241943359398</v>
      </c>
      <c r="K90" s="7">
        <f t="shared" si="8"/>
        <v>447.1276367187503</v>
      </c>
      <c r="L90" s="8">
        <f t="shared" si="9"/>
        <v>1.5297271054281769</v>
      </c>
      <c r="M90" s="8">
        <f t="shared" si="12"/>
        <v>1.88507307617813</v>
      </c>
      <c r="P90" s="6">
        <f t="shared" si="10"/>
        <v>1.0227378799322375</v>
      </c>
      <c r="U90" s="18">
        <v>68</v>
      </c>
      <c r="V90" s="20">
        <f t="shared" si="11"/>
        <v>1.3370890026895481</v>
      </c>
    </row>
    <row r="91" spans="1:22" x14ac:dyDescent="0.15">
      <c r="A91" s="6">
        <v>45</v>
      </c>
      <c r="B91" s="6">
        <v>89</v>
      </c>
      <c r="D91">
        <v>1123.87951660156</v>
      </c>
      <c r="E91">
        <v>764.79180908203102</v>
      </c>
      <c r="F91">
        <v>475.78515625</v>
      </c>
      <c r="G91">
        <v>473.90539550781301</v>
      </c>
      <c r="I91" s="7">
        <f t="shared" si="7"/>
        <v>648.09436035156</v>
      </c>
      <c r="J91" s="7">
        <f t="shared" si="7"/>
        <v>290.88641357421801</v>
      </c>
      <c r="K91" s="7">
        <f t="shared" si="8"/>
        <v>444.47387084960741</v>
      </c>
      <c r="L91" s="8">
        <f t="shared" si="9"/>
        <v>1.5279980435944369</v>
      </c>
      <c r="M91" s="8">
        <f t="shared" si="12"/>
        <v>1.887336665701131</v>
      </c>
      <c r="P91" s="6">
        <f t="shared" si="10"/>
        <v>1.1440456498747757</v>
      </c>
      <c r="U91" s="18">
        <v>68.5</v>
      </c>
      <c r="V91" s="20">
        <f t="shared" si="11"/>
        <v>1.3304753303238341</v>
      </c>
    </row>
    <row r="92" spans="1:22" x14ac:dyDescent="0.15">
      <c r="A92" s="6">
        <v>45.5</v>
      </c>
      <c r="B92" s="6">
        <v>90</v>
      </c>
      <c r="D92">
        <v>1117.64697265625</v>
      </c>
      <c r="E92">
        <v>763.61267089843795</v>
      </c>
      <c r="F92">
        <v>475.00698852539102</v>
      </c>
      <c r="G92">
        <v>473.21325683593801</v>
      </c>
      <c r="I92" s="7">
        <f t="shared" si="7"/>
        <v>642.63998413085892</v>
      </c>
      <c r="J92" s="7">
        <f t="shared" si="7"/>
        <v>290.39941406249994</v>
      </c>
      <c r="K92" s="7">
        <f t="shared" si="8"/>
        <v>439.36039428710899</v>
      </c>
      <c r="L92" s="8">
        <f t="shared" si="9"/>
        <v>1.5129520688101306</v>
      </c>
      <c r="M92" s="8">
        <f t="shared" si="12"/>
        <v>1.8762833422735656</v>
      </c>
      <c r="P92" s="6">
        <f t="shared" si="10"/>
        <v>0.55168824504198077</v>
      </c>
      <c r="U92" s="18">
        <v>69</v>
      </c>
      <c r="V92" s="20">
        <f t="shared" si="11"/>
        <v>1.3232972005492734</v>
      </c>
    </row>
    <row r="93" spans="1:22" x14ac:dyDescent="0.15">
      <c r="A93" s="6">
        <v>46</v>
      </c>
      <c r="B93" s="6">
        <v>91</v>
      </c>
      <c r="D93">
        <v>1116.83093261719</v>
      </c>
      <c r="E93">
        <v>764.099853515625</v>
      </c>
      <c r="F93">
        <v>474.66003417968801</v>
      </c>
      <c r="G93">
        <v>472.84747314453102</v>
      </c>
      <c r="I93" s="7">
        <f t="shared" si="7"/>
        <v>642.17089843750205</v>
      </c>
      <c r="J93" s="7">
        <f t="shared" si="7"/>
        <v>291.25238037109398</v>
      </c>
      <c r="K93" s="7">
        <f t="shared" si="8"/>
        <v>438.29423217773626</v>
      </c>
      <c r="L93" s="8">
        <f t="shared" si="9"/>
        <v>1.5048606010336862</v>
      </c>
      <c r="M93" s="8">
        <f t="shared" si="12"/>
        <v>1.8721845258538625</v>
      </c>
      <c r="P93" s="6">
        <f t="shared" si="10"/>
        <v>0.33202903818240442</v>
      </c>
      <c r="U93" s="18">
        <v>69.5</v>
      </c>
      <c r="V93" s="20">
        <f t="shared" si="11"/>
        <v>1.317773885578319</v>
      </c>
    </row>
    <row r="94" spans="1:22" x14ac:dyDescent="0.15">
      <c r="A94" s="6">
        <v>46.5</v>
      </c>
      <c r="B94" s="6">
        <v>92</v>
      </c>
      <c r="D94">
        <v>1108.46630859375</v>
      </c>
      <c r="E94">
        <v>759.87347412109398</v>
      </c>
      <c r="F94">
        <v>474.84362792968801</v>
      </c>
      <c r="G94">
        <v>473.19161987304699</v>
      </c>
      <c r="I94" s="7">
        <f t="shared" si="7"/>
        <v>633.62268066406205</v>
      </c>
      <c r="J94" s="7">
        <f t="shared" si="7"/>
        <v>286.68185424804699</v>
      </c>
      <c r="K94" s="7">
        <f t="shared" si="8"/>
        <v>432.94538269042914</v>
      </c>
      <c r="L94" s="8">
        <f t="shared" si="9"/>
        <v>1.5101945807697683</v>
      </c>
      <c r="M94" s="8">
        <f t="shared" si="12"/>
        <v>1.8815111569466856</v>
      </c>
      <c r="P94" s="6">
        <f t="shared" si="10"/>
        <v>0.8318514695246132</v>
      </c>
      <c r="U94" s="18">
        <v>70</v>
      </c>
      <c r="V94" s="20">
        <f t="shared" si="11"/>
        <v>1.320562563397619</v>
      </c>
    </row>
    <row r="95" spans="1:22" x14ac:dyDescent="0.15">
      <c r="A95" s="6">
        <v>47</v>
      </c>
      <c r="B95" s="6">
        <v>93</v>
      </c>
      <c r="D95">
        <v>1107.12231445313</v>
      </c>
      <c r="E95">
        <v>759.19982910156295</v>
      </c>
      <c r="F95">
        <v>475.29721069335898</v>
      </c>
      <c r="G95">
        <v>473.315185546875</v>
      </c>
      <c r="I95" s="7">
        <f t="shared" si="7"/>
        <v>631.82510375977108</v>
      </c>
      <c r="J95" s="7">
        <f t="shared" si="7"/>
        <v>285.88464355468795</v>
      </c>
      <c r="K95" s="7">
        <f t="shared" si="8"/>
        <v>431.70585327148956</v>
      </c>
      <c r="L95" s="8">
        <f t="shared" si="9"/>
        <v>1.5100701034643258</v>
      </c>
      <c r="M95" s="8">
        <f t="shared" si="12"/>
        <v>1.885379330997984</v>
      </c>
      <c r="P95" s="6">
        <f t="shared" si="10"/>
        <v>1.0391503473222581</v>
      </c>
      <c r="U95" s="18">
        <v>70.5</v>
      </c>
      <c r="V95" s="20">
        <f t="shared" si="11"/>
        <v>1.3046270979465571</v>
      </c>
    </row>
    <row r="96" spans="1:22" x14ac:dyDescent="0.15">
      <c r="A96" s="6">
        <v>47.5</v>
      </c>
      <c r="B96" s="6">
        <v>94</v>
      </c>
      <c r="D96">
        <v>1105.44018554688</v>
      </c>
      <c r="E96">
        <v>758.72930908203102</v>
      </c>
      <c r="F96">
        <v>474.29806518554699</v>
      </c>
      <c r="G96">
        <v>472.62356567382801</v>
      </c>
      <c r="I96" s="7">
        <f t="shared" si="7"/>
        <v>631.14212036133301</v>
      </c>
      <c r="J96" s="7">
        <f t="shared" si="7"/>
        <v>286.10574340820301</v>
      </c>
      <c r="K96" s="7">
        <f t="shared" si="8"/>
        <v>430.86809997559089</v>
      </c>
      <c r="L96" s="8">
        <f t="shared" si="9"/>
        <v>1.5059750106478895</v>
      </c>
      <c r="M96" s="8">
        <f t="shared" si="12"/>
        <v>1.8852768895382888</v>
      </c>
      <c r="P96" s="6">
        <f t="shared" si="10"/>
        <v>1.0336604186496694</v>
      </c>
      <c r="U96" s="18">
        <v>71</v>
      </c>
      <c r="V96" s="20">
        <f t="shared" si="11"/>
        <v>1.2984469786182595</v>
      </c>
    </row>
    <row r="97" spans="1:22" x14ac:dyDescent="0.15">
      <c r="A97" s="6">
        <v>48</v>
      </c>
      <c r="B97" s="6">
        <v>95</v>
      </c>
      <c r="D97">
        <v>1095.78234863281</v>
      </c>
      <c r="E97">
        <v>753.81091308593795</v>
      </c>
      <c r="F97">
        <v>475.13909912109398</v>
      </c>
      <c r="G97">
        <v>473.25515747070301</v>
      </c>
      <c r="I97" s="7">
        <f t="shared" si="7"/>
        <v>620.64324951171602</v>
      </c>
      <c r="J97" s="7">
        <f t="shared" si="7"/>
        <v>280.55575561523494</v>
      </c>
      <c r="K97" s="7">
        <f t="shared" si="8"/>
        <v>424.25422058105158</v>
      </c>
      <c r="L97" s="8">
        <f t="shared" si="9"/>
        <v>1.512192183156956</v>
      </c>
      <c r="M97" s="8">
        <f t="shared" si="12"/>
        <v>1.8954867134040962</v>
      </c>
      <c r="P97" s="6">
        <f t="shared" si="10"/>
        <v>1.5808139339324276</v>
      </c>
      <c r="U97" s="18">
        <v>71.5</v>
      </c>
      <c r="V97" s="20">
        <f t="shared" si="11"/>
        <v>1.2964754255233961</v>
      </c>
    </row>
    <row r="98" spans="1:22" x14ac:dyDescent="0.15">
      <c r="A98" s="6">
        <v>48.5</v>
      </c>
      <c r="B98" s="6">
        <v>96</v>
      </c>
      <c r="D98">
        <v>1094.05322265625</v>
      </c>
      <c r="E98">
        <v>754.2578125</v>
      </c>
      <c r="F98">
        <v>474.95794677734398</v>
      </c>
      <c r="G98">
        <v>473.03176879882801</v>
      </c>
      <c r="I98" s="7">
        <f t="shared" si="7"/>
        <v>619.09527587890602</v>
      </c>
      <c r="J98" s="7">
        <f t="shared" si="7"/>
        <v>281.22604370117199</v>
      </c>
      <c r="K98" s="7">
        <f t="shared" si="8"/>
        <v>422.23704528808565</v>
      </c>
      <c r="L98" s="8">
        <f t="shared" si="9"/>
        <v>1.5014151596028942</v>
      </c>
      <c r="M98" s="8">
        <f t="shared" si="12"/>
        <v>1.8887023412067756</v>
      </c>
      <c r="P98" s="6">
        <f t="shared" si="10"/>
        <v>1.2172334113357224</v>
      </c>
      <c r="U98" s="18">
        <v>72</v>
      </c>
      <c r="V98" s="20">
        <f t="shared" si="11"/>
        <v>1.2949513732252462</v>
      </c>
    </row>
    <row r="99" spans="1:22" x14ac:dyDescent="0.15">
      <c r="A99" s="6">
        <v>49</v>
      </c>
      <c r="B99" s="6">
        <v>97</v>
      </c>
      <c r="D99">
        <v>1107.38415527344</v>
      </c>
      <c r="E99">
        <v>760.33630371093795</v>
      </c>
      <c r="F99">
        <v>474.16125488281301</v>
      </c>
      <c r="G99">
        <v>472.55044555664102</v>
      </c>
      <c r="I99" s="7">
        <f t="shared" si="7"/>
        <v>633.22290039062705</v>
      </c>
      <c r="J99" s="7">
        <f t="shared" si="7"/>
        <v>287.78585815429693</v>
      </c>
      <c r="K99" s="7">
        <f t="shared" si="8"/>
        <v>431.77279968261917</v>
      </c>
      <c r="L99" s="8">
        <f t="shared" si="9"/>
        <v>1.500326675020714</v>
      </c>
      <c r="M99" s="8">
        <f t="shared" si="12"/>
        <v>1.8916065079813364</v>
      </c>
      <c r="P99" s="6">
        <f t="shared" si="10"/>
        <v>1.3728702842684644</v>
      </c>
      <c r="U99" s="18">
        <v>72.5</v>
      </c>
      <c r="V99" s="20">
        <f t="shared" si="11"/>
        <v>1.300426839873458</v>
      </c>
    </row>
    <row r="100" spans="1:22" x14ac:dyDescent="0.15">
      <c r="A100" s="6">
        <v>49.5</v>
      </c>
      <c r="B100" s="6">
        <v>98</v>
      </c>
      <c r="D100">
        <v>1115.70227050781</v>
      </c>
      <c r="E100">
        <v>765.4619140625</v>
      </c>
      <c r="F100">
        <v>475.20559692382801</v>
      </c>
      <c r="G100">
        <v>473.1474609375</v>
      </c>
      <c r="I100" s="7">
        <f t="shared" si="7"/>
        <v>640.49667358398199</v>
      </c>
      <c r="J100" s="7">
        <f t="shared" si="7"/>
        <v>292.314453125</v>
      </c>
      <c r="K100" s="7">
        <f t="shared" si="8"/>
        <v>435.87655639648199</v>
      </c>
      <c r="L100" s="8">
        <f t="shared" si="9"/>
        <v>1.4911221519727309</v>
      </c>
      <c r="M100" s="8">
        <f t="shared" si="12"/>
        <v>1.8863946362900945</v>
      </c>
      <c r="P100" s="6">
        <f t="shared" si="10"/>
        <v>1.0935614583232893</v>
      </c>
      <c r="U100" s="18">
        <v>73</v>
      </c>
      <c r="V100" s="20">
        <f t="shared" si="11"/>
        <v>1.2862641585642542</v>
      </c>
    </row>
    <row r="101" spans="1:22" x14ac:dyDescent="0.15">
      <c r="A101" s="6">
        <v>50</v>
      </c>
      <c r="B101" s="6">
        <v>99</v>
      </c>
      <c r="D101">
        <v>1107.49938964844</v>
      </c>
      <c r="E101">
        <v>761.90740966796898</v>
      </c>
      <c r="F101">
        <v>475.673828125</v>
      </c>
      <c r="G101">
        <v>473.82287597656301</v>
      </c>
      <c r="I101" s="7">
        <f t="shared" si="7"/>
        <v>631.82556152344</v>
      </c>
      <c r="J101" s="7">
        <f t="shared" si="7"/>
        <v>288.08453369140597</v>
      </c>
      <c r="K101" s="7">
        <f t="shared" si="8"/>
        <v>430.16638793945583</v>
      </c>
      <c r="L101" s="8">
        <f t="shared" si="9"/>
        <v>1.4931950092129795</v>
      </c>
      <c r="M101" s="8">
        <f t="shared" si="12"/>
        <v>1.8924601448870841</v>
      </c>
      <c r="P101" s="6">
        <f t="shared" si="10"/>
        <v>1.4186174430729521</v>
      </c>
      <c r="U101" s="18">
        <v>73.5</v>
      </c>
      <c r="V101" s="20">
        <f t="shared" si="11"/>
        <v>1.2912855418963012</v>
      </c>
    </row>
    <row r="102" spans="1:22" x14ac:dyDescent="0.15">
      <c r="A102" s="6">
        <v>50.5</v>
      </c>
      <c r="B102" s="6">
        <v>100</v>
      </c>
      <c r="D102">
        <v>1099.93078613281</v>
      </c>
      <c r="E102">
        <v>760.53863525390602</v>
      </c>
      <c r="F102">
        <v>475.07644653320301</v>
      </c>
      <c r="G102">
        <v>473.31170654296898</v>
      </c>
      <c r="I102" s="7">
        <f t="shared" si="7"/>
        <v>624.85433959960699</v>
      </c>
      <c r="J102" s="7">
        <f t="shared" si="7"/>
        <v>287.22692871093705</v>
      </c>
      <c r="K102" s="7">
        <f t="shared" si="8"/>
        <v>423.79548950195107</v>
      </c>
      <c r="L102" s="8">
        <f t="shared" si="9"/>
        <v>1.4754726912407838</v>
      </c>
      <c r="M102" s="8">
        <f t="shared" si="12"/>
        <v>1.8787304782716294</v>
      </c>
      <c r="P102" s="6">
        <f t="shared" si="10"/>
        <v>0.68283243335650512</v>
      </c>
      <c r="U102" s="18">
        <v>74</v>
      </c>
      <c r="V102" s="20">
        <f t="shared" si="11"/>
        <v>1.2891119716844766</v>
      </c>
    </row>
    <row r="103" spans="1:22" x14ac:dyDescent="0.15">
      <c r="A103" s="6">
        <v>51</v>
      </c>
      <c r="B103" s="6">
        <v>101</v>
      </c>
      <c r="D103">
        <v>1093.09008789063</v>
      </c>
      <c r="E103">
        <v>760.67077636718795</v>
      </c>
      <c r="F103">
        <v>474.40768432617199</v>
      </c>
      <c r="G103">
        <v>472.53787231445301</v>
      </c>
      <c r="I103" s="7">
        <f t="shared" si="7"/>
        <v>618.68240356445801</v>
      </c>
      <c r="J103" s="7">
        <f t="shared" si="7"/>
        <v>288.13290405273494</v>
      </c>
      <c r="K103" s="7">
        <f t="shared" si="8"/>
        <v>416.98937072754359</v>
      </c>
      <c r="L103" s="8">
        <f t="shared" si="9"/>
        <v>1.4472119111089963</v>
      </c>
      <c r="M103" s="8">
        <f t="shared" si="12"/>
        <v>1.8544623494965828</v>
      </c>
      <c r="P103" s="6">
        <f t="shared" si="10"/>
        <v>-0.61771810925084414</v>
      </c>
      <c r="U103" s="18">
        <v>74.5</v>
      </c>
      <c r="V103" s="20">
        <f t="shared" si="11"/>
        <v>1.2775089393533769</v>
      </c>
    </row>
    <row r="104" spans="1:22" x14ac:dyDescent="0.15">
      <c r="A104" s="6">
        <v>51.5</v>
      </c>
      <c r="B104" s="6">
        <v>102</v>
      </c>
      <c r="D104">
        <v>1092.18469238281</v>
      </c>
      <c r="E104">
        <v>759.39068603515602</v>
      </c>
      <c r="F104">
        <v>475.16787719726602</v>
      </c>
      <c r="G104">
        <v>473.27191162109398</v>
      </c>
      <c r="I104" s="7">
        <f t="shared" si="7"/>
        <v>617.01681518554392</v>
      </c>
      <c r="J104" s="7">
        <f t="shared" si="7"/>
        <v>286.11877441406205</v>
      </c>
      <c r="K104" s="7">
        <f t="shared" si="8"/>
        <v>416.73367309570051</v>
      </c>
      <c r="L104" s="8">
        <f t="shared" si="9"/>
        <v>1.4565058652621541</v>
      </c>
      <c r="M104" s="8">
        <f t="shared" si="12"/>
        <v>1.8677489550064816</v>
      </c>
      <c r="P104" s="6">
        <f t="shared" si="10"/>
        <v>9.4322862901756746E-2</v>
      </c>
      <c r="U104" s="18">
        <v>75</v>
      </c>
      <c r="V104" s="20">
        <f t="shared" si="11"/>
        <v>1.2681164234395745</v>
      </c>
    </row>
    <row r="105" spans="1:22" x14ac:dyDescent="0.15">
      <c r="A105" s="6">
        <v>52</v>
      </c>
      <c r="B105" s="6">
        <v>103</v>
      </c>
      <c r="D105">
        <v>1073.04724121094</v>
      </c>
      <c r="E105">
        <v>753.635986328125</v>
      </c>
      <c r="F105">
        <v>475.13507080078102</v>
      </c>
      <c r="G105">
        <v>473.23385620117199</v>
      </c>
      <c r="I105" s="7">
        <f t="shared" si="7"/>
        <v>597.91217041015898</v>
      </c>
      <c r="J105" s="7">
        <f t="shared" si="7"/>
        <v>280.40213012695301</v>
      </c>
      <c r="K105" s="7">
        <f t="shared" si="8"/>
        <v>401.63067932129189</v>
      </c>
      <c r="L105" s="8">
        <f t="shared" si="9"/>
        <v>1.432338189226495</v>
      </c>
      <c r="M105" s="8">
        <f t="shared" si="12"/>
        <v>1.8475739303275638</v>
      </c>
      <c r="P105" s="6">
        <f t="shared" si="10"/>
        <v>-0.9868746013321914</v>
      </c>
      <c r="U105" s="18"/>
      <c r="V105" s="20"/>
    </row>
    <row r="106" spans="1:22" x14ac:dyDescent="0.15">
      <c r="A106" s="6">
        <v>52.5</v>
      </c>
      <c r="B106" s="6">
        <v>104</v>
      </c>
      <c r="D106">
        <v>1069.76123046875</v>
      </c>
      <c r="E106">
        <v>753.68756103515602</v>
      </c>
      <c r="F106">
        <v>474.68063354492199</v>
      </c>
      <c r="G106">
        <v>472.5556640625</v>
      </c>
      <c r="I106" s="7">
        <f t="shared" si="7"/>
        <v>595.08059692382801</v>
      </c>
      <c r="J106" s="7">
        <f t="shared" si="7"/>
        <v>281.13189697265602</v>
      </c>
      <c r="K106" s="7">
        <f t="shared" si="8"/>
        <v>398.28826904296881</v>
      </c>
      <c r="L106" s="8">
        <f t="shared" si="9"/>
        <v>1.4167309840395232</v>
      </c>
      <c r="M106" s="8">
        <f t="shared" si="12"/>
        <v>1.835959376497333</v>
      </c>
      <c r="P106" s="6">
        <f t="shared" si="10"/>
        <v>-1.6093088411562686</v>
      </c>
    </row>
    <row r="107" spans="1:22" x14ac:dyDescent="0.15">
      <c r="A107" s="6">
        <v>53</v>
      </c>
      <c r="B107" s="6">
        <v>105</v>
      </c>
      <c r="D107">
        <v>1056.06665039063</v>
      </c>
      <c r="E107">
        <v>749.61779785156295</v>
      </c>
      <c r="F107">
        <v>475.29528808593801</v>
      </c>
      <c r="G107">
        <v>473.39056396484398</v>
      </c>
      <c r="I107" s="7">
        <f t="shared" si="7"/>
        <v>580.77136230469205</v>
      </c>
      <c r="J107" s="7">
        <f t="shared" si="7"/>
        <v>276.22723388671898</v>
      </c>
      <c r="K107" s="7">
        <f t="shared" si="8"/>
        <v>387.41229858398879</v>
      </c>
      <c r="L107" s="8">
        <f t="shared" si="9"/>
        <v>1.4025130438183619</v>
      </c>
      <c r="M107" s="8">
        <f t="shared" si="12"/>
        <v>1.8257340876329127</v>
      </c>
      <c r="P107" s="6">
        <f t="shared" si="10"/>
        <v>-2.1572911394294159</v>
      </c>
    </row>
    <row r="108" spans="1:22" x14ac:dyDescent="0.15">
      <c r="A108" s="6">
        <v>53.5</v>
      </c>
      <c r="B108" s="6">
        <v>106</v>
      </c>
      <c r="D108">
        <v>1058.02062988281</v>
      </c>
      <c r="E108">
        <v>751.12689208984398</v>
      </c>
      <c r="F108">
        <v>475.47836303710898</v>
      </c>
      <c r="G108">
        <v>473.76370239257801</v>
      </c>
      <c r="I108" s="7">
        <f t="shared" si="7"/>
        <v>582.54226684570108</v>
      </c>
      <c r="J108" s="7">
        <f t="shared" si="7"/>
        <v>277.36318969726597</v>
      </c>
      <c r="K108" s="7">
        <f t="shared" si="8"/>
        <v>388.3880340576149</v>
      </c>
      <c r="L108" s="8">
        <f t="shared" si="9"/>
        <v>1.4002868746985835</v>
      </c>
      <c r="M108" s="8">
        <f t="shared" si="12"/>
        <v>1.8275005698698754</v>
      </c>
      <c r="P108" s="6">
        <f t="shared" si="10"/>
        <v>-2.0626237897922071</v>
      </c>
    </row>
    <row r="109" spans="1:22" x14ac:dyDescent="0.15">
      <c r="A109" s="6">
        <v>54</v>
      </c>
      <c r="B109" s="6">
        <v>107</v>
      </c>
      <c r="D109">
        <v>1044.88598632813</v>
      </c>
      <c r="E109">
        <v>745.11151123046898</v>
      </c>
      <c r="F109">
        <v>475.03787231445301</v>
      </c>
      <c r="G109">
        <v>472.76055908203102</v>
      </c>
      <c r="I109" s="7">
        <f t="shared" si="7"/>
        <v>569.84811401367699</v>
      </c>
      <c r="J109" s="7">
        <f t="shared" si="7"/>
        <v>272.35095214843795</v>
      </c>
      <c r="K109" s="7">
        <f t="shared" si="8"/>
        <v>379.20244750977042</v>
      </c>
      <c r="L109" s="8">
        <f t="shared" si="9"/>
        <v>1.3923301700193644</v>
      </c>
      <c r="M109" s="8">
        <f t="shared" si="12"/>
        <v>1.8235365165473973</v>
      </c>
      <c r="P109" s="6">
        <f t="shared" si="10"/>
        <v>-2.27506092276038</v>
      </c>
    </row>
    <row r="110" spans="1:22" x14ac:dyDescent="0.15">
      <c r="A110" s="6">
        <v>54.5</v>
      </c>
      <c r="B110" s="6">
        <v>108</v>
      </c>
      <c r="D110">
        <v>1039.06115722656</v>
      </c>
      <c r="E110">
        <v>742.05212402343795</v>
      </c>
      <c r="F110">
        <v>473.720947265625</v>
      </c>
      <c r="G110">
        <v>472.00277709960898</v>
      </c>
      <c r="I110" s="7">
        <f t="shared" si="7"/>
        <v>565.340209960935</v>
      </c>
      <c r="J110" s="7">
        <f t="shared" si="7"/>
        <v>270.04934692382898</v>
      </c>
      <c r="K110" s="7">
        <f t="shared" si="8"/>
        <v>376.30566711425473</v>
      </c>
      <c r="L110" s="8">
        <f t="shared" si="9"/>
        <v>1.3934700135394025</v>
      </c>
      <c r="M110" s="8">
        <f t="shared" si="12"/>
        <v>1.8286690114241764</v>
      </c>
      <c r="P110" s="6">
        <f t="shared" si="10"/>
        <v>-2.0000059706955153</v>
      </c>
    </row>
    <row r="111" spans="1:22" x14ac:dyDescent="0.15">
      <c r="A111" s="6">
        <v>55</v>
      </c>
      <c r="B111" s="6">
        <v>109</v>
      </c>
      <c r="D111">
        <v>1034.76794433594</v>
      </c>
      <c r="E111">
        <v>738.681396484375</v>
      </c>
      <c r="F111">
        <v>474.08953857421898</v>
      </c>
      <c r="G111">
        <v>472.25323486328102</v>
      </c>
      <c r="I111" s="7">
        <f t="shared" si="7"/>
        <v>560.67840576172102</v>
      </c>
      <c r="J111" s="7">
        <f t="shared" si="7"/>
        <v>266.42816162109398</v>
      </c>
      <c r="K111" s="7">
        <f t="shared" si="8"/>
        <v>374.17869262695524</v>
      </c>
      <c r="L111" s="8">
        <f t="shared" si="9"/>
        <v>1.404426207613521</v>
      </c>
      <c r="M111" s="8">
        <f t="shared" si="12"/>
        <v>1.8436178568550359</v>
      </c>
      <c r="P111" s="6">
        <f t="shared" si="10"/>
        <v>-1.1988840870648152</v>
      </c>
    </row>
    <row r="112" spans="1:22" x14ac:dyDescent="0.15">
      <c r="A112" s="6">
        <v>55.5</v>
      </c>
      <c r="B112" s="6">
        <v>110</v>
      </c>
      <c r="D112">
        <v>1044.54760742188</v>
      </c>
      <c r="E112">
        <v>742.77716064453102</v>
      </c>
      <c r="F112">
        <v>474.66421508789102</v>
      </c>
      <c r="G112">
        <v>472.84362792968801</v>
      </c>
      <c r="I112" s="7">
        <f t="shared" si="7"/>
        <v>569.88339233398892</v>
      </c>
      <c r="J112" s="7">
        <f t="shared" si="7"/>
        <v>269.93353271484301</v>
      </c>
      <c r="K112" s="7">
        <f t="shared" si="8"/>
        <v>380.9299194335988</v>
      </c>
      <c r="L112" s="8">
        <f t="shared" si="9"/>
        <v>1.4111989555444082</v>
      </c>
      <c r="M112" s="8">
        <f t="shared" si="12"/>
        <v>1.8543832561426643</v>
      </c>
      <c r="P112" s="6">
        <f t="shared" si="10"/>
        <v>-0.62195679222920197</v>
      </c>
    </row>
    <row r="113" spans="1:16" x14ac:dyDescent="0.15">
      <c r="A113" s="6">
        <v>56</v>
      </c>
      <c r="B113" s="6">
        <v>111</v>
      </c>
      <c r="D113">
        <v>1043.33361816406</v>
      </c>
      <c r="E113">
        <v>740.49053955078102</v>
      </c>
      <c r="F113">
        <v>474.80923461914102</v>
      </c>
      <c r="G113">
        <v>472.78866577148398</v>
      </c>
      <c r="I113" s="7">
        <f t="shared" si="7"/>
        <v>568.52438354491892</v>
      </c>
      <c r="J113" s="7">
        <f t="shared" si="7"/>
        <v>267.70187377929705</v>
      </c>
      <c r="K113" s="7">
        <f t="shared" si="8"/>
        <v>381.13307189941099</v>
      </c>
      <c r="L113" s="8">
        <f t="shared" si="9"/>
        <v>1.4237220924857279</v>
      </c>
      <c r="M113" s="8">
        <f t="shared" si="12"/>
        <v>1.870899044440725</v>
      </c>
      <c r="P113" s="6">
        <f t="shared" si="10"/>
        <v>0.26313894925693465</v>
      </c>
    </row>
    <row r="114" spans="1:16" x14ac:dyDescent="0.15">
      <c r="A114" s="6">
        <v>56.5</v>
      </c>
      <c r="B114" s="6">
        <v>112</v>
      </c>
      <c r="D114">
        <v>1055.70104980469</v>
      </c>
      <c r="E114">
        <v>747.21911621093795</v>
      </c>
      <c r="F114">
        <v>474.48342895507801</v>
      </c>
      <c r="G114">
        <v>472.73385620117199</v>
      </c>
      <c r="I114" s="7">
        <f t="shared" si="7"/>
        <v>581.21762084961199</v>
      </c>
      <c r="J114" s="7">
        <f t="shared" si="7"/>
        <v>274.48526000976597</v>
      </c>
      <c r="K114" s="7">
        <f t="shared" si="8"/>
        <v>389.07793884277584</v>
      </c>
      <c r="L114" s="8">
        <f t="shared" si="9"/>
        <v>1.4174820856643915</v>
      </c>
      <c r="M114" s="8">
        <f t="shared" si="12"/>
        <v>1.8686516889761295</v>
      </c>
      <c r="P114" s="6">
        <f t="shared" si="10"/>
        <v>0.14270117690109876</v>
      </c>
    </row>
    <row r="115" spans="1:16" x14ac:dyDescent="0.15">
      <c r="A115" s="6">
        <v>57</v>
      </c>
      <c r="B115" s="6">
        <v>113</v>
      </c>
      <c r="D115">
        <v>1058.71423339844</v>
      </c>
      <c r="E115">
        <v>749.38220214843795</v>
      </c>
      <c r="F115">
        <v>473.74450683593801</v>
      </c>
      <c r="G115">
        <v>472.00277709960898</v>
      </c>
      <c r="I115" s="7">
        <f t="shared" si="7"/>
        <v>584.96972656250205</v>
      </c>
      <c r="J115" s="7">
        <f t="shared" si="7"/>
        <v>277.37942504882898</v>
      </c>
      <c r="K115" s="7">
        <f t="shared" si="8"/>
        <v>390.80412902832177</v>
      </c>
      <c r="L115" s="8">
        <f t="shared" si="9"/>
        <v>1.4089153474866634</v>
      </c>
      <c r="M115" s="8">
        <f t="shared" si="12"/>
        <v>1.8640776021551426</v>
      </c>
      <c r="P115" s="6">
        <f t="shared" si="10"/>
        <v>-0.10242819224434942</v>
      </c>
    </row>
    <row r="116" spans="1:16" x14ac:dyDescent="0.15">
      <c r="A116" s="6">
        <v>57.5</v>
      </c>
      <c r="B116" s="6">
        <v>114</v>
      </c>
      <c r="D116">
        <v>1061.11804199219</v>
      </c>
      <c r="E116">
        <v>749.48187255859398</v>
      </c>
      <c r="F116">
        <v>474.04345703125</v>
      </c>
      <c r="G116">
        <v>472.29739379882801</v>
      </c>
      <c r="I116" s="7">
        <f t="shared" si="7"/>
        <v>587.07458496094</v>
      </c>
      <c r="J116" s="7">
        <f t="shared" si="7"/>
        <v>277.18447875976597</v>
      </c>
      <c r="K116" s="7">
        <f t="shared" si="8"/>
        <v>393.04544982910386</v>
      </c>
      <c r="L116" s="8">
        <f t="shared" si="9"/>
        <v>1.4179922757137995</v>
      </c>
      <c r="M116" s="8">
        <f t="shared" si="12"/>
        <v>1.8771471817390197</v>
      </c>
      <c r="P116" s="6">
        <f t="shared" si="10"/>
        <v>0.59798216806900695</v>
      </c>
    </row>
    <row r="117" spans="1:16" x14ac:dyDescent="0.15">
      <c r="A117" s="6">
        <v>58</v>
      </c>
      <c r="B117" s="6">
        <v>115</v>
      </c>
      <c r="D117">
        <v>1069.32409667969</v>
      </c>
      <c r="E117">
        <v>754.48400878906295</v>
      </c>
      <c r="F117">
        <v>474.70419311523398</v>
      </c>
      <c r="G117">
        <v>472.62741088867199</v>
      </c>
      <c r="I117" s="7">
        <f t="shared" si="7"/>
        <v>594.61990356445608</v>
      </c>
      <c r="J117" s="7">
        <f t="shared" si="7"/>
        <v>281.85659790039097</v>
      </c>
      <c r="K117" s="7">
        <f t="shared" si="8"/>
        <v>397.3202850341824</v>
      </c>
      <c r="L117" s="8">
        <f t="shared" si="9"/>
        <v>1.409654015530964</v>
      </c>
      <c r="M117" s="8">
        <f t="shared" si="12"/>
        <v>1.8728015729129253</v>
      </c>
      <c r="P117" s="6">
        <f t="shared" si="10"/>
        <v>0.36509713728955412</v>
      </c>
    </row>
    <row r="118" spans="1:16" x14ac:dyDescent="0.15">
      <c r="A118" s="6">
        <v>58.5</v>
      </c>
      <c r="B118" s="6">
        <v>116</v>
      </c>
      <c r="D118">
        <v>1079.49755859375</v>
      </c>
      <c r="E118">
        <v>759.964111328125</v>
      </c>
      <c r="F118">
        <v>473.74990844726602</v>
      </c>
      <c r="G118">
        <v>472.08654785156301</v>
      </c>
      <c r="I118" s="7">
        <f t="shared" si="7"/>
        <v>605.74765014648392</v>
      </c>
      <c r="J118" s="7">
        <f t="shared" si="7"/>
        <v>287.87756347656199</v>
      </c>
      <c r="K118" s="7">
        <f t="shared" si="8"/>
        <v>404.23335571289056</v>
      </c>
      <c r="L118" s="8">
        <f t="shared" si="9"/>
        <v>1.4041849973688618</v>
      </c>
      <c r="M118" s="8">
        <f t="shared" si="12"/>
        <v>1.871325206107564</v>
      </c>
      <c r="P118" s="6">
        <f t="shared" si="10"/>
        <v>0.28597733091312122</v>
      </c>
    </row>
    <row r="119" spans="1:16" x14ac:dyDescent="0.15">
      <c r="A119" s="6">
        <v>59</v>
      </c>
      <c r="B119" s="6">
        <v>117</v>
      </c>
      <c r="D119">
        <v>1076.38061523438</v>
      </c>
      <c r="E119">
        <v>759.35290527343795</v>
      </c>
      <c r="F119">
        <v>474.13787841796898</v>
      </c>
      <c r="G119">
        <v>472.24606323242199</v>
      </c>
      <c r="I119" s="7">
        <f t="shared" si="7"/>
        <v>602.24273681641102</v>
      </c>
      <c r="J119" s="7">
        <f t="shared" si="7"/>
        <v>287.10684204101597</v>
      </c>
      <c r="K119" s="7">
        <f t="shared" si="8"/>
        <v>401.26794738769985</v>
      </c>
      <c r="L119" s="8">
        <f t="shared" si="9"/>
        <v>1.3976258612825914</v>
      </c>
      <c r="M119" s="8">
        <f t="shared" si="12"/>
        <v>1.8687587213780348</v>
      </c>
      <c r="P119" s="6">
        <f t="shared" si="10"/>
        <v>0.14843713823807492</v>
      </c>
    </row>
    <row r="120" spans="1:16" x14ac:dyDescent="0.15">
      <c r="A120" s="6">
        <v>59.5</v>
      </c>
      <c r="B120" s="6">
        <v>118</v>
      </c>
      <c r="D120">
        <v>1081.36804199219</v>
      </c>
      <c r="E120">
        <v>763.07318115234398</v>
      </c>
      <c r="F120">
        <v>474.63803100585898</v>
      </c>
      <c r="G120">
        <v>472.96456909179699</v>
      </c>
      <c r="I120" s="7">
        <f t="shared" si="7"/>
        <v>606.73001098633108</v>
      </c>
      <c r="J120" s="7">
        <f t="shared" si="7"/>
        <v>290.10861206054699</v>
      </c>
      <c r="K120" s="7">
        <f t="shared" si="8"/>
        <v>403.65398254394819</v>
      </c>
      <c r="L120" s="8">
        <f t="shared" si="9"/>
        <v>1.3913891755123207</v>
      </c>
      <c r="M120" s="8">
        <f t="shared" si="12"/>
        <v>1.8665146869645051</v>
      </c>
      <c r="P120" s="6">
        <f t="shared" si="10"/>
        <v>2.8177343954037232E-2</v>
      </c>
    </row>
    <row r="121" spans="1:16" x14ac:dyDescent="0.15">
      <c r="A121" s="6">
        <v>60</v>
      </c>
      <c r="B121" s="6">
        <v>119</v>
      </c>
      <c r="D121">
        <v>1086.4873046875</v>
      </c>
      <c r="E121">
        <v>765.97399902343795</v>
      </c>
      <c r="F121">
        <v>473.33123779296898</v>
      </c>
      <c r="G121">
        <v>471.70123291015602</v>
      </c>
      <c r="I121" s="7">
        <f t="shared" si="7"/>
        <v>613.15606689453102</v>
      </c>
      <c r="J121" s="7">
        <f t="shared" si="7"/>
        <v>294.27276611328193</v>
      </c>
      <c r="K121" s="7">
        <f t="shared" si="8"/>
        <v>407.16513061523369</v>
      </c>
      <c r="L121" s="8">
        <f t="shared" si="9"/>
        <v>1.383631710106987</v>
      </c>
      <c r="M121" s="8">
        <f t="shared" si="12"/>
        <v>1.8627498729159124</v>
      </c>
      <c r="P121" s="6">
        <f t="shared" si="10"/>
        <v>-0.17358237963649839</v>
      </c>
    </row>
    <row r="122" spans="1:16" x14ac:dyDescent="0.15">
      <c r="A122" s="6">
        <v>60.5</v>
      </c>
      <c r="B122" s="6">
        <v>120</v>
      </c>
      <c r="D122">
        <v>1089.43200683594</v>
      </c>
      <c r="E122">
        <v>767.70544433593795</v>
      </c>
      <c r="F122">
        <v>473.57958984375</v>
      </c>
      <c r="G122">
        <v>471.93142700195301</v>
      </c>
      <c r="I122" s="7">
        <f t="shared" si="7"/>
        <v>615.85241699219</v>
      </c>
      <c r="J122" s="7">
        <f t="shared" si="7"/>
        <v>295.77401733398494</v>
      </c>
      <c r="K122" s="7">
        <f t="shared" si="8"/>
        <v>408.81060485840055</v>
      </c>
      <c r="L122" s="8">
        <f t="shared" si="9"/>
        <v>1.3821721344670241</v>
      </c>
      <c r="M122" s="8">
        <f t="shared" si="12"/>
        <v>1.8652829486326907</v>
      </c>
      <c r="P122" s="6">
        <f t="shared" si="10"/>
        <v>-3.7832605582681055E-2</v>
      </c>
    </row>
    <row r="123" spans="1:16" x14ac:dyDescent="0.15">
      <c r="A123" s="6">
        <v>61</v>
      </c>
      <c r="B123" s="6">
        <v>121</v>
      </c>
      <c r="D123">
        <v>1086.49731445313</v>
      </c>
      <c r="E123">
        <v>765.80206298828102</v>
      </c>
      <c r="F123">
        <v>474.503662109375</v>
      </c>
      <c r="G123">
        <v>472.59771728515602</v>
      </c>
      <c r="I123" s="7">
        <f t="shared" si="7"/>
        <v>611.993652343755</v>
      </c>
      <c r="J123" s="7">
        <f t="shared" si="7"/>
        <v>293.204345703125</v>
      </c>
      <c r="K123" s="7">
        <f t="shared" si="8"/>
        <v>406.7506103515675</v>
      </c>
      <c r="L123" s="8">
        <f t="shared" si="9"/>
        <v>1.3872598285545545</v>
      </c>
      <c r="M123" s="8">
        <f t="shared" si="12"/>
        <v>1.8743632940769621</v>
      </c>
      <c r="P123" s="6">
        <f t="shared" si="10"/>
        <v>0.44879115944168496</v>
      </c>
    </row>
    <row r="124" spans="1:16" x14ac:dyDescent="0.15">
      <c r="A124" s="6">
        <v>61.5</v>
      </c>
      <c r="B124" s="6">
        <v>122</v>
      </c>
      <c r="D124">
        <v>1085.1171875</v>
      </c>
      <c r="E124">
        <v>767.00280761718795</v>
      </c>
      <c r="F124">
        <v>473.39599609375</v>
      </c>
      <c r="G124">
        <v>471.45480346679699</v>
      </c>
      <c r="I124" s="7">
        <f t="shared" si="7"/>
        <v>611.72119140625</v>
      </c>
      <c r="J124" s="7">
        <f t="shared" si="7"/>
        <v>295.54800415039097</v>
      </c>
      <c r="K124" s="7">
        <f t="shared" si="8"/>
        <v>404.83758850097632</v>
      </c>
      <c r="L124" s="8">
        <f t="shared" si="9"/>
        <v>1.3697862371453298</v>
      </c>
      <c r="M124" s="8">
        <f t="shared" si="12"/>
        <v>1.8608823540244783</v>
      </c>
      <c r="P124" s="6">
        <f t="shared" si="10"/>
        <v>-0.27366437318853071</v>
      </c>
    </row>
    <row r="125" spans="1:16" x14ac:dyDescent="0.15">
      <c r="A125" s="6">
        <v>62</v>
      </c>
      <c r="B125" s="6">
        <v>123</v>
      </c>
      <c r="D125">
        <v>1080.27490234375</v>
      </c>
      <c r="E125">
        <v>763.91552734375</v>
      </c>
      <c r="F125">
        <v>474.01449584960898</v>
      </c>
      <c r="G125">
        <v>472.21151733398398</v>
      </c>
      <c r="I125" s="7">
        <f t="shared" si="7"/>
        <v>606.26040649414108</v>
      </c>
      <c r="J125" s="7">
        <f t="shared" si="7"/>
        <v>291.70401000976602</v>
      </c>
      <c r="K125" s="7">
        <f t="shared" si="8"/>
        <v>402.06759948730485</v>
      </c>
      <c r="L125" s="8">
        <f t="shared" si="9"/>
        <v>1.3783410090037636</v>
      </c>
      <c r="M125" s="8">
        <f t="shared" si="12"/>
        <v>1.8734297772396533</v>
      </c>
      <c r="P125" s="6">
        <f t="shared" si="10"/>
        <v>0.39876316426541791</v>
      </c>
    </row>
    <row r="126" spans="1:16" x14ac:dyDescent="0.15">
      <c r="A126" s="6">
        <v>62.5</v>
      </c>
      <c r="B126" s="6">
        <v>124</v>
      </c>
      <c r="D126">
        <v>1079.78332519531</v>
      </c>
      <c r="E126">
        <v>764.30621337890602</v>
      </c>
      <c r="F126">
        <v>474.45166015625</v>
      </c>
      <c r="G126">
        <v>472.49459838867199</v>
      </c>
      <c r="I126" s="7">
        <f t="shared" si="7"/>
        <v>605.33166503906</v>
      </c>
      <c r="J126" s="7">
        <f t="shared" si="7"/>
        <v>291.81161499023403</v>
      </c>
      <c r="K126" s="7">
        <f t="shared" si="8"/>
        <v>401.06353454589618</v>
      </c>
      <c r="L126" s="8">
        <f t="shared" si="9"/>
        <v>1.3743919499548312</v>
      </c>
      <c r="M126" s="8">
        <f t="shared" si="12"/>
        <v>1.8734733695474619</v>
      </c>
      <c r="P126" s="6">
        <f t="shared" si="10"/>
        <v>0.40109931469957366</v>
      </c>
    </row>
    <row r="127" spans="1:16" x14ac:dyDescent="0.15">
      <c r="A127" s="6">
        <v>63</v>
      </c>
      <c r="B127" s="6">
        <v>125</v>
      </c>
      <c r="D127">
        <v>1076.15368652344</v>
      </c>
      <c r="E127">
        <v>763.78619384765602</v>
      </c>
      <c r="F127">
        <v>473.67660522460898</v>
      </c>
      <c r="G127">
        <v>471.73910522460898</v>
      </c>
      <c r="I127" s="7">
        <f t="shared" si="7"/>
        <v>602.47708129883108</v>
      </c>
      <c r="J127" s="7">
        <f t="shared" si="7"/>
        <v>292.04708862304705</v>
      </c>
      <c r="K127" s="7">
        <f t="shared" si="8"/>
        <v>398.04411926269813</v>
      </c>
      <c r="L127" s="8">
        <f t="shared" si="9"/>
        <v>1.3629450002032524</v>
      </c>
      <c r="M127" s="8">
        <f t="shared" si="12"/>
        <v>1.8660190711526241</v>
      </c>
      <c r="P127" s="6">
        <f t="shared" si="10"/>
        <v>1.6168530714713541E-3</v>
      </c>
    </row>
    <row r="128" spans="1:16" x14ac:dyDescent="0.15">
      <c r="A128" s="6">
        <v>63.5</v>
      </c>
      <c r="B128" s="6">
        <v>126</v>
      </c>
      <c r="D128">
        <v>1071.97485351563</v>
      </c>
      <c r="E128">
        <v>760.81640625</v>
      </c>
      <c r="F128">
        <v>473.79754638671898</v>
      </c>
      <c r="G128">
        <v>472.21813964843801</v>
      </c>
      <c r="I128" s="7">
        <f t="shared" si="7"/>
        <v>598.17730712891102</v>
      </c>
      <c r="J128" s="7">
        <f t="shared" si="7"/>
        <v>288.59826660156199</v>
      </c>
      <c r="K128" s="7">
        <f t="shared" si="8"/>
        <v>396.15852050781768</v>
      </c>
      <c r="L128" s="8">
        <f t="shared" si="9"/>
        <v>1.3726988909976825</v>
      </c>
      <c r="M128" s="8">
        <f t="shared" si="12"/>
        <v>1.8797656133037952</v>
      </c>
      <c r="P128" s="6">
        <f t="shared" si="10"/>
        <v>0.73830623771258519</v>
      </c>
    </row>
    <row r="129" spans="1:16" x14ac:dyDescent="0.15">
      <c r="A129" s="6">
        <v>64</v>
      </c>
      <c r="B129" s="6">
        <v>127</v>
      </c>
      <c r="D129">
        <v>1073.14123535156</v>
      </c>
      <c r="E129">
        <v>762.67822265625</v>
      </c>
      <c r="F129">
        <v>474.44625854492199</v>
      </c>
      <c r="G129">
        <v>472.57400512695301</v>
      </c>
      <c r="I129" s="7">
        <f t="shared" si="7"/>
        <v>598.69497680663801</v>
      </c>
      <c r="J129" s="7">
        <f t="shared" si="7"/>
        <v>290.10421752929699</v>
      </c>
      <c r="K129" s="7">
        <f t="shared" si="8"/>
        <v>395.62202453613014</v>
      </c>
      <c r="L129" s="8">
        <f t="shared" si="9"/>
        <v>1.3637237952122401</v>
      </c>
      <c r="M129" s="8">
        <f t="shared" si="12"/>
        <v>1.8747831688750938</v>
      </c>
      <c r="P129" s="6">
        <f t="shared" si="10"/>
        <v>0.47129262222849727</v>
      </c>
    </row>
    <row r="130" spans="1:16" x14ac:dyDescent="0.15">
      <c r="A130" s="6">
        <v>64.5</v>
      </c>
      <c r="B130" s="6">
        <v>128</v>
      </c>
      <c r="D130">
        <v>1070.35974121094</v>
      </c>
      <c r="E130">
        <v>762.17810058593795</v>
      </c>
      <c r="F130">
        <v>473.92340087890602</v>
      </c>
      <c r="G130">
        <v>471.97311401367199</v>
      </c>
      <c r="I130" s="7">
        <f t="shared" ref="I130:J148" si="13">D130-F130</f>
        <v>596.43634033203398</v>
      </c>
      <c r="J130" s="7">
        <f t="shared" si="13"/>
        <v>290.20498657226597</v>
      </c>
      <c r="K130" s="7">
        <f t="shared" ref="K130:K148" si="14">I130-0.7*J130</f>
        <v>393.2928497314478</v>
      </c>
      <c r="L130" s="8">
        <f t="shared" ref="L130:L148" si="15">K130/J130</f>
        <v>1.3552242998192288</v>
      </c>
      <c r="M130" s="8">
        <f t="shared" si="12"/>
        <v>1.8702763248388237</v>
      </c>
      <c r="P130" s="6">
        <f t="shared" si="10"/>
        <v>0.22976685354852069</v>
      </c>
    </row>
    <row r="131" spans="1:16" x14ac:dyDescent="0.15">
      <c r="A131" s="6">
        <v>65</v>
      </c>
      <c r="B131" s="6">
        <v>129</v>
      </c>
      <c r="D131">
        <v>1071.81555175781</v>
      </c>
      <c r="E131">
        <v>762.881103515625</v>
      </c>
      <c r="F131">
        <v>473.15847778320301</v>
      </c>
      <c r="G131">
        <v>471.36877441406301</v>
      </c>
      <c r="I131" s="7">
        <f t="shared" si="13"/>
        <v>598.65707397460699</v>
      </c>
      <c r="J131" s="7">
        <f t="shared" si="13"/>
        <v>291.51232910156199</v>
      </c>
      <c r="K131" s="7">
        <f t="shared" si="14"/>
        <v>394.5984436035136</v>
      </c>
      <c r="L131" s="8">
        <f t="shared" si="15"/>
        <v>1.3536252302592551</v>
      </c>
      <c r="M131" s="8">
        <f t="shared" si="12"/>
        <v>1.872669906635591</v>
      </c>
      <c r="P131" s="6">
        <f t="shared" si="10"/>
        <v>0.35804102472242927</v>
      </c>
    </row>
    <row r="132" spans="1:16" x14ac:dyDescent="0.15">
      <c r="A132" s="6">
        <v>65.5</v>
      </c>
      <c r="B132" s="6">
        <v>130</v>
      </c>
      <c r="D132">
        <v>1069.04504394531</v>
      </c>
      <c r="E132">
        <v>762.376220703125</v>
      </c>
      <c r="F132">
        <v>473.34466552734398</v>
      </c>
      <c r="G132">
        <v>471.73995971679699</v>
      </c>
      <c r="I132" s="7">
        <f t="shared" si="13"/>
        <v>595.70037841796602</v>
      </c>
      <c r="J132" s="7">
        <f t="shared" si="13"/>
        <v>290.63626098632801</v>
      </c>
      <c r="K132" s="7">
        <f t="shared" si="14"/>
        <v>392.25499572753642</v>
      </c>
      <c r="L132" s="8">
        <f t="shared" si="15"/>
        <v>1.3496423137166245</v>
      </c>
      <c r="M132" s="8">
        <f t="shared" si="12"/>
        <v>1.8726796414497016</v>
      </c>
      <c r="P132" s="6">
        <f t="shared" si="10"/>
        <v>0.35856272204368028</v>
      </c>
    </row>
    <row r="133" spans="1:16" x14ac:dyDescent="0.15">
      <c r="A133" s="6">
        <v>66</v>
      </c>
      <c r="B133" s="6">
        <v>131</v>
      </c>
      <c r="D133">
        <v>1076.30041503906</v>
      </c>
      <c r="E133">
        <v>765.7607421875</v>
      </c>
      <c r="F133">
        <v>473.72320556640602</v>
      </c>
      <c r="G133">
        <v>471.84851074218801</v>
      </c>
      <c r="I133" s="7">
        <f t="shared" si="13"/>
        <v>602.57720947265398</v>
      </c>
      <c r="J133" s="7">
        <f t="shared" si="13"/>
        <v>293.91223144531199</v>
      </c>
      <c r="K133" s="7">
        <f t="shared" si="14"/>
        <v>396.83864746093559</v>
      </c>
      <c r="L133" s="8">
        <f t="shared" si="15"/>
        <v>1.350194394801072</v>
      </c>
      <c r="M133" s="8">
        <f t="shared" si="12"/>
        <v>1.8772243738908898</v>
      </c>
      <c r="P133" s="6">
        <f t="shared" si="10"/>
        <v>0.6021189639435568</v>
      </c>
    </row>
    <row r="134" spans="1:16" x14ac:dyDescent="0.15">
      <c r="A134" s="6">
        <v>66.5</v>
      </c>
      <c r="B134" s="6">
        <v>132</v>
      </c>
      <c r="D134">
        <v>1069.3095703125</v>
      </c>
      <c r="E134">
        <v>763.61016845703102</v>
      </c>
      <c r="F134">
        <v>473.81729125976602</v>
      </c>
      <c r="G134">
        <v>472.01745605468801</v>
      </c>
      <c r="I134" s="7">
        <f t="shared" si="13"/>
        <v>595.49227905273392</v>
      </c>
      <c r="J134" s="7">
        <f t="shared" si="13"/>
        <v>291.59271240234301</v>
      </c>
      <c r="K134" s="7">
        <f t="shared" si="14"/>
        <v>391.37738037109386</v>
      </c>
      <c r="L134" s="8">
        <f t="shared" si="15"/>
        <v>1.3422056304036392</v>
      </c>
      <c r="M134" s="8">
        <f t="shared" si="12"/>
        <v>1.8732282608501982</v>
      </c>
      <c r="P134" s="6">
        <f t="shared" ref="P134:P148" si="16">(M134-$O$2)/$O$2*100</f>
        <v>0.38796372224500242</v>
      </c>
    </row>
    <row r="135" spans="1:16" x14ac:dyDescent="0.15">
      <c r="A135" s="6">
        <v>67</v>
      </c>
      <c r="B135" s="6">
        <v>133</v>
      </c>
      <c r="D135">
        <v>1071.92944335938</v>
      </c>
      <c r="E135">
        <v>764.26470947265602</v>
      </c>
      <c r="F135">
        <v>474.01501464843801</v>
      </c>
      <c r="G135">
        <v>472.447998046875</v>
      </c>
      <c r="I135" s="7">
        <f t="shared" si="13"/>
        <v>597.91442871094205</v>
      </c>
      <c r="J135" s="7">
        <f t="shared" si="13"/>
        <v>291.81671142578102</v>
      </c>
      <c r="K135" s="7">
        <f t="shared" si="14"/>
        <v>393.64273071289534</v>
      </c>
      <c r="L135" s="8">
        <f t="shared" si="15"/>
        <v>1.3489382728960406</v>
      </c>
      <c r="M135" s="8">
        <f t="shared" si="12"/>
        <v>1.8839535546993407</v>
      </c>
      <c r="P135" s="6">
        <f t="shared" si="16"/>
        <v>0.96274173106569694</v>
      </c>
    </row>
    <row r="136" spans="1:16" x14ac:dyDescent="0.15">
      <c r="A136" s="6">
        <v>67.5</v>
      </c>
      <c r="B136" s="6">
        <v>134</v>
      </c>
      <c r="D136">
        <v>1071.38256835938</v>
      </c>
      <c r="E136">
        <v>766.62658691406295</v>
      </c>
      <c r="F136">
        <v>474.02130126953102</v>
      </c>
      <c r="G136">
        <v>472.27346801757801</v>
      </c>
      <c r="I136" s="7">
        <f t="shared" si="13"/>
        <v>597.36126708984898</v>
      </c>
      <c r="J136" s="7">
        <f t="shared" si="13"/>
        <v>294.35311889648494</v>
      </c>
      <c r="K136" s="7">
        <f t="shared" si="14"/>
        <v>391.31408386230953</v>
      </c>
      <c r="L136" s="8">
        <f t="shared" si="15"/>
        <v>1.3294035589951496</v>
      </c>
      <c r="M136" s="8">
        <f t="shared" si="12"/>
        <v>1.8684114921551909</v>
      </c>
      <c r="P136" s="6">
        <f t="shared" si="16"/>
        <v>0.1298288162547532</v>
      </c>
    </row>
    <row r="137" spans="1:16" x14ac:dyDescent="0.15">
      <c r="A137" s="6">
        <v>68</v>
      </c>
      <c r="B137" s="6">
        <v>135</v>
      </c>
      <c r="D137">
        <v>1075.39624023438</v>
      </c>
      <c r="E137">
        <v>767.29632568359398</v>
      </c>
      <c r="F137">
        <v>474.05114746093801</v>
      </c>
      <c r="G137">
        <v>472.09808349609398</v>
      </c>
      <c r="I137" s="7">
        <f t="shared" si="13"/>
        <v>601.34509277344205</v>
      </c>
      <c r="J137" s="7">
        <f t="shared" si="13"/>
        <v>295.1982421875</v>
      </c>
      <c r="K137" s="7">
        <f t="shared" si="14"/>
        <v>394.70632324219207</v>
      </c>
      <c r="L137" s="8">
        <f t="shared" si="15"/>
        <v>1.3370890026895481</v>
      </c>
      <c r="M137" s="8">
        <f t="shared" si="12"/>
        <v>1.8800895872063301</v>
      </c>
      <c r="P137" s="6">
        <f t="shared" si="16"/>
        <v>0.75566828645717754</v>
      </c>
    </row>
    <row r="138" spans="1:16" x14ac:dyDescent="0.15">
      <c r="A138" s="6">
        <v>68.5</v>
      </c>
      <c r="B138" s="6">
        <v>136</v>
      </c>
      <c r="D138">
        <v>1076.67956542969</v>
      </c>
      <c r="E138">
        <v>768.70275878906295</v>
      </c>
      <c r="F138">
        <v>473.60366821289102</v>
      </c>
      <c r="G138">
        <v>471.69058227539102</v>
      </c>
      <c r="I138" s="7">
        <f t="shared" si="13"/>
        <v>603.07589721679892</v>
      </c>
      <c r="J138" s="7">
        <f t="shared" si="13"/>
        <v>297.01217651367193</v>
      </c>
      <c r="K138" s="7">
        <f t="shared" si="14"/>
        <v>395.16737365722861</v>
      </c>
      <c r="L138" s="8">
        <f t="shared" si="15"/>
        <v>1.3304753303238341</v>
      </c>
      <c r="M138" s="8">
        <f t="shared" si="12"/>
        <v>1.8774685661973574</v>
      </c>
      <c r="P138" s="6">
        <f t="shared" si="16"/>
        <v>0.61520544620268613</v>
      </c>
    </row>
    <row r="139" spans="1:16" x14ac:dyDescent="0.15">
      <c r="A139" s="6">
        <v>69</v>
      </c>
      <c r="B139" s="6">
        <v>137</v>
      </c>
      <c r="D139">
        <v>1072.29650878906</v>
      </c>
      <c r="E139">
        <v>767.7255859375</v>
      </c>
      <c r="F139">
        <v>473.85690307617199</v>
      </c>
      <c r="G139">
        <v>471.95114135742199</v>
      </c>
      <c r="I139" s="7">
        <f t="shared" si="13"/>
        <v>598.43960571288801</v>
      </c>
      <c r="J139" s="7">
        <f t="shared" si="13"/>
        <v>295.77444458007801</v>
      </c>
      <c r="K139" s="7">
        <f t="shared" si="14"/>
        <v>391.39749450683343</v>
      </c>
      <c r="L139" s="8">
        <f t="shared" si="15"/>
        <v>1.3232972005492734</v>
      </c>
      <c r="M139" s="8">
        <f t="shared" si="12"/>
        <v>1.8742830877795376</v>
      </c>
      <c r="P139" s="6">
        <f t="shared" si="16"/>
        <v>0.44449283283385471</v>
      </c>
    </row>
    <row r="140" spans="1:16" x14ac:dyDescent="0.15">
      <c r="A140" s="6">
        <v>69.5</v>
      </c>
      <c r="B140" s="6">
        <v>138</v>
      </c>
      <c r="D140">
        <v>1067.70910644531</v>
      </c>
      <c r="E140">
        <v>766.39373779296898</v>
      </c>
      <c r="F140">
        <v>474.254638671875</v>
      </c>
      <c r="G140">
        <v>472.2802734375</v>
      </c>
      <c r="I140" s="7">
        <f t="shared" si="13"/>
        <v>593.454467773435</v>
      </c>
      <c r="J140" s="7">
        <f t="shared" si="13"/>
        <v>294.11346435546898</v>
      </c>
      <c r="K140" s="7">
        <f t="shared" si="14"/>
        <v>387.57504272460676</v>
      </c>
      <c r="L140" s="8">
        <f t="shared" si="15"/>
        <v>1.317773885578319</v>
      </c>
      <c r="M140" s="8">
        <f t="shared" si="12"/>
        <v>1.8727524241653244</v>
      </c>
      <c r="P140" s="6">
        <f t="shared" si="16"/>
        <v>0.36246321231934764</v>
      </c>
    </row>
    <row r="141" spans="1:16" x14ac:dyDescent="0.15">
      <c r="A141" s="6">
        <v>70</v>
      </c>
      <c r="B141" s="6">
        <v>139</v>
      </c>
      <c r="D141">
        <v>1064.21923828125</v>
      </c>
      <c r="E141">
        <v>764.31951904296898</v>
      </c>
      <c r="F141">
        <v>474.07363891601602</v>
      </c>
      <c r="G141">
        <v>472.24957275390602</v>
      </c>
      <c r="I141" s="7">
        <f t="shared" si="13"/>
        <v>590.14559936523392</v>
      </c>
      <c r="J141" s="7">
        <f t="shared" si="13"/>
        <v>292.06994628906295</v>
      </c>
      <c r="K141" s="7">
        <f t="shared" si="14"/>
        <v>385.6966369628899</v>
      </c>
      <c r="L141" s="8">
        <f t="shared" si="15"/>
        <v>1.320562563397619</v>
      </c>
      <c r="M141" s="8">
        <f t="shared" si="12"/>
        <v>1.8795337533413654</v>
      </c>
      <c r="P141" s="6">
        <f t="shared" si="16"/>
        <v>0.72588065670705415</v>
      </c>
    </row>
    <row r="142" spans="1:16" x14ac:dyDescent="0.15">
      <c r="A142" s="6">
        <v>70.5</v>
      </c>
      <c r="B142" s="6">
        <v>140</v>
      </c>
      <c r="D142">
        <v>1066.57470703125</v>
      </c>
      <c r="E142">
        <v>768.03796386718795</v>
      </c>
      <c r="F142">
        <v>474.32546997070301</v>
      </c>
      <c r="G142">
        <v>472.59686279296898</v>
      </c>
      <c r="I142" s="7">
        <f t="shared" si="13"/>
        <v>592.24923706054699</v>
      </c>
      <c r="J142" s="7">
        <f t="shared" si="13"/>
        <v>295.44110107421898</v>
      </c>
      <c r="K142" s="7">
        <f t="shared" si="14"/>
        <v>385.44046630859373</v>
      </c>
      <c r="L142" s="8">
        <f t="shared" si="15"/>
        <v>1.3046270979465571</v>
      </c>
      <c r="M142" s="8">
        <f t="shared" si="12"/>
        <v>1.8675909392470444</v>
      </c>
      <c r="P142" s="6">
        <f t="shared" si="16"/>
        <v>8.5854658221391697E-2</v>
      </c>
    </row>
    <row r="143" spans="1:16" x14ac:dyDescent="0.15">
      <c r="A143" s="6">
        <v>71</v>
      </c>
      <c r="B143" s="6">
        <v>141</v>
      </c>
      <c r="D143">
        <v>1064.88122558594</v>
      </c>
      <c r="E143">
        <v>767.65985107421898</v>
      </c>
      <c r="F143">
        <v>473.70471191406301</v>
      </c>
      <c r="G143">
        <v>471.84188842773398</v>
      </c>
      <c r="I143" s="7">
        <f t="shared" si="13"/>
        <v>591.17651367187705</v>
      </c>
      <c r="J143" s="7">
        <f t="shared" si="13"/>
        <v>295.817962646485</v>
      </c>
      <c r="K143" s="7">
        <f t="shared" si="14"/>
        <v>384.1039398193376</v>
      </c>
      <c r="L143" s="8">
        <f t="shared" si="15"/>
        <v>1.2984469786182595</v>
      </c>
      <c r="M143" s="8">
        <f t="shared" si="12"/>
        <v>1.8654034712754881</v>
      </c>
      <c r="P143" s="6">
        <f t="shared" si="16"/>
        <v>-3.1373690272829068E-2</v>
      </c>
    </row>
    <row r="144" spans="1:16" x14ac:dyDescent="0.15">
      <c r="A144" s="6">
        <v>71.5</v>
      </c>
      <c r="B144" s="6">
        <v>142</v>
      </c>
      <c r="D144">
        <v>1065.74975585938</v>
      </c>
      <c r="E144">
        <v>768.40411376953102</v>
      </c>
      <c r="F144">
        <v>473.61761474609398</v>
      </c>
      <c r="G144">
        <v>471.81536865234398</v>
      </c>
      <c r="I144" s="7">
        <f t="shared" si="13"/>
        <v>592.13214111328602</v>
      </c>
      <c r="J144" s="7">
        <f t="shared" si="13"/>
        <v>296.58874511718705</v>
      </c>
      <c r="K144" s="7">
        <f t="shared" si="14"/>
        <v>384.52001953125512</v>
      </c>
      <c r="L144" s="8">
        <f t="shared" si="15"/>
        <v>1.2964754255233961</v>
      </c>
      <c r="M144" s="8">
        <f t="shared" si="12"/>
        <v>1.8674245695373655</v>
      </c>
      <c r="P144" s="6">
        <f t="shared" si="16"/>
        <v>7.6938757939087721E-2</v>
      </c>
    </row>
    <row r="145" spans="1:16" x14ac:dyDescent="0.15">
      <c r="A145" s="6">
        <v>72</v>
      </c>
      <c r="B145" s="6">
        <v>143</v>
      </c>
      <c r="D145">
        <v>1063.02685546875</v>
      </c>
      <c r="E145">
        <v>767.32989501953102</v>
      </c>
      <c r="F145">
        <v>473.69442749023398</v>
      </c>
      <c r="G145">
        <v>471.91796875</v>
      </c>
      <c r="I145" s="7">
        <f t="shared" si="13"/>
        <v>589.33242797851608</v>
      </c>
      <c r="J145" s="7">
        <f t="shared" si="13"/>
        <v>295.41192626953102</v>
      </c>
      <c r="K145" s="7">
        <f t="shared" si="14"/>
        <v>382.54407958984439</v>
      </c>
      <c r="L145" s="8">
        <f t="shared" si="15"/>
        <v>1.2949513732252462</v>
      </c>
      <c r="M145" s="8">
        <f t="shared" si="12"/>
        <v>1.8698931685959568</v>
      </c>
      <c r="P145" s="6">
        <f t="shared" si="16"/>
        <v>0.20923317070123373</v>
      </c>
    </row>
    <row r="146" spans="1:16" x14ac:dyDescent="0.15">
      <c r="A146" s="6">
        <v>72.5</v>
      </c>
      <c r="B146" s="6">
        <v>144</v>
      </c>
      <c r="D146">
        <v>1063.62878417969</v>
      </c>
      <c r="E146">
        <v>767.112548828125</v>
      </c>
      <c r="F146">
        <v>473.94241333007801</v>
      </c>
      <c r="G146">
        <v>472.332275390625</v>
      </c>
      <c r="I146" s="7">
        <f t="shared" si="13"/>
        <v>589.68637084961199</v>
      </c>
      <c r="J146" s="7">
        <f t="shared" si="13"/>
        <v>294.7802734375</v>
      </c>
      <c r="K146" s="7">
        <f t="shared" si="14"/>
        <v>383.34017944336199</v>
      </c>
      <c r="L146" s="8">
        <f t="shared" si="15"/>
        <v>1.300426839873458</v>
      </c>
      <c r="M146" s="8">
        <f t="shared" si="12"/>
        <v>1.8793612866009095</v>
      </c>
      <c r="P146" s="6">
        <f t="shared" si="16"/>
        <v>0.71663801113842351</v>
      </c>
    </row>
    <row r="147" spans="1:16" x14ac:dyDescent="0.15">
      <c r="A147" s="6">
        <v>73</v>
      </c>
      <c r="B147" s="6">
        <v>145</v>
      </c>
      <c r="D147">
        <v>1066.20141601563</v>
      </c>
      <c r="E147">
        <v>770.47253417968795</v>
      </c>
      <c r="F147">
        <v>474.30627441406301</v>
      </c>
      <c r="G147">
        <v>472.47836303710898</v>
      </c>
      <c r="I147" s="7">
        <f t="shared" si="13"/>
        <v>591.89514160156705</v>
      </c>
      <c r="J147" s="7">
        <f t="shared" si="13"/>
        <v>297.99417114257898</v>
      </c>
      <c r="K147" s="7">
        <f t="shared" si="14"/>
        <v>383.29922180176175</v>
      </c>
      <c r="L147" s="8">
        <f t="shared" si="15"/>
        <v>1.2862641585642542</v>
      </c>
      <c r="M147" s="8">
        <f t="shared" si="12"/>
        <v>1.8691912566484468</v>
      </c>
      <c r="P147" s="6">
        <f t="shared" si="16"/>
        <v>0.17161708696199707</v>
      </c>
    </row>
    <row r="148" spans="1:16" x14ac:dyDescent="0.15">
      <c r="A148" s="6">
        <v>73.5</v>
      </c>
      <c r="B148" s="6">
        <v>146</v>
      </c>
      <c r="D148">
        <v>1060.20178222656</v>
      </c>
      <c r="E148">
        <v>766.64288330078102</v>
      </c>
      <c r="F148">
        <v>474.73089599609398</v>
      </c>
      <c r="G148">
        <v>472.62634277343801</v>
      </c>
      <c r="I148" s="7">
        <f t="shared" si="13"/>
        <v>585.47088623046602</v>
      </c>
      <c r="J148" s="7">
        <f t="shared" si="13"/>
        <v>294.01654052734301</v>
      </c>
      <c r="K148" s="7">
        <f t="shared" si="14"/>
        <v>379.65930786132594</v>
      </c>
      <c r="L148" s="8">
        <f t="shared" si="15"/>
        <v>1.2912855418963012</v>
      </c>
      <c r="M148" s="8">
        <f t="shared" si="12"/>
        <v>1.8782052913372349</v>
      </c>
      <c r="P148" s="6">
        <f t="shared" si="16"/>
        <v>0.6546871997940642</v>
      </c>
    </row>
    <row r="149" spans="1:16" x14ac:dyDescent="0.15">
      <c r="A149" s="18">
        <v>74</v>
      </c>
      <c r="B149" s="18">
        <v>147</v>
      </c>
      <c r="D149">
        <v>1063.36096191406</v>
      </c>
      <c r="E149">
        <v>768.71319580078102</v>
      </c>
      <c r="F149">
        <v>474.80993652343801</v>
      </c>
      <c r="G149">
        <v>472.82687377929699</v>
      </c>
      <c r="I149" s="19">
        <f t="shared" ref="I149:I192" si="17">D149-F149</f>
        <v>588.55102539062204</v>
      </c>
      <c r="J149" s="19">
        <f t="shared" ref="J149:J192" si="18">E149-G149</f>
        <v>295.88632202148403</v>
      </c>
      <c r="K149" s="19">
        <f t="shared" ref="K149:K192" si="19">I149-0.7*J149</f>
        <v>381.43059997558322</v>
      </c>
      <c r="L149" s="20">
        <f t="shared" ref="L149:L192" si="20">K149/J149</f>
        <v>1.2891119716844766</v>
      </c>
      <c r="M149" s="20">
        <f t="shared" ref="M149:M192" si="21">L149+ABS($N$2)*A149</f>
        <v>1.8800243724821513</v>
      </c>
      <c r="N149" s="18"/>
      <c r="O149" s="18"/>
      <c r="P149" s="18">
        <f t="shared" ref="P149:P192" si="22">(M149-$O$2)/$O$2*100</f>
        <v>0.75217337155446695</v>
      </c>
    </row>
    <row r="150" spans="1:16" x14ac:dyDescent="0.15">
      <c r="A150" s="18">
        <v>74.5</v>
      </c>
      <c r="B150" s="18">
        <v>148</v>
      </c>
      <c r="D150">
        <v>1059.6357421875</v>
      </c>
      <c r="E150">
        <v>768.49658203125</v>
      </c>
      <c r="F150">
        <v>474.02792358398398</v>
      </c>
      <c r="G150">
        <v>472.36248779296898</v>
      </c>
      <c r="I150" s="19">
        <f t="shared" si="17"/>
        <v>585.60781860351608</v>
      </c>
      <c r="J150" s="19">
        <f t="shared" si="18"/>
        <v>296.13409423828102</v>
      </c>
      <c r="K150" s="19">
        <f t="shared" si="19"/>
        <v>378.31395263671936</v>
      </c>
      <c r="L150" s="20">
        <f t="shared" si="20"/>
        <v>1.2775089393533769</v>
      </c>
      <c r="M150" s="20">
        <f t="shared" si="21"/>
        <v>1.8724139915077926</v>
      </c>
      <c r="N150" s="18"/>
      <c r="O150" s="18"/>
      <c r="P150" s="18">
        <f t="shared" si="22"/>
        <v>0.34432630607210768</v>
      </c>
    </row>
    <row r="151" spans="1:16" x14ac:dyDescent="0.15">
      <c r="A151" s="18">
        <v>75</v>
      </c>
      <c r="B151" s="18">
        <v>149</v>
      </c>
      <c r="D151">
        <v>1055.29052734375</v>
      </c>
      <c r="E151">
        <v>767.21154785156295</v>
      </c>
      <c r="F151">
        <v>473.78726196289102</v>
      </c>
      <c r="G151">
        <v>471.74972534179699</v>
      </c>
      <c r="I151" s="19">
        <f t="shared" si="17"/>
        <v>581.50326538085892</v>
      </c>
      <c r="J151" s="19">
        <f t="shared" si="18"/>
        <v>295.46182250976597</v>
      </c>
      <c r="K151" s="19">
        <f t="shared" si="19"/>
        <v>374.67998962402277</v>
      </c>
      <c r="L151" s="20">
        <f t="shared" si="20"/>
        <v>1.2681164234395745</v>
      </c>
      <c r="M151" s="20">
        <f t="shared" si="21"/>
        <v>1.8670141269507314</v>
      </c>
      <c r="N151" s="18"/>
      <c r="O151" s="18"/>
      <c r="P151" s="18">
        <f t="shared" si="22"/>
        <v>5.4942775731142354E-2</v>
      </c>
    </row>
    <row r="152" spans="1:16" x14ac:dyDescent="0.15">
      <c r="A152" s="18">
        <v>75.5</v>
      </c>
      <c r="B152" s="18">
        <v>150</v>
      </c>
      <c r="D152">
        <v>1053.81323242188</v>
      </c>
      <c r="E152">
        <v>766.69219970703102</v>
      </c>
      <c r="F152">
        <v>473.79965209960898</v>
      </c>
      <c r="G152">
        <v>471.89859008789102</v>
      </c>
      <c r="I152" s="19">
        <f t="shared" si="17"/>
        <v>580.01358032227108</v>
      </c>
      <c r="J152" s="19">
        <f t="shared" si="18"/>
        <v>294.79360961914</v>
      </c>
      <c r="K152" s="19">
        <f t="shared" si="19"/>
        <v>373.65805358887309</v>
      </c>
      <c r="L152" s="20">
        <f t="shared" si="20"/>
        <v>1.2675242657791068</v>
      </c>
      <c r="M152" s="20">
        <f t="shared" si="21"/>
        <v>1.8704146206470047</v>
      </c>
      <c r="N152" s="18"/>
      <c r="O152" s="18"/>
      <c r="P152" s="18">
        <f t="shared" si="22"/>
        <v>0.23717824855294742</v>
      </c>
    </row>
    <row r="153" spans="1:16" x14ac:dyDescent="0.15">
      <c r="A153" s="18">
        <v>76</v>
      </c>
      <c r="B153" s="18">
        <v>151</v>
      </c>
      <c r="D153">
        <v>1050.26025390625</v>
      </c>
      <c r="E153">
        <v>765.57873535156295</v>
      </c>
      <c r="F153">
        <v>473.81674194335898</v>
      </c>
      <c r="G153">
        <v>471.89004516601602</v>
      </c>
      <c r="I153" s="19">
        <f t="shared" si="17"/>
        <v>576.44351196289108</v>
      </c>
      <c r="J153" s="19">
        <f t="shared" si="18"/>
        <v>293.68869018554693</v>
      </c>
      <c r="K153" s="19">
        <f t="shared" si="19"/>
        <v>370.86142883300823</v>
      </c>
      <c r="L153" s="20">
        <f t="shared" si="20"/>
        <v>1.2627705499953199</v>
      </c>
      <c r="M153" s="20">
        <f t="shared" si="21"/>
        <v>1.8696535562199588</v>
      </c>
      <c r="N153" s="18"/>
      <c r="O153" s="18"/>
      <c r="P153" s="18">
        <f t="shared" si="22"/>
        <v>0.19639213097755812</v>
      </c>
    </row>
    <row r="154" spans="1:16" x14ac:dyDescent="0.15">
      <c r="A154" s="18">
        <v>76.5</v>
      </c>
      <c r="B154" s="18">
        <v>152</v>
      </c>
      <c r="D154">
        <v>1054.06909179688</v>
      </c>
      <c r="E154">
        <v>766.03479003906295</v>
      </c>
      <c r="F154">
        <v>474.435791015625</v>
      </c>
      <c r="G154">
        <v>472.70382690429699</v>
      </c>
      <c r="I154" s="19">
        <f t="shared" si="17"/>
        <v>579.633300781255</v>
      </c>
      <c r="J154" s="19">
        <f t="shared" si="18"/>
        <v>293.33096313476597</v>
      </c>
      <c r="K154" s="19">
        <f t="shared" si="19"/>
        <v>374.30162658691881</v>
      </c>
      <c r="L154" s="20">
        <f t="shared" si="20"/>
        <v>1.2760385831309333</v>
      </c>
      <c r="M154" s="20">
        <f t="shared" si="21"/>
        <v>1.8869142407123132</v>
      </c>
      <c r="N154" s="18"/>
      <c r="O154" s="18"/>
      <c r="P154" s="18">
        <f t="shared" si="22"/>
        <v>1.1214075201075215</v>
      </c>
    </row>
    <row r="155" spans="1:16" x14ac:dyDescent="0.15">
      <c r="A155" s="18">
        <v>77</v>
      </c>
      <c r="B155" s="18">
        <v>153</v>
      </c>
      <c r="D155">
        <v>1050.71423339844</v>
      </c>
      <c r="E155">
        <v>766.69763183593795</v>
      </c>
      <c r="F155">
        <v>474.31552124023398</v>
      </c>
      <c r="G155">
        <v>472.44992065429699</v>
      </c>
      <c r="I155" s="19">
        <f t="shared" si="17"/>
        <v>576.39871215820608</v>
      </c>
      <c r="J155" s="19">
        <f t="shared" si="18"/>
        <v>294.24771118164097</v>
      </c>
      <c r="K155" s="19">
        <f t="shared" si="19"/>
        <v>370.42531433105739</v>
      </c>
      <c r="L155" s="20">
        <f t="shared" si="20"/>
        <v>1.2588893651661797</v>
      </c>
      <c r="M155" s="20">
        <f t="shared" si="21"/>
        <v>1.8737576741043007</v>
      </c>
      <c r="N155" s="18"/>
      <c r="O155" s="18"/>
      <c r="P155" s="18">
        <f t="shared" si="22"/>
        <v>0.41633544802859451</v>
      </c>
    </row>
    <row r="156" spans="1:16" x14ac:dyDescent="0.15">
      <c r="A156" s="18">
        <v>77.5</v>
      </c>
      <c r="B156" s="18">
        <v>154</v>
      </c>
      <c r="D156">
        <v>1046.96960449219</v>
      </c>
      <c r="E156">
        <v>765.58563232421898</v>
      </c>
      <c r="F156">
        <v>474.44274902343801</v>
      </c>
      <c r="G156">
        <v>472.60559082031301</v>
      </c>
      <c r="I156" s="19">
        <f t="shared" si="17"/>
        <v>572.52685546875205</v>
      </c>
      <c r="J156" s="19">
        <f t="shared" si="18"/>
        <v>292.98004150390597</v>
      </c>
      <c r="K156" s="19">
        <f t="shared" si="19"/>
        <v>367.4408264160179</v>
      </c>
      <c r="L156" s="20">
        <f t="shared" si="20"/>
        <v>1.2541496838142787</v>
      </c>
      <c r="M156" s="20">
        <f t="shared" si="21"/>
        <v>1.8730106441091408</v>
      </c>
      <c r="N156" s="18"/>
      <c r="O156" s="18"/>
      <c r="P156" s="18">
        <f t="shared" si="22"/>
        <v>0.37630144810404154</v>
      </c>
    </row>
    <row r="157" spans="1:16" x14ac:dyDescent="0.15">
      <c r="A157" s="18">
        <v>78</v>
      </c>
      <c r="B157" s="18">
        <v>155</v>
      </c>
      <c r="D157">
        <v>1045.56286621094</v>
      </c>
      <c r="E157">
        <v>766.08587646484398</v>
      </c>
      <c r="F157">
        <v>474.14553833007801</v>
      </c>
      <c r="G157">
        <v>472.18603515625</v>
      </c>
      <c r="I157" s="19">
        <f t="shared" si="17"/>
        <v>571.41732788086199</v>
      </c>
      <c r="J157" s="19">
        <f t="shared" si="18"/>
        <v>293.89984130859398</v>
      </c>
      <c r="K157" s="19">
        <f t="shared" si="19"/>
        <v>365.68743896484625</v>
      </c>
      <c r="L157" s="20">
        <f t="shared" si="20"/>
        <v>1.2442587152705384</v>
      </c>
      <c r="M157" s="20">
        <f t="shared" si="21"/>
        <v>1.8671123269221415</v>
      </c>
      <c r="N157" s="18"/>
      <c r="O157" s="18"/>
      <c r="P157" s="18">
        <f t="shared" si="22"/>
        <v>6.020539928507123E-2</v>
      </c>
    </row>
    <row r="158" spans="1:16" x14ac:dyDescent="0.15">
      <c r="A158" s="18">
        <v>78.5</v>
      </c>
      <c r="B158" s="18">
        <v>156</v>
      </c>
      <c r="D158">
        <v>1044.38659667969</v>
      </c>
      <c r="E158">
        <v>766.06201171875</v>
      </c>
      <c r="F158">
        <v>474.33822631835898</v>
      </c>
      <c r="G158">
        <v>472.223388671875</v>
      </c>
      <c r="I158" s="19">
        <f t="shared" si="17"/>
        <v>570.04837036133108</v>
      </c>
      <c r="J158" s="19">
        <f t="shared" si="18"/>
        <v>293.838623046875</v>
      </c>
      <c r="K158" s="19">
        <f t="shared" si="19"/>
        <v>364.36133422851856</v>
      </c>
      <c r="L158" s="20">
        <f t="shared" si="20"/>
        <v>1.2400049062658225</v>
      </c>
      <c r="M158" s="20">
        <f t="shared" si="21"/>
        <v>1.8668511692741667</v>
      </c>
      <c r="N158" s="18"/>
      <c r="O158" s="18"/>
      <c r="P158" s="18">
        <f t="shared" si="22"/>
        <v>4.620972932930404E-2</v>
      </c>
    </row>
    <row r="159" spans="1:16" x14ac:dyDescent="0.15">
      <c r="A159" s="18">
        <v>79</v>
      </c>
      <c r="B159" s="18">
        <v>157</v>
      </c>
      <c r="D159">
        <v>1046.142578125</v>
      </c>
      <c r="E159">
        <v>768.691650390625</v>
      </c>
      <c r="F159">
        <v>473.56927490234398</v>
      </c>
      <c r="G159">
        <v>471.77731323242199</v>
      </c>
      <c r="I159" s="19">
        <f t="shared" si="17"/>
        <v>572.57330322265602</v>
      </c>
      <c r="J159" s="19">
        <f t="shared" si="18"/>
        <v>296.91433715820301</v>
      </c>
      <c r="K159" s="19">
        <f t="shared" si="19"/>
        <v>364.73326721191393</v>
      </c>
      <c r="L159" s="20">
        <f t="shared" si="20"/>
        <v>1.2284124461715549</v>
      </c>
      <c r="M159" s="20">
        <f t="shared" si="21"/>
        <v>1.8592513605366401</v>
      </c>
      <c r="N159" s="18"/>
      <c r="O159" s="18"/>
      <c r="P159" s="18">
        <f t="shared" si="22"/>
        <v>-0.36107076060551863</v>
      </c>
    </row>
    <row r="160" spans="1:16" x14ac:dyDescent="0.15">
      <c r="A160" s="18">
        <v>79.5</v>
      </c>
      <c r="B160" s="18">
        <v>158</v>
      </c>
      <c r="D160">
        <v>1047.55676269531</v>
      </c>
      <c r="E160">
        <v>769.76055908203102</v>
      </c>
      <c r="F160">
        <v>473.63314819335898</v>
      </c>
      <c r="G160">
        <v>471.68795776367199</v>
      </c>
      <c r="I160" s="19">
        <f t="shared" si="17"/>
        <v>573.92361450195108</v>
      </c>
      <c r="J160" s="19">
        <f t="shared" si="18"/>
        <v>298.07260131835903</v>
      </c>
      <c r="K160" s="19">
        <f t="shared" si="19"/>
        <v>365.27279357909975</v>
      </c>
      <c r="L160" s="20">
        <f t="shared" si="20"/>
        <v>1.2254490750358065</v>
      </c>
      <c r="M160" s="20">
        <f t="shared" si="21"/>
        <v>1.8602806407576327</v>
      </c>
      <c r="N160" s="18"/>
      <c r="O160" s="18"/>
      <c r="P160" s="18">
        <f t="shared" si="22"/>
        <v>-0.30591072077239634</v>
      </c>
    </row>
    <row r="161" spans="1:16" x14ac:dyDescent="0.15">
      <c r="A161" s="18">
        <v>80</v>
      </c>
      <c r="B161" s="18">
        <v>159</v>
      </c>
      <c r="D161">
        <v>1048.68469238281</v>
      </c>
      <c r="E161">
        <v>770.66387939453102</v>
      </c>
      <c r="F161">
        <v>474.19494628906301</v>
      </c>
      <c r="G161">
        <v>472.32391357421898</v>
      </c>
      <c r="I161" s="19">
        <f t="shared" si="17"/>
        <v>574.48974609374704</v>
      </c>
      <c r="J161" s="19">
        <f t="shared" si="18"/>
        <v>298.33996582031205</v>
      </c>
      <c r="K161" s="19">
        <f t="shared" si="19"/>
        <v>365.65177001952861</v>
      </c>
      <c r="L161" s="20">
        <f t="shared" si="20"/>
        <v>1.2256211433628641</v>
      </c>
      <c r="M161" s="20">
        <f t="shared" si="21"/>
        <v>1.8644453604414313</v>
      </c>
      <c r="N161" s="18"/>
      <c r="O161" s="18"/>
      <c r="P161" s="18">
        <f t="shared" si="22"/>
        <v>-8.2719699545363332E-2</v>
      </c>
    </row>
    <row r="162" spans="1:16" x14ac:dyDescent="0.15">
      <c r="A162" s="18">
        <v>80.5</v>
      </c>
      <c r="B162" s="18">
        <v>160</v>
      </c>
      <c r="D162">
        <v>1044.51135253906</v>
      </c>
      <c r="E162">
        <v>768.32635498046898</v>
      </c>
      <c r="F162">
        <v>473.45950317382801</v>
      </c>
      <c r="G162">
        <v>471.73770141601602</v>
      </c>
      <c r="I162" s="19">
        <f t="shared" si="17"/>
        <v>571.05184936523199</v>
      </c>
      <c r="J162" s="19">
        <f t="shared" si="18"/>
        <v>296.58865356445295</v>
      </c>
      <c r="K162" s="19">
        <f t="shared" si="19"/>
        <v>363.43979187011496</v>
      </c>
      <c r="L162" s="20">
        <f t="shared" si="20"/>
        <v>1.2254001881131784</v>
      </c>
      <c r="M162" s="20">
        <f t="shared" si="21"/>
        <v>1.8682170565484868</v>
      </c>
      <c r="N162" s="18"/>
      <c r="O162" s="18"/>
      <c r="P162" s="18">
        <f t="shared" si="22"/>
        <v>0.11940883966137122</v>
      </c>
    </row>
    <row r="163" spans="1:16" x14ac:dyDescent="0.15">
      <c r="A163" s="18">
        <v>81</v>
      </c>
      <c r="B163" s="18">
        <v>161</v>
      </c>
      <c r="D163">
        <v>1045.58459472656</v>
      </c>
      <c r="E163">
        <v>769.328125</v>
      </c>
      <c r="F163">
        <v>474.52459716796898</v>
      </c>
      <c r="G163">
        <v>472.67294311523398</v>
      </c>
      <c r="I163" s="19">
        <f t="shared" si="17"/>
        <v>571.05999755859102</v>
      </c>
      <c r="J163" s="19">
        <f t="shared" si="18"/>
        <v>296.65518188476602</v>
      </c>
      <c r="K163" s="19">
        <f t="shared" si="19"/>
        <v>363.40137023925479</v>
      </c>
      <c r="L163" s="20">
        <f t="shared" si="20"/>
        <v>1.2249958619648045</v>
      </c>
      <c r="M163" s="20">
        <f t="shared" si="21"/>
        <v>1.8718053817568538</v>
      </c>
      <c r="N163" s="18"/>
      <c r="O163" s="18"/>
      <c r="P163" s="18">
        <f t="shared" si="22"/>
        <v>0.31171036978972522</v>
      </c>
    </row>
    <row r="164" spans="1:16" x14ac:dyDescent="0.15">
      <c r="A164" s="18">
        <v>81.5</v>
      </c>
      <c r="B164" s="18">
        <v>162</v>
      </c>
      <c r="D164">
        <v>1046.3564453125</v>
      </c>
      <c r="E164">
        <v>770.07562255859398</v>
      </c>
      <c r="F164">
        <v>474.09649658203102</v>
      </c>
      <c r="G164">
        <v>472.17575073242199</v>
      </c>
      <c r="I164" s="19">
        <f t="shared" si="17"/>
        <v>572.25994873046898</v>
      </c>
      <c r="J164" s="19">
        <f t="shared" si="18"/>
        <v>297.89987182617199</v>
      </c>
      <c r="K164" s="19">
        <f t="shared" si="19"/>
        <v>363.73003845214862</v>
      </c>
      <c r="L164" s="20">
        <f t="shared" si="20"/>
        <v>1.2209808491102316</v>
      </c>
      <c r="M164" s="20">
        <f t="shared" si="21"/>
        <v>1.871783020259022</v>
      </c>
      <c r="N164" s="18"/>
      <c r="O164" s="18"/>
      <c r="P164" s="18">
        <f t="shared" si="22"/>
        <v>0.31051199729020895</v>
      </c>
    </row>
    <row r="165" spans="1:16" x14ac:dyDescent="0.15">
      <c r="A165" s="18">
        <v>82</v>
      </c>
      <c r="B165" s="18">
        <v>163</v>
      </c>
      <c r="D165">
        <v>1043.5615234375</v>
      </c>
      <c r="E165">
        <v>769.53045654296898</v>
      </c>
      <c r="F165">
        <v>473.64102172851602</v>
      </c>
      <c r="G165">
        <v>471.47836303710898</v>
      </c>
      <c r="I165" s="19">
        <f t="shared" si="17"/>
        <v>569.92050170898392</v>
      </c>
      <c r="J165" s="19">
        <f t="shared" si="18"/>
        <v>298.05209350586</v>
      </c>
      <c r="K165" s="19">
        <f t="shared" si="19"/>
        <v>361.28403625488193</v>
      </c>
      <c r="L165" s="20">
        <f t="shared" si="20"/>
        <v>1.2121506412025209</v>
      </c>
      <c r="M165" s="20">
        <f t="shared" si="21"/>
        <v>1.8669454637080523</v>
      </c>
      <c r="N165" s="18"/>
      <c r="O165" s="18"/>
      <c r="P165" s="18">
        <f t="shared" si="22"/>
        <v>5.1263051663771819E-2</v>
      </c>
    </row>
    <row r="166" spans="1:16" x14ac:dyDescent="0.15">
      <c r="A166" s="18">
        <v>82.5</v>
      </c>
      <c r="B166" s="18">
        <v>164</v>
      </c>
      <c r="D166">
        <v>1045.22827148438</v>
      </c>
      <c r="E166">
        <v>770.17901611328102</v>
      </c>
      <c r="F166">
        <v>472.86755371093801</v>
      </c>
      <c r="G166">
        <v>471.02581787109398</v>
      </c>
      <c r="I166" s="19">
        <f t="shared" si="17"/>
        <v>572.36071777344205</v>
      </c>
      <c r="J166" s="19">
        <f t="shared" si="18"/>
        <v>299.15319824218705</v>
      </c>
      <c r="K166" s="19">
        <f t="shared" si="19"/>
        <v>362.95347900391113</v>
      </c>
      <c r="L166" s="20">
        <f t="shared" si="20"/>
        <v>1.2132695927592021</v>
      </c>
      <c r="M166" s="20">
        <f t="shared" si="21"/>
        <v>1.8720570666214746</v>
      </c>
      <c r="N166" s="18"/>
      <c r="O166" s="18"/>
      <c r="P166" s="18">
        <f t="shared" si="22"/>
        <v>0.32519838488486524</v>
      </c>
    </row>
    <row r="167" spans="1:16" x14ac:dyDescent="0.15">
      <c r="A167" s="18">
        <v>83</v>
      </c>
      <c r="B167" s="18">
        <v>165</v>
      </c>
      <c r="D167">
        <v>1048.19177246094</v>
      </c>
      <c r="E167">
        <v>771.29425048828102</v>
      </c>
      <c r="F167">
        <v>473.65167236328102</v>
      </c>
      <c r="G167">
        <v>471.81430053710898</v>
      </c>
      <c r="I167" s="19">
        <f t="shared" si="17"/>
        <v>574.54010009765898</v>
      </c>
      <c r="J167" s="19">
        <f t="shared" si="18"/>
        <v>299.47994995117205</v>
      </c>
      <c r="K167" s="19">
        <f t="shared" si="19"/>
        <v>364.90413513183853</v>
      </c>
      <c r="L167" s="20">
        <f t="shared" si="20"/>
        <v>1.2184593165296489</v>
      </c>
      <c r="M167" s="20">
        <f t="shared" si="21"/>
        <v>1.8812394417486624</v>
      </c>
      <c r="N167" s="18"/>
      <c r="O167" s="18"/>
      <c r="P167" s="18">
        <f t="shared" si="22"/>
        <v>0.81729001109906529</v>
      </c>
    </row>
    <row r="168" spans="1:16" x14ac:dyDescent="0.15">
      <c r="A168" s="18">
        <v>83.5</v>
      </c>
      <c r="B168" s="18">
        <v>166</v>
      </c>
      <c r="D168">
        <v>1047.99987792969</v>
      </c>
      <c r="E168">
        <v>770.80401611328102</v>
      </c>
      <c r="F168">
        <v>474.11343383789102</v>
      </c>
      <c r="G168">
        <v>472.404541015625</v>
      </c>
      <c r="I168" s="19">
        <f t="shared" si="17"/>
        <v>573.88644409179892</v>
      </c>
      <c r="J168" s="19">
        <f t="shared" si="18"/>
        <v>298.39947509765602</v>
      </c>
      <c r="K168" s="19">
        <f t="shared" si="19"/>
        <v>365.00681152343975</v>
      </c>
      <c r="L168" s="20">
        <f t="shared" si="20"/>
        <v>1.223215327051046</v>
      </c>
      <c r="M168" s="20">
        <f t="shared" si="21"/>
        <v>1.8899881036268007</v>
      </c>
      <c r="N168" s="18"/>
      <c r="O168" s="18"/>
      <c r="P168" s="18">
        <f t="shared" si="22"/>
        <v>1.2861385596694987</v>
      </c>
    </row>
    <row r="169" spans="1:16" x14ac:dyDescent="0.15">
      <c r="A169" s="18">
        <v>84</v>
      </c>
      <c r="B169" s="18">
        <v>167</v>
      </c>
      <c r="D169">
        <v>1052.15551757813</v>
      </c>
      <c r="E169">
        <v>772.98797607421898</v>
      </c>
      <c r="F169">
        <v>474.90365600585898</v>
      </c>
      <c r="G169">
        <v>473.02233886718801</v>
      </c>
      <c r="I169" s="19">
        <f t="shared" si="17"/>
        <v>577.25186157227108</v>
      </c>
      <c r="J169" s="19">
        <f t="shared" si="18"/>
        <v>299.96563720703097</v>
      </c>
      <c r="K169" s="19">
        <f t="shared" si="19"/>
        <v>367.27591552734941</v>
      </c>
      <c r="L169" s="20">
        <f t="shared" si="20"/>
        <v>1.2243932970024232</v>
      </c>
      <c r="M169" s="20">
        <f t="shared" si="21"/>
        <v>1.8951587249349187</v>
      </c>
      <c r="N169" s="18"/>
      <c r="O169" s="18"/>
      <c r="P169" s="18">
        <f t="shared" si="22"/>
        <v>1.5632367410012413</v>
      </c>
    </row>
    <row r="170" spans="1:16" x14ac:dyDescent="0.15">
      <c r="A170" s="18">
        <v>84.5</v>
      </c>
      <c r="B170" s="18">
        <v>168</v>
      </c>
      <c r="D170">
        <v>1050.36328125</v>
      </c>
      <c r="E170">
        <v>773.54284667968795</v>
      </c>
      <c r="F170">
        <v>474.63369750976602</v>
      </c>
      <c r="G170">
        <v>472.82687377929699</v>
      </c>
      <c r="I170" s="19">
        <f t="shared" si="17"/>
        <v>575.72958374023392</v>
      </c>
      <c r="J170" s="19">
        <f t="shared" si="18"/>
        <v>300.71597290039097</v>
      </c>
      <c r="K170" s="19">
        <f t="shared" si="19"/>
        <v>365.22840270996028</v>
      </c>
      <c r="L170" s="20">
        <f t="shared" si="20"/>
        <v>1.2145294418096586</v>
      </c>
      <c r="M170" s="20">
        <f t="shared" si="21"/>
        <v>1.8892875210988953</v>
      </c>
      <c r="N170" s="18"/>
      <c r="O170" s="18"/>
      <c r="P170" s="18">
        <f t="shared" si="22"/>
        <v>1.2485937207058349</v>
      </c>
    </row>
    <row r="171" spans="1:16" x14ac:dyDescent="0.15">
      <c r="A171" s="18">
        <v>85</v>
      </c>
      <c r="B171" s="18">
        <v>169</v>
      </c>
      <c r="D171">
        <v>1045.46813964844</v>
      </c>
      <c r="E171">
        <v>771.96588134765602</v>
      </c>
      <c r="F171">
        <v>473.57659912109398</v>
      </c>
      <c r="G171">
        <v>471.77294921875</v>
      </c>
      <c r="I171" s="19">
        <f t="shared" si="17"/>
        <v>571.89154052734602</v>
      </c>
      <c r="J171" s="19">
        <f t="shared" si="18"/>
        <v>300.19293212890602</v>
      </c>
      <c r="K171" s="19">
        <f t="shared" si="19"/>
        <v>361.75648803711181</v>
      </c>
      <c r="L171" s="20">
        <f t="shared" si="20"/>
        <v>1.2050799646467685</v>
      </c>
      <c r="M171" s="20">
        <f t="shared" si="21"/>
        <v>1.8838306952927462</v>
      </c>
      <c r="N171" s="18"/>
      <c r="O171" s="18"/>
      <c r="P171" s="18">
        <f t="shared" si="22"/>
        <v>0.95615758651165916</v>
      </c>
    </row>
    <row r="172" spans="1:16" x14ac:dyDescent="0.15">
      <c r="A172" s="18">
        <v>85.5</v>
      </c>
      <c r="B172" s="18">
        <v>170</v>
      </c>
      <c r="D172">
        <v>1039.85791015625</v>
      </c>
      <c r="E172">
        <v>769.92028808593795</v>
      </c>
      <c r="F172">
        <v>473.84729003906301</v>
      </c>
      <c r="G172">
        <v>471.96212768554699</v>
      </c>
      <c r="I172" s="19">
        <f t="shared" si="17"/>
        <v>566.01062011718705</v>
      </c>
      <c r="J172" s="19">
        <f t="shared" si="18"/>
        <v>297.95816040039097</v>
      </c>
      <c r="K172" s="19">
        <f t="shared" si="19"/>
        <v>357.43990783691339</v>
      </c>
      <c r="L172" s="20">
        <f t="shared" si="20"/>
        <v>1.1996312078064648</v>
      </c>
      <c r="M172" s="20">
        <f t="shared" si="21"/>
        <v>1.8823745898091837</v>
      </c>
      <c r="N172" s="18"/>
      <c r="O172" s="18"/>
      <c r="P172" s="18">
        <f t="shared" si="22"/>
        <v>0.87812360233864384</v>
      </c>
    </row>
    <row r="173" spans="1:16" x14ac:dyDescent="0.15">
      <c r="A173" s="18">
        <v>86</v>
      </c>
      <c r="B173" s="18">
        <v>171</v>
      </c>
      <c r="D173">
        <v>1032.23815917969</v>
      </c>
      <c r="E173">
        <v>766.60980224609398</v>
      </c>
      <c r="F173">
        <v>473.56875610351602</v>
      </c>
      <c r="G173">
        <v>471.62826538085898</v>
      </c>
      <c r="I173" s="19">
        <f t="shared" si="17"/>
        <v>558.66940307617392</v>
      </c>
      <c r="J173" s="19">
        <f t="shared" si="18"/>
        <v>294.981536865235</v>
      </c>
      <c r="K173" s="19">
        <f t="shared" si="19"/>
        <v>352.1823272705094</v>
      </c>
      <c r="L173" s="20">
        <f t="shared" si="20"/>
        <v>1.1939131208452789</v>
      </c>
      <c r="M173" s="20">
        <f t="shared" si="21"/>
        <v>1.8806491542047388</v>
      </c>
      <c r="N173" s="18"/>
      <c r="O173" s="18"/>
      <c r="P173" s="18">
        <f t="shared" si="22"/>
        <v>0.78565597813919241</v>
      </c>
    </row>
    <row r="174" spans="1:16" x14ac:dyDescent="0.15">
      <c r="A174" s="18">
        <v>86.5</v>
      </c>
      <c r="B174" s="18">
        <v>172</v>
      </c>
      <c r="D174">
        <v>1029.56811523438</v>
      </c>
      <c r="E174">
        <v>766.38629150390602</v>
      </c>
      <c r="F174">
        <v>473.83245849609398</v>
      </c>
      <c r="G174">
        <v>471.78237915039102</v>
      </c>
      <c r="I174" s="19">
        <f t="shared" si="17"/>
        <v>555.73565673828602</v>
      </c>
      <c r="J174" s="19">
        <f t="shared" si="18"/>
        <v>294.603912353515</v>
      </c>
      <c r="K174" s="19">
        <f t="shared" si="19"/>
        <v>349.51291809082556</v>
      </c>
      <c r="L174" s="20">
        <f t="shared" si="20"/>
        <v>1.1863824729911312</v>
      </c>
      <c r="M174" s="20">
        <f t="shared" si="21"/>
        <v>1.8771111577073321</v>
      </c>
      <c r="N174" s="18"/>
      <c r="O174" s="18"/>
      <c r="P174" s="18">
        <f t="shared" si="22"/>
        <v>0.59605160826389814</v>
      </c>
    </row>
    <row r="175" spans="1:16" x14ac:dyDescent="0.15">
      <c r="A175" s="18">
        <v>87</v>
      </c>
      <c r="B175" s="18">
        <v>173</v>
      </c>
      <c r="D175">
        <v>1019.67095947266</v>
      </c>
      <c r="E175">
        <v>761.65509033203102</v>
      </c>
      <c r="F175">
        <v>473.36929321289102</v>
      </c>
      <c r="G175">
        <v>471.32147216796898</v>
      </c>
      <c r="I175" s="19">
        <f t="shared" si="17"/>
        <v>546.30166625976904</v>
      </c>
      <c r="J175" s="19">
        <f t="shared" si="18"/>
        <v>290.33361816406205</v>
      </c>
      <c r="K175" s="19">
        <f t="shared" si="19"/>
        <v>343.06813354492562</v>
      </c>
      <c r="L175" s="20">
        <f t="shared" si="20"/>
        <v>1.1816342031430349</v>
      </c>
      <c r="M175" s="20">
        <f t="shared" si="21"/>
        <v>1.876355539215977</v>
      </c>
      <c r="N175" s="18"/>
      <c r="O175" s="18"/>
      <c r="P175" s="18">
        <f t="shared" si="22"/>
        <v>0.55555734321176653</v>
      </c>
    </row>
    <row r="176" spans="1:16" x14ac:dyDescent="0.15">
      <c r="A176" s="18">
        <v>87.5</v>
      </c>
      <c r="B176" s="18">
        <v>174</v>
      </c>
      <c r="D176">
        <v>1012.66479492188</v>
      </c>
      <c r="E176">
        <v>759.898193359375</v>
      </c>
      <c r="F176">
        <v>473.802978515625</v>
      </c>
      <c r="G176">
        <v>471.67434692382801</v>
      </c>
      <c r="I176" s="19">
        <f t="shared" si="17"/>
        <v>538.861816406255</v>
      </c>
      <c r="J176" s="19">
        <f t="shared" si="18"/>
        <v>288.22384643554699</v>
      </c>
      <c r="K176" s="19">
        <f t="shared" si="19"/>
        <v>337.10512390137211</v>
      </c>
      <c r="L176" s="20">
        <f t="shared" si="20"/>
        <v>1.1695948411983879</v>
      </c>
      <c r="M176" s="20">
        <f t="shared" si="21"/>
        <v>1.8683088286280709</v>
      </c>
      <c r="N176" s="18"/>
      <c r="O176" s="18"/>
      <c r="P176" s="18">
        <f t="shared" si="22"/>
        <v>0.1243269867919419</v>
      </c>
    </row>
    <row r="177" spans="1:16" x14ac:dyDescent="0.15">
      <c r="A177" s="18">
        <v>88</v>
      </c>
      <c r="B177" s="18">
        <v>175</v>
      </c>
      <c r="D177">
        <v>1003.005859375</v>
      </c>
      <c r="E177">
        <v>754.42852783203102</v>
      </c>
      <c r="F177">
        <v>473.92462158203102</v>
      </c>
      <c r="G177">
        <v>471.89440917968801</v>
      </c>
      <c r="I177" s="19">
        <f t="shared" si="17"/>
        <v>529.08123779296898</v>
      </c>
      <c r="J177" s="19">
        <f t="shared" si="18"/>
        <v>282.53411865234301</v>
      </c>
      <c r="K177" s="19">
        <f t="shared" si="19"/>
        <v>331.30735473632888</v>
      </c>
      <c r="L177" s="20">
        <f t="shared" si="20"/>
        <v>1.1726277743609477</v>
      </c>
      <c r="M177" s="20">
        <f t="shared" si="21"/>
        <v>1.8753344131473717</v>
      </c>
      <c r="N177" s="18"/>
      <c r="O177" s="18"/>
      <c r="P177" s="18">
        <f t="shared" si="22"/>
        <v>0.50083429163637594</v>
      </c>
    </row>
    <row r="178" spans="1:16" x14ac:dyDescent="0.15">
      <c r="A178" s="18">
        <v>88.5</v>
      </c>
      <c r="B178" s="18">
        <v>176</v>
      </c>
      <c r="D178">
        <v>995.7421875</v>
      </c>
      <c r="E178">
        <v>752.39758300781295</v>
      </c>
      <c r="F178">
        <v>473.76876831054699</v>
      </c>
      <c r="G178">
        <v>471.53768920898398</v>
      </c>
      <c r="I178" s="19">
        <f t="shared" si="17"/>
        <v>521.97341918945301</v>
      </c>
      <c r="J178" s="19">
        <f t="shared" si="18"/>
        <v>280.85989379882898</v>
      </c>
      <c r="K178" s="19">
        <f t="shared" si="19"/>
        <v>325.37149353027274</v>
      </c>
      <c r="L178" s="20">
        <f t="shared" si="20"/>
        <v>1.1584832890498991</v>
      </c>
      <c r="M178" s="20">
        <f t="shared" si="21"/>
        <v>1.8651825791930641</v>
      </c>
      <c r="N178" s="18"/>
      <c r="O178" s="18"/>
      <c r="P178" s="18">
        <f t="shared" si="22"/>
        <v>-4.3211492862274957E-2</v>
      </c>
    </row>
    <row r="179" spans="1:16" x14ac:dyDescent="0.15">
      <c r="A179" s="18">
        <v>89</v>
      </c>
      <c r="B179" s="18">
        <v>177</v>
      </c>
      <c r="D179">
        <v>992.07916259765602</v>
      </c>
      <c r="E179">
        <v>750.98919677734398</v>
      </c>
      <c r="F179">
        <v>474.12496948242199</v>
      </c>
      <c r="G179">
        <v>472.29354858398398</v>
      </c>
      <c r="I179" s="19">
        <f t="shared" si="17"/>
        <v>517.95419311523403</v>
      </c>
      <c r="J179" s="19">
        <f t="shared" si="18"/>
        <v>278.69564819336</v>
      </c>
      <c r="K179" s="19">
        <f t="shared" si="19"/>
        <v>322.86723937988205</v>
      </c>
      <c r="L179" s="20">
        <f t="shared" si="20"/>
        <v>1.1584940112013362</v>
      </c>
      <c r="M179" s="20">
        <f t="shared" si="21"/>
        <v>1.8691859527012422</v>
      </c>
      <c r="N179" s="18"/>
      <c r="O179" s="18"/>
      <c r="P179" s="18">
        <f t="shared" si="22"/>
        <v>0.17133284372763902</v>
      </c>
    </row>
    <row r="180" spans="1:16" x14ac:dyDescent="0.15">
      <c r="A180" s="18">
        <v>89.5</v>
      </c>
      <c r="B180" s="18">
        <v>178</v>
      </c>
      <c r="D180">
        <v>991.82733154296898</v>
      </c>
      <c r="E180">
        <v>752.09259033203102</v>
      </c>
      <c r="F180">
        <v>474.66580200195301</v>
      </c>
      <c r="G180">
        <v>472.72775268554699</v>
      </c>
      <c r="I180" s="19">
        <f t="shared" si="17"/>
        <v>517.16152954101597</v>
      </c>
      <c r="J180" s="19">
        <f t="shared" si="18"/>
        <v>279.36483764648403</v>
      </c>
      <c r="K180" s="19">
        <f t="shared" si="19"/>
        <v>321.60614318847718</v>
      </c>
      <c r="L180" s="20">
        <f t="shared" si="20"/>
        <v>1.1512048040757601</v>
      </c>
      <c r="M180" s="20">
        <f t="shared" si="21"/>
        <v>1.8658893969324071</v>
      </c>
      <c r="N180" s="18"/>
      <c r="O180" s="18"/>
      <c r="P180" s="18">
        <f t="shared" si="22"/>
        <v>-5.3325033881358817E-3</v>
      </c>
    </row>
    <row r="181" spans="1:16" x14ac:dyDescent="0.15">
      <c r="A181" s="18">
        <v>90</v>
      </c>
      <c r="B181" s="18">
        <v>179</v>
      </c>
      <c r="D181">
        <v>988.702392578125</v>
      </c>
      <c r="E181">
        <v>750.91516113281295</v>
      </c>
      <c r="F181">
        <v>474.80960083007801</v>
      </c>
      <c r="G181">
        <v>472.94625854492199</v>
      </c>
      <c r="I181" s="19">
        <f t="shared" si="17"/>
        <v>513.89279174804699</v>
      </c>
      <c r="J181" s="19">
        <f t="shared" si="18"/>
        <v>277.96890258789097</v>
      </c>
      <c r="K181" s="19">
        <f t="shared" si="19"/>
        <v>319.31455993652332</v>
      </c>
      <c r="L181" s="20">
        <f t="shared" si="20"/>
        <v>1.1487420246067248</v>
      </c>
      <c r="M181" s="20">
        <f t="shared" si="21"/>
        <v>1.867419268820113</v>
      </c>
      <c r="N181" s="18"/>
      <c r="O181" s="18"/>
      <c r="P181" s="18">
        <f t="shared" si="22"/>
        <v>7.6654687800726221E-2</v>
      </c>
    </row>
    <row r="182" spans="1:16" x14ac:dyDescent="0.15">
      <c r="A182" s="18">
        <v>90.5</v>
      </c>
      <c r="B182" s="18">
        <v>180</v>
      </c>
      <c r="D182">
        <v>979.74237060546898</v>
      </c>
      <c r="E182">
        <v>746.34228515625</v>
      </c>
      <c r="F182">
        <v>474.36755371093801</v>
      </c>
      <c r="G182">
        <v>472.50454711914102</v>
      </c>
      <c r="I182" s="19">
        <f t="shared" si="17"/>
        <v>505.37481689453097</v>
      </c>
      <c r="J182" s="19">
        <f t="shared" si="18"/>
        <v>273.83773803710898</v>
      </c>
      <c r="K182" s="19">
        <f t="shared" si="19"/>
        <v>313.68840026855469</v>
      </c>
      <c r="L182" s="20">
        <f t="shared" si="20"/>
        <v>1.1455265534878372</v>
      </c>
      <c r="M182" s="20">
        <f t="shared" si="21"/>
        <v>1.8681964490579663</v>
      </c>
      <c r="N182" s="18"/>
      <c r="O182" s="18"/>
      <c r="P182" s="18">
        <f t="shared" si="22"/>
        <v>0.11830446596916787</v>
      </c>
    </row>
    <row r="183" spans="1:16" x14ac:dyDescent="0.15">
      <c r="A183" s="18">
        <v>91</v>
      </c>
      <c r="B183" s="18">
        <v>181</v>
      </c>
      <c r="D183">
        <v>971.603271484375</v>
      </c>
      <c r="E183">
        <v>744.10882568359398</v>
      </c>
      <c r="F183">
        <v>474.623046875</v>
      </c>
      <c r="G183">
        <v>472.65097045898398</v>
      </c>
      <c r="I183" s="19">
        <f t="shared" si="17"/>
        <v>496.980224609375</v>
      </c>
      <c r="J183" s="19">
        <f t="shared" si="18"/>
        <v>271.45785522461</v>
      </c>
      <c r="K183" s="19">
        <f t="shared" si="19"/>
        <v>306.95972595214801</v>
      </c>
      <c r="L183" s="20">
        <f t="shared" si="20"/>
        <v>1.1307822560454661</v>
      </c>
      <c r="M183" s="20">
        <f t="shared" si="21"/>
        <v>1.8574448029723363</v>
      </c>
      <c r="N183" s="18"/>
      <c r="O183" s="18"/>
      <c r="P183" s="18">
        <f t="shared" si="22"/>
        <v>-0.45788578257468671</v>
      </c>
    </row>
    <row r="184" spans="1:16" x14ac:dyDescent="0.15">
      <c r="A184" s="18">
        <v>91.5</v>
      </c>
      <c r="B184" s="18">
        <v>182</v>
      </c>
      <c r="D184">
        <v>963.30059814453102</v>
      </c>
      <c r="E184">
        <v>739.95367431640602</v>
      </c>
      <c r="F184">
        <v>474.26388549804699</v>
      </c>
      <c r="G184">
        <v>472.09405517578102</v>
      </c>
      <c r="I184" s="19">
        <f t="shared" si="17"/>
        <v>489.03671264648403</v>
      </c>
      <c r="J184" s="19">
        <f t="shared" si="18"/>
        <v>267.859619140625</v>
      </c>
      <c r="K184" s="19">
        <f t="shared" si="19"/>
        <v>301.53497924804651</v>
      </c>
      <c r="L184" s="20">
        <f t="shared" si="20"/>
        <v>1.125720182144148</v>
      </c>
      <c r="M184" s="20">
        <f t="shared" si="21"/>
        <v>1.8563753804277594</v>
      </c>
      <c r="N184" s="18"/>
      <c r="O184" s="18"/>
      <c r="P184" s="18">
        <f t="shared" si="22"/>
        <v>-0.51519708512785645</v>
      </c>
    </row>
    <row r="185" spans="1:16" x14ac:dyDescent="0.15">
      <c r="A185" s="18">
        <v>92</v>
      </c>
      <c r="B185" s="18">
        <v>183</v>
      </c>
      <c r="D185">
        <v>958.57696533203102</v>
      </c>
      <c r="E185">
        <v>737.46331787109398</v>
      </c>
      <c r="F185">
        <v>474.52355957031301</v>
      </c>
      <c r="G185">
        <v>472.17819213867199</v>
      </c>
      <c r="I185" s="19">
        <f t="shared" si="17"/>
        <v>484.05340576171801</v>
      </c>
      <c r="J185" s="19">
        <f t="shared" si="18"/>
        <v>265.28512573242199</v>
      </c>
      <c r="K185" s="19">
        <f t="shared" si="19"/>
        <v>298.3538177490226</v>
      </c>
      <c r="L185" s="20">
        <f t="shared" si="20"/>
        <v>1.124653396700255</v>
      </c>
      <c r="M185" s="20">
        <f t="shared" si="21"/>
        <v>1.8593012463406073</v>
      </c>
      <c r="N185" s="18"/>
      <c r="O185" s="18"/>
      <c r="P185" s="18">
        <f t="shared" si="22"/>
        <v>-0.35839733613099856</v>
      </c>
    </row>
    <row r="186" spans="1:16" x14ac:dyDescent="0.15">
      <c r="A186" s="18">
        <v>92.5</v>
      </c>
      <c r="B186" s="18">
        <v>184</v>
      </c>
      <c r="D186">
        <v>952.52325439453102</v>
      </c>
      <c r="E186">
        <v>734.54974365234398</v>
      </c>
      <c r="F186">
        <v>474.87417602539102</v>
      </c>
      <c r="G186">
        <v>472.71170043945301</v>
      </c>
      <c r="I186" s="19">
        <f t="shared" si="17"/>
        <v>477.64907836914</v>
      </c>
      <c r="J186" s="19">
        <f t="shared" si="18"/>
        <v>261.83804321289097</v>
      </c>
      <c r="K186" s="19">
        <f t="shared" si="19"/>
        <v>294.36244812011637</v>
      </c>
      <c r="L186" s="20">
        <f t="shared" si="20"/>
        <v>1.1242157346890229</v>
      </c>
      <c r="M186" s="20">
        <f t="shared" si="21"/>
        <v>1.8628562356861162</v>
      </c>
      <c r="N186" s="18"/>
      <c r="O186" s="18"/>
      <c r="P186" s="18">
        <f t="shared" si="22"/>
        <v>-0.16788230445624674</v>
      </c>
    </row>
    <row r="187" spans="1:16" x14ac:dyDescent="0.15">
      <c r="A187" s="18">
        <v>93</v>
      </c>
      <c r="B187" s="18">
        <v>185</v>
      </c>
      <c r="D187">
        <v>952.38470458984398</v>
      </c>
      <c r="E187">
        <v>735.65612792968795</v>
      </c>
      <c r="F187">
        <v>475.42913818359398</v>
      </c>
      <c r="G187">
        <v>473.38882446289102</v>
      </c>
      <c r="I187" s="19">
        <f t="shared" si="17"/>
        <v>476.95556640625</v>
      </c>
      <c r="J187" s="19">
        <f t="shared" si="18"/>
        <v>262.26730346679693</v>
      </c>
      <c r="K187" s="19">
        <f t="shared" si="19"/>
        <v>293.36845397949219</v>
      </c>
      <c r="L187" s="20">
        <f t="shared" si="20"/>
        <v>1.1185856952108888</v>
      </c>
      <c r="M187" s="20">
        <f t="shared" si="21"/>
        <v>1.8612188475647233</v>
      </c>
      <c r="N187" s="18"/>
      <c r="O187" s="18"/>
      <c r="P187" s="18">
        <f t="shared" si="22"/>
        <v>-0.25563138595634249</v>
      </c>
    </row>
    <row r="188" spans="1:16" x14ac:dyDescent="0.15">
      <c r="A188" s="18">
        <v>93.5</v>
      </c>
      <c r="B188" s="18">
        <v>186</v>
      </c>
      <c r="D188">
        <v>954.56335449218795</v>
      </c>
      <c r="E188">
        <v>738.18713378906295</v>
      </c>
      <c r="F188">
        <v>475.03106689453102</v>
      </c>
      <c r="G188">
        <v>472.84799194335898</v>
      </c>
      <c r="I188" s="19">
        <f t="shared" si="17"/>
        <v>479.53228759765693</v>
      </c>
      <c r="J188" s="19">
        <f t="shared" si="18"/>
        <v>265.33914184570398</v>
      </c>
      <c r="K188" s="19">
        <f t="shared" si="19"/>
        <v>293.79488830566413</v>
      </c>
      <c r="L188" s="20">
        <f t="shared" si="20"/>
        <v>1.1072429279073621</v>
      </c>
      <c r="M188" s="20">
        <f t="shared" si="21"/>
        <v>1.8538687316179376</v>
      </c>
      <c r="N188" s="18"/>
      <c r="O188" s="18"/>
      <c r="P188" s="18">
        <f t="shared" si="22"/>
        <v>-0.64953061780186483</v>
      </c>
    </row>
    <row r="189" spans="1:16" x14ac:dyDescent="0.15">
      <c r="A189" s="18">
        <v>94</v>
      </c>
      <c r="B189" s="18">
        <v>187</v>
      </c>
      <c r="D189">
        <v>947.0517578125</v>
      </c>
      <c r="E189">
        <v>733.37835693359398</v>
      </c>
      <c r="F189">
        <v>474.16665649414102</v>
      </c>
      <c r="G189">
        <v>471.99285888671898</v>
      </c>
      <c r="I189" s="19">
        <f t="shared" si="17"/>
        <v>472.88510131835898</v>
      </c>
      <c r="J189" s="19">
        <f t="shared" si="18"/>
        <v>261.385498046875</v>
      </c>
      <c r="K189" s="19">
        <f t="shared" si="19"/>
        <v>289.91525268554648</v>
      </c>
      <c r="L189" s="20">
        <f t="shared" si="20"/>
        <v>1.1091481924278568</v>
      </c>
      <c r="M189" s="20">
        <f t="shared" si="21"/>
        <v>1.8597666474951733</v>
      </c>
      <c r="N189" s="18"/>
      <c r="O189" s="18"/>
      <c r="P189" s="18">
        <f t="shared" si="22"/>
        <v>-0.33345607552901924</v>
      </c>
    </row>
    <row r="190" spans="1:16" x14ac:dyDescent="0.15">
      <c r="A190" s="18">
        <v>94.5</v>
      </c>
      <c r="B190" s="18">
        <v>188</v>
      </c>
      <c r="D190">
        <v>940.33453369140602</v>
      </c>
      <c r="E190">
        <v>730.268798828125</v>
      </c>
      <c r="F190">
        <v>474.29632568359398</v>
      </c>
      <c r="G190">
        <v>472.17224121093801</v>
      </c>
      <c r="I190" s="19">
        <f t="shared" si="17"/>
        <v>466.03820800781205</v>
      </c>
      <c r="J190" s="19">
        <f t="shared" si="18"/>
        <v>258.09655761718699</v>
      </c>
      <c r="K190" s="19">
        <f t="shared" si="19"/>
        <v>285.3706176757812</v>
      </c>
      <c r="L190" s="20">
        <f t="shared" si="20"/>
        <v>1.105673862179315</v>
      </c>
      <c r="M190" s="20">
        <f t="shared" si="21"/>
        <v>1.8602849686033727</v>
      </c>
      <c r="N190" s="18"/>
      <c r="O190" s="18"/>
      <c r="P190" s="18">
        <f t="shared" si="22"/>
        <v>-0.30567878768115325</v>
      </c>
    </row>
    <row r="191" spans="1:16" x14ac:dyDescent="0.15">
      <c r="A191" s="18">
        <v>95</v>
      </c>
      <c r="B191" s="18">
        <v>189</v>
      </c>
      <c r="I191" s="19">
        <f t="shared" si="17"/>
        <v>0</v>
      </c>
      <c r="J191" s="19">
        <f t="shared" si="18"/>
        <v>0</v>
      </c>
      <c r="K191" s="19">
        <f t="shared" si="19"/>
        <v>0</v>
      </c>
      <c r="L191" s="20" t="e">
        <f t="shared" si="20"/>
        <v>#DIV/0!</v>
      </c>
      <c r="M191" s="20" t="e">
        <f t="shared" si="21"/>
        <v>#DIV/0!</v>
      </c>
      <c r="N191" s="18"/>
      <c r="O191" s="18"/>
      <c r="P191" s="18" t="e">
        <f t="shared" si="22"/>
        <v>#DIV/0!</v>
      </c>
    </row>
    <row r="192" spans="1:16" x14ac:dyDescent="0.15">
      <c r="A192" s="18">
        <v>95.5</v>
      </c>
      <c r="B192" s="18">
        <v>190</v>
      </c>
      <c r="I192" s="19">
        <f t="shared" si="17"/>
        <v>0</v>
      </c>
      <c r="J192" s="19">
        <f t="shared" si="18"/>
        <v>0</v>
      </c>
      <c r="K192" s="19">
        <f t="shared" si="19"/>
        <v>0</v>
      </c>
      <c r="L192" s="20" t="e">
        <f t="shared" si="20"/>
        <v>#DIV/0!</v>
      </c>
      <c r="M192" s="20" t="e">
        <f t="shared" si="21"/>
        <v>#DIV/0!</v>
      </c>
      <c r="N192" s="18"/>
      <c r="O192" s="18"/>
      <c r="P192" s="18" t="e">
        <f t="shared" si="22"/>
        <v>#DIV/0!</v>
      </c>
    </row>
    <row r="193" spans="9:12" x14ac:dyDescent="0.15">
      <c r="I193" s="7"/>
      <c r="J193" s="7"/>
      <c r="K193" s="7"/>
      <c r="L193" s="7"/>
    </row>
    <row r="194" spans="9:12" x14ac:dyDescent="0.15">
      <c r="I194" s="7"/>
      <c r="J194" s="7"/>
      <c r="K194" s="7"/>
      <c r="L194" s="7"/>
    </row>
    <row r="195" spans="9:12" x14ac:dyDescent="0.15">
      <c r="I195" s="7"/>
      <c r="J195" s="7"/>
      <c r="K195" s="7"/>
      <c r="L195" s="7"/>
    </row>
    <row r="196" spans="9:12" x14ac:dyDescent="0.15">
      <c r="I196" s="7"/>
      <c r="J196" s="7"/>
      <c r="K196" s="7"/>
      <c r="L196" s="7"/>
    </row>
    <row r="197" spans="9:12" x14ac:dyDescent="0.15">
      <c r="I197" s="7"/>
      <c r="J197" s="7"/>
      <c r="K197" s="7"/>
      <c r="L197" s="7"/>
    </row>
    <row r="198" spans="9:12" x14ac:dyDescent="0.15">
      <c r="I198" s="7"/>
      <c r="J198" s="7"/>
      <c r="K198" s="7"/>
      <c r="L198" s="7"/>
    </row>
    <row r="199" spans="9:12" x14ac:dyDescent="0.15">
      <c r="I199" s="7"/>
      <c r="J199" s="7"/>
      <c r="K199" s="7"/>
      <c r="L199" s="7"/>
    </row>
    <row r="200" spans="9:12" x14ac:dyDescent="0.15">
      <c r="I200" s="7"/>
      <c r="J200" s="7"/>
      <c r="K200" s="7"/>
      <c r="L200" s="7"/>
    </row>
    <row r="201" spans="9:12" x14ac:dyDescent="0.15">
      <c r="I201" s="7"/>
      <c r="J201" s="7"/>
      <c r="K201" s="7"/>
      <c r="L201" s="7"/>
    </row>
    <row r="202" spans="9:12" x14ac:dyDescent="0.15">
      <c r="I202" s="7"/>
      <c r="J202" s="7"/>
      <c r="K202" s="7"/>
      <c r="L202" s="7"/>
    </row>
    <row r="203" spans="9:12" x14ac:dyDescent="0.15">
      <c r="I203" s="7"/>
      <c r="J203" s="7"/>
      <c r="K203" s="7"/>
      <c r="L203" s="7"/>
    </row>
    <row r="204" spans="9:12" x14ac:dyDescent="0.15">
      <c r="I204" s="7"/>
      <c r="J204" s="7"/>
      <c r="K204" s="7"/>
      <c r="L204" s="7"/>
    </row>
    <row r="205" spans="9:12" x14ac:dyDescent="0.15">
      <c r="I205" s="7"/>
      <c r="J205" s="7"/>
      <c r="K205" s="7"/>
      <c r="L205" s="7"/>
    </row>
    <row r="206" spans="9:12" x14ac:dyDescent="0.15">
      <c r="I206" s="7"/>
      <c r="J206" s="7"/>
      <c r="K206" s="7"/>
      <c r="L206" s="7"/>
    </row>
    <row r="207" spans="9:12" x14ac:dyDescent="0.15">
      <c r="I207" s="7"/>
      <c r="J207" s="7"/>
      <c r="K207" s="7"/>
      <c r="L207" s="7"/>
    </row>
    <row r="208" spans="9:12" x14ac:dyDescent="0.15">
      <c r="I208" s="7"/>
      <c r="J208" s="7"/>
      <c r="K208" s="7"/>
      <c r="L208" s="7"/>
    </row>
    <row r="209" spans="9:12" x14ac:dyDescent="0.15">
      <c r="I209" s="7"/>
      <c r="J209" s="7"/>
      <c r="K209" s="7"/>
      <c r="L209" s="7"/>
    </row>
    <row r="210" spans="9:12" x14ac:dyDescent="0.15">
      <c r="I210" s="7"/>
      <c r="J210" s="7"/>
      <c r="K210" s="7"/>
      <c r="L210" s="7"/>
    </row>
    <row r="211" spans="9:12" x14ac:dyDescent="0.15">
      <c r="I211" s="7"/>
      <c r="J211" s="7"/>
      <c r="K211" s="7"/>
      <c r="L211" s="7"/>
    </row>
    <row r="212" spans="9:12" x14ac:dyDescent="0.15">
      <c r="I212" s="7"/>
      <c r="J212" s="7"/>
      <c r="K212" s="7"/>
      <c r="L212" s="7"/>
    </row>
    <row r="213" spans="9:12" x14ac:dyDescent="0.15">
      <c r="I213" s="7"/>
      <c r="J213" s="7"/>
      <c r="K213" s="7"/>
      <c r="L213" s="7"/>
    </row>
    <row r="214" spans="9:12" x14ac:dyDescent="0.15">
      <c r="I214" s="7"/>
      <c r="J214" s="7"/>
      <c r="K214" s="7"/>
      <c r="L214" s="7"/>
    </row>
    <row r="215" spans="9:12" x14ac:dyDescent="0.15">
      <c r="I215" s="7"/>
      <c r="J215" s="7"/>
      <c r="K215" s="7"/>
      <c r="L215" s="7"/>
    </row>
    <row r="216" spans="9:12" x14ac:dyDescent="0.15">
      <c r="I216" s="7"/>
      <c r="J216" s="7"/>
      <c r="K216" s="7"/>
      <c r="L216" s="7"/>
    </row>
    <row r="217" spans="9:12" x14ac:dyDescent="0.15">
      <c r="I217" s="7"/>
      <c r="J217" s="7"/>
      <c r="K217" s="7"/>
      <c r="L217" s="7"/>
    </row>
    <row r="218" spans="9:12" x14ac:dyDescent="0.15">
      <c r="I218" s="7"/>
      <c r="J218" s="7"/>
      <c r="K218" s="7"/>
      <c r="L218" s="7"/>
    </row>
    <row r="219" spans="9:12" x14ac:dyDescent="0.15">
      <c r="I219" s="7"/>
      <c r="J219" s="7"/>
      <c r="K219" s="7"/>
      <c r="L219" s="7"/>
    </row>
    <row r="220" spans="9:12" x14ac:dyDescent="0.15">
      <c r="I220" s="7"/>
      <c r="J220" s="7"/>
      <c r="K220" s="7"/>
      <c r="L220" s="7"/>
    </row>
    <row r="221" spans="9:12" x14ac:dyDescent="0.15">
      <c r="I221" s="7"/>
      <c r="J221" s="7"/>
      <c r="K221" s="7"/>
      <c r="L221" s="7"/>
    </row>
    <row r="222" spans="9:12" x14ac:dyDescent="0.15">
      <c r="I222" s="7"/>
      <c r="J222" s="7"/>
      <c r="K222" s="7"/>
      <c r="L222" s="7"/>
    </row>
    <row r="223" spans="9:12" x14ac:dyDescent="0.15">
      <c r="I223" s="7"/>
      <c r="J223" s="7"/>
      <c r="K223" s="7"/>
      <c r="L223" s="7"/>
    </row>
    <row r="224" spans="9:12" x14ac:dyDescent="0.15">
      <c r="I224" s="7"/>
      <c r="J224" s="7"/>
      <c r="K224" s="7"/>
      <c r="L224" s="7"/>
    </row>
    <row r="225" spans="9:12" x14ac:dyDescent="0.15">
      <c r="I225" s="7"/>
      <c r="J225" s="7"/>
      <c r="K225" s="7"/>
      <c r="L225" s="7"/>
    </row>
    <row r="226" spans="9:12" x14ac:dyDescent="0.15">
      <c r="I226" s="7"/>
      <c r="J226" s="7"/>
      <c r="K226" s="7"/>
      <c r="L226" s="7"/>
    </row>
    <row r="227" spans="9:12" x14ac:dyDescent="0.15">
      <c r="I227" s="7"/>
      <c r="J227" s="7"/>
      <c r="K227" s="7"/>
      <c r="L227" s="7"/>
    </row>
    <row r="228" spans="9:12" x14ac:dyDescent="0.15">
      <c r="I228" s="7"/>
      <c r="J228" s="7"/>
      <c r="K228" s="7"/>
      <c r="L228" s="7"/>
    </row>
    <row r="229" spans="9:12" x14ac:dyDescent="0.15">
      <c r="I229" s="7"/>
      <c r="J229" s="7"/>
      <c r="K229" s="7"/>
      <c r="L229" s="7"/>
    </row>
    <row r="230" spans="9:12" x14ac:dyDescent="0.15">
      <c r="I230" s="7"/>
      <c r="J230" s="7"/>
      <c r="K230" s="7"/>
      <c r="L230" s="7"/>
    </row>
    <row r="231" spans="9:12" x14ac:dyDescent="0.15">
      <c r="I231" s="7"/>
      <c r="J231" s="7"/>
      <c r="K231" s="7"/>
      <c r="L231" s="7"/>
    </row>
    <row r="232" spans="9:12" x14ac:dyDescent="0.15">
      <c r="I232" s="7"/>
      <c r="J232" s="7"/>
      <c r="K232" s="7"/>
      <c r="L232" s="7"/>
    </row>
    <row r="233" spans="9:12" x14ac:dyDescent="0.15">
      <c r="I233" s="7"/>
      <c r="J233" s="7"/>
      <c r="K233" s="7"/>
      <c r="L233" s="7"/>
    </row>
    <row r="234" spans="9:12" x14ac:dyDescent="0.15">
      <c r="I234" s="7"/>
      <c r="J234" s="7"/>
      <c r="K234" s="7"/>
      <c r="L234" s="7"/>
    </row>
    <row r="235" spans="9:12" x14ac:dyDescent="0.15">
      <c r="I235" s="7"/>
      <c r="J235" s="7"/>
      <c r="K235" s="7"/>
      <c r="L235" s="7"/>
    </row>
    <row r="236" spans="9:12" x14ac:dyDescent="0.15">
      <c r="I236" s="7"/>
      <c r="J236" s="7"/>
      <c r="K236" s="7"/>
      <c r="L236" s="7"/>
    </row>
    <row r="237" spans="9:12" x14ac:dyDescent="0.15">
      <c r="I237" s="7"/>
      <c r="J237" s="7"/>
      <c r="K237" s="7"/>
      <c r="L237" s="7"/>
    </row>
    <row r="238" spans="9:12" x14ac:dyDescent="0.15">
      <c r="I238" s="7"/>
      <c r="J238" s="7"/>
      <c r="K238" s="7"/>
      <c r="L238" s="7"/>
    </row>
    <row r="239" spans="9:12" x14ac:dyDescent="0.15">
      <c r="I239" s="7"/>
      <c r="J239" s="7"/>
      <c r="K239" s="7"/>
      <c r="L239" s="7"/>
    </row>
    <row r="240" spans="9:12" x14ac:dyDescent="0.15">
      <c r="I240" s="7"/>
      <c r="J240" s="7"/>
      <c r="K240" s="7"/>
      <c r="L240" s="7"/>
    </row>
    <row r="241" spans="9:12" x14ac:dyDescent="0.15">
      <c r="I241" s="7"/>
      <c r="J241" s="7"/>
      <c r="K241" s="7"/>
      <c r="L241" s="7"/>
    </row>
    <row r="242" spans="9:12" x14ac:dyDescent="0.15">
      <c r="I242" s="7"/>
      <c r="J242" s="7"/>
      <c r="K242" s="7"/>
      <c r="L242" s="7"/>
    </row>
    <row r="243" spans="9:12" x14ac:dyDescent="0.15">
      <c r="I243" s="7"/>
      <c r="J243" s="7"/>
      <c r="K243" s="7"/>
      <c r="L243" s="7"/>
    </row>
    <row r="244" spans="9:12" x14ac:dyDescent="0.15">
      <c r="I244" s="7"/>
      <c r="J244" s="7"/>
      <c r="K244" s="7"/>
      <c r="L244" s="7"/>
    </row>
    <row r="245" spans="9:12" x14ac:dyDescent="0.15">
      <c r="I245" s="7"/>
      <c r="J245" s="7"/>
      <c r="K245" s="7"/>
      <c r="L245" s="7"/>
    </row>
    <row r="246" spans="9:12" x14ac:dyDescent="0.15">
      <c r="I246" s="7"/>
      <c r="J246" s="7"/>
      <c r="K246" s="7"/>
      <c r="L246" s="7"/>
    </row>
    <row r="247" spans="9:12" x14ac:dyDescent="0.15">
      <c r="I247" s="7"/>
      <c r="J247" s="7"/>
      <c r="K247" s="7"/>
      <c r="L247" s="7"/>
    </row>
    <row r="248" spans="9:12" x14ac:dyDescent="0.15">
      <c r="I248" s="7"/>
      <c r="J248" s="7"/>
      <c r="K248" s="7"/>
      <c r="L248" s="7"/>
    </row>
    <row r="249" spans="9:12" x14ac:dyDescent="0.15">
      <c r="I249" s="7"/>
      <c r="J249" s="7"/>
      <c r="K249" s="7"/>
      <c r="L249" s="7"/>
    </row>
    <row r="250" spans="9:12" x14ac:dyDescent="0.15">
      <c r="I250" s="7"/>
      <c r="J250" s="7"/>
      <c r="K250" s="7"/>
      <c r="L250" s="7"/>
    </row>
    <row r="251" spans="9:12" x14ac:dyDescent="0.15">
      <c r="I251" s="7"/>
      <c r="J251" s="7"/>
      <c r="K251" s="7"/>
      <c r="L251" s="7"/>
    </row>
    <row r="252" spans="9:12" x14ac:dyDescent="0.15">
      <c r="I252" s="7"/>
      <c r="J252" s="7"/>
      <c r="K252" s="7"/>
      <c r="L252" s="7"/>
    </row>
    <row r="253" spans="9:12" x14ac:dyDescent="0.15">
      <c r="I253" s="7"/>
      <c r="J253" s="7"/>
      <c r="K253" s="7"/>
      <c r="L253" s="7"/>
    </row>
    <row r="254" spans="9:12" x14ac:dyDescent="0.15">
      <c r="I254" s="7"/>
      <c r="J254" s="7"/>
      <c r="K254" s="7"/>
      <c r="L254" s="7"/>
    </row>
    <row r="255" spans="9:12" x14ac:dyDescent="0.15">
      <c r="I255" s="7"/>
      <c r="J255" s="7"/>
      <c r="K255" s="7"/>
      <c r="L255" s="7"/>
    </row>
    <row r="256" spans="9:12" x14ac:dyDescent="0.15">
      <c r="I256" s="7"/>
      <c r="J256" s="7"/>
      <c r="K256" s="7"/>
      <c r="L256" s="7"/>
    </row>
    <row r="257" spans="9:12" x14ac:dyDescent="0.15">
      <c r="I257" s="7"/>
      <c r="J257" s="7"/>
      <c r="K257" s="7"/>
      <c r="L257" s="7"/>
    </row>
    <row r="258" spans="9:12" x14ac:dyDescent="0.15">
      <c r="I258" s="7"/>
      <c r="J258" s="7"/>
      <c r="K258" s="7"/>
      <c r="L258" s="7"/>
    </row>
    <row r="259" spans="9:12" x14ac:dyDescent="0.15">
      <c r="I259" s="7"/>
      <c r="J259" s="7"/>
      <c r="K259" s="7"/>
      <c r="L259" s="7"/>
    </row>
    <row r="260" spans="9:12" x14ac:dyDescent="0.15">
      <c r="I260" s="7"/>
      <c r="J260" s="7"/>
      <c r="K260" s="7"/>
      <c r="L260" s="7"/>
    </row>
    <row r="261" spans="9:12" x14ac:dyDescent="0.15">
      <c r="I261" s="7"/>
      <c r="J261" s="7"/>
      <c r="K261" s="7"/>
      <c r="L261" s="7"/>
    </row>
    <row r="262" spans="9:12" x14ac:dyDescent="0.15">
      <c r="I262" s="7"/>
      <c r="J262" s="7"/>
      <c r="K262" s="7"/>
      <c r="L262" s="7"/>
    </row>
    <row r="263" spans="9:12" x14ac:dyDescent="0.15">
      <c r="I263" s="7"/>
      <c r="J263" s="7"/>
      <c r="K263" s="7"/>
      <c r="L263" s="7"/>
    </row>
    <row r="264" spans="9:12" x14ac:dyDescent="0.15">
      <c r="I264" s="7"/>
      <c r="J264" s="7"/>
      <c r="K264" s="7"/>
      <c r="L264" s="7"/>
    </row>
    <row r="265" spans="9:12" x14ac:dyDescent="0.15">
      <c r="I265" s="7"/>
      <c r="J265" s="7"/>
      <c r="K265" s="7"/>
      <c r="L265" s="7"/>
    </row>
    <row r="266" spans="9:12" x14ac:dyDescent="0.15">
      <c r="I266" s="7"/>
      <c r="J266" s="7"/>
      <c r="K266" s="7"/>
      <c r="L266" s="7"/>
    </row>
    <row r="267" spans="9:12" x14ac:dyDescent="0.15">
      <c r="I267" s="7"/>
      <c r="J267" s="7"/>
      <c r="K267" s="7"/>
      <c r="L267" s="7"/>
    </row>
    <row r="268" spans="9:12" x14ac:dyDescent="0.15">
      <c r="I268" s="7"/>
      <c r="J268" s="7"/>
      <c r="K268" s="7"/>
      <c r="L268" s="7"/>
    </row>
    <row r="269" spans="9:12" x14ac:dyDescent="0.15">
      <c r="I269" s="7"/>
      <c r="J269" s="7"/>
      <c r="K269" s="7"/>
      <c r="L269" s="7"/>
    </row>
    <row r="270" spans="9:12" x14ac:dyDescent="0.15">
      <c r="I270" s="7"/>
      <c r="J270" s="7"/>
      <c r="K270" s="7"/>
      <c r="L270" s="7"/>
    </row>
    <row r="271" spans="9:12" x14ac:dyDescent="0.15">
      <c r="I271" s="7"/>
      <c r="J271" s="7"/>
      <c r="K271" s="7"/>
      <c r="L271" s="7"/>
    </row>
    <row r="272" spans="9:12" x14ac:dyDescent="0.15">
      <c r="I272" s="7"/>
      <c r="J272" s="7"/>
      <c r="K272" s="7"/>
      <c r="L272" s="7"/>
    </row>
    <row r="273" spans="9:12" x14ac:dyDescent="0.15">
      <c r="I273" s="7"/>
      <c r="J273" s="7"/>
      <c r="K273" s="7"/>
      <c r="L273" s="7"/>
    </row>
    <row r="274" spans="9:12" x14ac:dyDescent="0.15">
      <c r="I274" s="7"/>
      <c r="J274" s="7"/>
      <c r="K274" s="7"/>
      <c r="L274" s="7"/>
    </row>
    <row r="275" spans="9:12" x14ac:dyDescent="0.15">
      <c r="I275" s="7"/>
      <c r="J275" s="7"/>
      <c r="K275" s="7"/>
      <c r="L275" s="7"/>
    </row>
    <row r="276" spans="9:12" x14ac:dyDescent="0.15">
      <c r="I276" s="7"/>
      <c r="J276" s="7"/>
      <c r="K276" s="7"/>
      <c r="L276" s="7"/>
    </row>
    <row r="277" spans="9:12" x14ac:dyDescent="0.15">
      <c r="I277" s="7"/>
      <c r="J277" s="7"/>
      <c r="K277" s="7"/>
      <c r="L277" s="7"/>
    </row>
    <row r="278" spans="9:12" x14ac:dyDescent="0.15">
      <c r="I278" s="7"/>
      <c r="J278" s="7"/>
      <c r="K278" s="7"/>
      <c r="L278" s="7"/>
    </row>
    <row r="279" spans="9:12" x14ac:dyDescent="0.15">
      <c r="I279" s="7"/>
      <c r="J279" s="7"/>
      <c r="K279" s="7"/>
      <c r="L279" s="7"/>
    </row>
    <row r="280" spans="9:12" x14ac:dyDescent="0.15">
      <c r="I280" s="7"/>
      <c r="J280" s="7"/>
      <c r="K280" s="7"/>
      <c r="L280" s="7"/>
    </row>
    <row r="281" spans="9:12" x14ac:dyDescent="0.15">
      <c r="I281" s="7"/>
      <c r="J281" s="7"/>
      <c r="K281" s="7"/>
      <c r="L281" s="7"/>
    </row>
    <row r="282" spans="9:12" x14ac:dyDescent="0.15">
      <c r="I282" s="7"/>
      <c r="J282" s="7"/>
      <c r="K282" s="7"/>
      <c r="L282" s="7"/>
    </row>
    <row r="283" spans="9:12" x14ac:dyDescent="0.15">
      <c r="I283" s="7"/>
      <c r="J283" s="7"/>
      <c r="K283" s="7"/>
      <c r="L283" s="7"/>
    </row>
    <row r="284" spans="9:12" x14ac:dyDescent="0.15">
      <c r="I284" s="7"/>
      <c r="J284" s="7"/>
      <c r="K284" s="7"/>
      <c r="L284" s="7"/>
    </row>
    <row r="285" spans="9:12" x14ac:dyDescent="0.15">
      <c r="I285" s="7"/>
      <c r="J285" s="7"/>
      <c r="K285" s="7"/>
      <c r="L285" s="7"/>
    </row>
    <row r="286" spans="9:12" x14ac:dyDescent="0.15">
      <c r="I286" s="7"/>
      <c r="J286" s="7"/>
      <c r="K286" s="7"/>
      <c r="L286" s="7"/>
    </row>
    <row r="287" spans="9:12" x14ac:dyDescent="0.15">
      <c r="I287" s="7"/>
      <c r="J287" s="7"/>
      <c r="K287" s="7"/>
      <c r="L287" s="7"/>
    </row>
    <row r="288" spans="9:12" x14ac:dyDescent="0.15">
      <c r="I288" s="7"/>
      <c r="J288" s="7"/>
      <c r="K288" s="7"/>
      <c r="L288" s="7"/>
    </row>
    <row r="289" spans="9:12" x14ac:dyDescent="0.15">
      <c r="I289" s="7"/>
      <c r="J289" s="7"/>
      <c r="K289" s="7"/>
      <c r="L289" s="7"/>
    </row>
    <row r="290" spans="9:12" x14ac:dyDescent="0.15">
      <c r="I290" s="7"/>
      <c r="J290" s="7"/>
      <c r="K290" s="7"/>
      <c r="L290" s="7"/>
    </row>
    <row r="291" spans="9:12" x14ac:dyDescent="0.15">
      <c r="I291" s="7"/>
      <c r="J291" s="7"/>
      <c r="K291" s="7"/>
      <c r="L291" s="7"/>
    </row>
    <row r="292" spans="9:12" x14ac:dyDescent="0.15">
      <c r="I292" s="7"/>
      <c r="J292" s="7"/>
      <c r="K292" s="7"/>
      <c r="L292" s="7"/>
    </row>
    <row r="293" spans="9:12" x14ac:dyDescent="0.15">
      <c r="I293" s="7"/>
      <c r="J293" s="7"/>
      <c r="K293" s="7"/>
      <c r="L293" s="7"/>
    </row>
    <row r="294" spans="9:12" x14ac:dyDescent="0.15">
      <c r="I294" s="7"/>
      <c r="J294" s="7"/>
      <c r="K294" s="7"/>
      <c r="L294" s="7"/>
    </row>
    <row r="295" spans="9:12" x14ac:dyDescent="0.15">
      <c r="I295" s="7"/>
      <c r="J295" s="7"/>
      <c r="K295" s="7"/>
      <c r="L295" s="7"/>
    </row>
    <row r="296" spans="9:12" x14ac:dyDescent="0.15">
      <c r="I296" s="7"/>
      <c r="J296" s="7"/>
      <c r="K296" s="7"/>
      <c r="L296" s="7"/>
    </row>
    <row r="297" spans="9:12" x14ac:dyDescent="0.15">
      <c r="I297" s="7"/>
      <c r="J297" s="7"/>
      <c r="K297" s="7"/>
      <c r="L297" s="7"/>
    </row>
    <row r="298" spans="9:12" x14ac:dyDescent="0.15">
      <c r="I298" s="7"/>
      <c r="J298" s="7"/>
      <c r="K298" s="7"/>
      <c r="L298" s="7"/>
    </row>
    <row r="299" spans="9:12" x14ac:dyDescent="0.15">
      <c r="I299" s="7"/>
      <c r="J299" s="7"/>
      <c r="K299" s="7"/>
      <c r="L299" s="7"/>
    </row>
    <row r="300" spans="9:12" x14ac:dyDescent="0.15">
      <c r="I300" s="7"/>
      <c r="J300" s="7"/>
      <c r="K300" s="7"/>
      <c r="L300" s="7"/>
    </row>
    <row r="301" spans="9:12" x14ac:dyDescent="0.15">
      <c r="I301" s="7"/>
      <c r="J301" s="7"/>
      <c r="K301" s="7"/>
      <c r="L301" s="7"/>
    </row>
    <row r="302" spans="9:12" x14ac:dyDescent="0.15">
      <c r="I302" s="7"/>
      <c r="J302" s="7"/>
      <c r="K302" s="7"/>
      <c r="L302" s="7"/>
    </row>
    <row r="303" spans="9:12" x14ac:dyDescent="0.15">
      <c r="I303" s="7"/>
      <c r="J303" s="7"/>
      <c r="K303" s="7"/>
      <c r="L303" s="7"/>
    </row>
    <row r="304" spans="9:12" x14ac:dyDescent="0.15">
      <c r="I304" s="7"/>
      <c r="J304" s="7"/>
      <c r="K304" s="7"/>
      <c r="L304" s="7"/>
    </row>
    <row r="305" spans="9:12" x14ac:dyDescent="0.15">
      <c r="I305" s="7"/>
      <c r="J305" s="7"/>
      <c r="K305" s="7"/>
      <c r="L305" s="7"/>
    </row>
    <row r="306" spans="9:12" x14ac:dyDescent="0.15">
      <c r="I306" s="7"/>
      <c r="J306" s="7"/>
      <c r="K306" s="7"/>
      <c r="L306" s="7"/>
    </row>
    <row r="307" spans="9:12" x14ac:dyDescent="0.15">
      <c r="I307" s="7"/>
      <c r="J307" s="7"/>
      <c r="K307" s="7"/>
      <c r="L307" s="7"/>
    </row>
    <row r="308" spans="9:12" x14ac:dyDescent="0.15">
      <c r="I308" s="7"/>
      <c r="J308" s="7"/>
      <c r="K308" s="7"/>
      <c r="L308" s="7"/>
    </row>
    <row r="309" spans="9:12" x14ac:dyDescent="0.15">
      <c r="I309" s="7"/>
      <c r="J309" s="7"/>
      <c r="K309" s="7"/>
      <c r="L309" s="7"/>
    </row>
    <row r="310" spans="9:12" x14ac:dyDescent="0.15">
      <c r="I310" s="7"/>
      <c r="J310" s="7"/>
      <c r="K310" s="7"/>
      <c r="L310" s="7"/>
    </row>
    <row r="311" spans="9:12" x14ac:dyDescent="0.15">
      <c r="I311" s="7"/>
      <c r="J311" s="7"/>
      <c r="K311" s="7"/>
      <c r="L311" s="7"/>
    </row>
    <row r="312" spans="9:12" x14ac:dyDescent="0.15">
      <c r="I312" s="7"/>
      <c r="J312" s="7"/>
      <c r="K312" s="7"/>
      <c r="L312" s="7"/>
    </row>
    <row r="313" spans="9:12" x14ac:dyDescent="0.15">
      <c r="I313" s="7"/>
      <c r="J313" s="7"/>
      <c r="K313" s="7"/>
      <c r="L313" s="7"/>
    </row>
    <row r="314" spans="9:12" x14ac:dyDescent="0.15">
      <c r="I314" s="7"/>
      <c r="J314" s="7"/>
      <c r="K314" s="7"/>
      <c r="L314" s="7"/>
    </row>
    <row r="315" spans="9:12" x14ac:dyDescent="0.15">
      <c r="I315" s="7"/>
      <c r="J315" s="7"/>
      <c r="K315" s="7"/>
      <c r="L315" s="7"/>
    </row>
    <row r="316" spans="9:12" x14ac:dyDescent="0.15">
      <c r="I316" s="7"/>
      <c r="J316" s="7"/>
      <c r="K316" s="7"/>
      <c r="L316" s="7"/>
    </row>
    <row r="317" spans="9:12" x14ac:dyDescent="0.15">
      <c r="I317" s="7"/>
      <c r="J317" s="7"/>
      <c r="K317" s="7"/>
      <c r="L317" s="7"/>
    </row>
    <row r="318" spans="9:12" x14ac:dyDescent="0.15">
      <c r="I318" s="7"/>
      <c r="J318" s="7"/>
      <c r="K318" s="7"/>
      <c r="L318" s="7"/>
    </row>
    <row r="319" spans="9:12" x14ac:dyDescent="0.15">
      <c r="I319" s="7"/>
      <c r="J319" s="7"/>
      <c r="K319" s="7"/>
      <c r="L319" s="7"/>
    </row>
    <row r="320" spans="9:12" x14ac:dyDescent="0.15">
      <c r="I320" s="7"/>
      <c r="J320" s="7"/>
      <c r="K320" s="7"/>
      <c r="L320" s="7"/>
    </row>
    <row r="321" spans="9:12" x14ac:dyDescent="0.15">
      <c r="I321" s="7"/>
      <c r="J321" s="7"/>
      <c r="K321" s="7"/>
      <c r="L321" s="7"/>
    </row>
    <row r="322" spans="9:12" x14ac:dyDescent="0.15">
      <c r="I322" s="7"/>
      <c r="J322" s="7"/>
      <c r="K322" s="7"/>
      <c r="L322" s="7"/>
    </row>
    <row r="323" spans="9:12" x14ac:dyDescent="0.15">
      <c r="I323" s="7"/>
      <c r="J323" s="7"/>
      <c r="K323" s="7"/>
      <c r="L323" s="7"/>
    </row>
    <row r="324" spans="9:12" x14ac:dyDescent="0.15">
      <c r="I324" s="7"/>
      <c r="J324" s="7"/>
      <c r="K324" s="7"/>
      <c r="L324" s="7"/>
    </row>
    <row r="325" spans="9:12" x14ac:dyDescent="0.15">
      <c r="I325" s="7"/>
      <c r="J325" s="7"/>
      <c r="K325" s="7"/>
      <c r="L325" s="7"/>
    </row>
    <row r="326" spans="9:12" x14ac:dyDescent="0.15">
      <c r="I326" s="7"/>
      <c r="J326" s="7"/>
      <c r="K326" s="7"/>
      <c r="L326" s="7"/>
    </row>
    <row r="327" spans="9:12" x14ac:dyDescent="0.15">
      <c r="I327" s="7"/>
      <c r="J327" s="7"/>
      <c r="K327" s="7"/>
      <c r="L327" s="7"/>
    </row>
    <row r="328" spans="9:12" x14ac:dyDescent="0.15">
      <c r="I328" s="7"/>
      <c r="J328" s="7"/>
      <c r="K328" s="7"/>
      <c r="L328" s="7"/>
    </row>
    <row r="329" spans="9:12" x14ac:dyDescent="0.15">
      <c r="I329" s="7"/>
      <c r="J329" s="7"/>
      <c r="K329" s="7"/>
      <c r="L329" s="7"/>
    </row>
    <row r="330" spans="9:12" x14ac:dyDescent="0.15">
      <c r="I330" s="7"/>
      <c r="J330" s="7"/>
      <c r="K330" s="7"/>
      <c r="L330" s="7"/>
    </row>
    <row r="331" spans="9:12" x14ac:dyDescent="0.15">
      <c r="I331" s="7"/>
      <c r="J331" s="7"/>
      <c r="K331" s="7"/>
      <c r="L331" s="7"/>
    </row>
    <row r="332" spans="9:12" x14ac:dyDescent="0.15">
      <c r="I332" s="7"/>
      <c r="J332" s="7"/>
      <c r="K332" s="7"/>
      <c r="L332" s="7"/>
    </row>
    <row r="333" spans="9:12" x14ac:dyDescent="0.15">
      <c r="I333" s="7"/>
      <c r="J333" s="7"/>
      <c r="K333" s="7"/>
      <c r="L333" s="7"/>
    </row>
    <row r="334" spans="9:12" x14ac:dyDescent="0.15">
      <c r="I334" s="7"/>
      <c r="J334" s="7"/>
      <c r="K334" s="7"/>
      <c r="L334" s="7"/>
    </row>
    <row r="335" spans="9:12" x14ac:dyDescent="0.15">
      <c r="I335" s="7"/>
      <c r="J335" s="7"/>
      <c r="K335" s="7"/>
      <c r="L335" s="7"/>
    </row>
    <row r="336" spans="9:12" x14ac:dyDescent="0.15">
      <c r="I336" s="7"/>
      <c r="J336" s="7"/>
      <c r="K336" s="7"/>
      <c r="L336" s="7"/>
    </row>
    <row r="337" spans="9:12" x14ac:dyDescent="0.15">
      <c r="I337" s="7"/>
      <c r="J337" s="7"/>
      <c r="K337" s="7"/>
      <c r="L337" s="7"/>
    </row>
    <row r="338" spans="9:12" x14ac:dyDescent="0.15">
      <c r="I338" s="7"/>
      <c r="J338" s="7"/>
      <c r="K338" s="7"/>
      <c r="L338" s="7"/>
    </row>
    <row r="339" spans="9:12" x14ac:dyDescent="0.15">
      <c r="I339" s="7"/>
      <c r="J339" s="7"/>
      <c r="K339" s="7"/>
      <c r="L339" s="7"/>
    </row>
    <row r="340" spans="9:12" x14ac:dyDescent="0.15">
      <c r="I340" s="7"/>
      <c r="J340" s="7"/>
      <c r="K340" s="7"/>
      <c r="L340" s="7"/>
    </row>
    <row r="341" spans="9:12" x14ac:dyDescent="0.15">
      <c r="I341" s="7"/>
      <c r="J341" s="7"/>
      <c r="K341" s="7"/>
      <c r="L341" s="7"/>
    </row>
    <row r="342" spans="9:12" x14ac:dyDescent="0.15">
      <c r="I342" s="7"/>
      <c r="J342" s="7"/>
      <c r="K342" s="7"/>
      <c r="L342" s="7"/>
    </row>
    <row r="343" spans="9:12" x14ac:dyDescent="0.15">
      <c r="I343" s="7"/>
      <c r="J343" s="7"/>
      <c r="K343" s="7"/>
      <c r="L343" s="7"/>
    </row>
    <row r="344" spans="9:12" x14ac:dyDescent="0.15">
      <c r="I344" s="7"/>
      <c r="J344" s="7"/>
      <c r="K344" s="7"/>
      <c r="L344" s="7"/>
    </row>
    <row r="345" spans="9:12" x14ac:dyDescent="0.15">
      <c r="I345" s="7"/>
      <c r="J345" s="7"/>
      <c r="K345" s="7"/>
      <c r="L345" s="7"/>
    </row>
    <row r="346" spans="9:12" x14ac:dyDescent="0.15">
      <c r="I346" s="7"/>
      <c r="J346" s="7"/>
      <c r="K346" s="7"/>
      <c r="L346" s="7"/>
    </row>
    <row r="347" spans="9:12" x14ac:dyDescent="0.15">
      <c r="I347" s="7"/>
      <c r="J347" s="7"/>
      <c r="K347" s="7"/>
      <c r="L347" s="7"/>
    </row>
    <row r="348" spans="9:12" x14ac:dyDescent="0.15">
      <c r="I348" s="7"/>
      <c r="J348" s="7"/>
      <c r="K348" s="7"/>
      <c r="L348" s="7"/>
    </row>
    <row r="349" spans="9:12" x14ac:dyDescent="0.15">
      <c r="I349" s="7"/>
      <c r="J349" s="7"/>
      <c r="K349" s="7"/>
      <c r="L349" s="7"/>
    </row>
    <row r="350" spans="9:12" x14ac:dyDescent="0.15">
      <c r="I350" s="7"/>
      <c r="J350" s="7"/>
      <c r="K350" s="7"/>
      <c r="L350" s="7"/>
    </row>
    <row r="351" spans="9:12" x14ac:dyDescent="0.15">
      <c r="I351" s="7"/>
      <c r="J351" s="7"/>
      <c r="K351" s="7"/>
      <c r="L351" s="7"/>
    </row>
    <row r="352" spans="9:12" x14ac:dyDescent="0.15">
      <c r="I352" s="7"/>
      <c r="J352" s="7"/>
      <c r="K352" s="7"/>
      <c r="L352" s="7"/>
    </row>
    <row r="353" spans="9:12" x14ac:dyDescent="0.15">
      <c r="I353" s="7"/>
      <c r="J353" s="7"/>
      <c r="K353" s="7"/>
      <c r="L353" s="7"/>
    </row>
    <row r="354" spans="9:12" x14ac:dyDescent="0.15">
      <c r="I354" s="7"/>
      <c r="J354" s="7"/>
      <c r="K354" s="7"/>
      <c r="L354" s="7"/>
    </row>
    <row r="355" spans="9:12" x14ac:dyDescent="0.15">
      <c r="I355" s="7"/>
      <c r="J355" s="7"/>
      <c r="K355" s="7"/>
      <c r="L355" s="7"/>
    </row>
    <row r="356" spans="9:12" x14ac:dyDescent="0.15">
      <c r="I356" s="7"/>
      <c r="J356" s="7"/>
      <c r="K356" s="7"/>
      <c r="L356" s="7"/>
    </row>
    <row r="357" spans="9:12" x14ac:dyDescent="0.15">
      <c r="I357" s="7"/>
      <c r="J357" s="7"/>
      <c r="K357" s="7"/>
      <c r="L357" s="7"/>
    </row>
    <row r="358" spans="9:12" x14ac:dyDescent="0.15">
      <c r="I358" s="7"/>
      <c r="J358" s="7"/>
      <c r="K358" s="7"/>
      <c r="L358" s="7"/>
    </row>
    <row r="359" spans="9:12" x14ac:dyDescent="0.15">
      <c r="I359" s="7"/>
      <c r="J359" s="7"/>
      <c r="K359" s="7"/>
      <c r="L359" s="7"/>
    </row>
    <row r="360" spans="9:12" x14ac:dyDescent="0.15">
      <c r="I360" s="7"/>
      <c r="J360" s="7"/>
      <c r="K360" s="7"/>
      <c r="L360" s="7"/>
    </row>
    <row r="361" spans="9:12" x14ac:dyDescent="0.15">
      <c r="I361" s="7"/>
      <c r="J361" s="7"/>
      <c r="K361" s="7"/>
      <c r="L361" s="7"/>
    </row>
    <row r="362" spans="9:12" x14ac:dyDescent="0.15">
      <c r="I362" s="7"/>
      <c r="J362" s="7"/>
      <c r="K362" s="7"/>
      <c r="L362" s="7"/>
    </row>
    <row r="363" spans="9:12" x14ac:dyDescent="0.15">
      <c r="I363" s="7"/>
      <c r="J363" s="7"/>
      <c r="K363" s="7"/>
      <c r="L363" s="7"/>
    </row>
    <row r="364" spans="9:12" x14ac:dyDescent="0.15">
      <c r="I364" s="7"/>
      <c r="J364" s="7"/>
      <c r="K364" s="7"/>
      <c r="L364" s="7"/>
    </row>
    <row r="365" spans="9:12" x14ac:dyDescent="0.15">
      <c r="I365" s="7"/>
      <c r="J365" s="7"/>
      <c r="K365" s="7"/>
      <c r="L365" s="7"/>
    </row>
    <row r="366" spans="9:12" x14ac:dyDescent="0.15">
      <c r="I366" s="7"/>
      <c r="J366" s="7"/>
      <c r="K366" s="7"/>
      <c r="L366" s="7"/>
    </row>
    <row r="367" spans="9:12" x14ac:dyDescent="0.15">
      <c r="I367" s="7"/>
      <c r="J367" s="7"/>
      <c r="K367" s="7"/>
      <c r="L367" s="7"/>
    </row>
    <row r="368" spans="9:12" x14ac:dyDescent="0.15">
      <c r="I368" s="7"/>
      <c r="J368" s="7"/>
      <c r="K368" s="7"/>
      <c r="L368" s="7"/>
    </row>
    <row r="369" spans="9:12" x14ac:dyDescent="0.15">
      <c r="I369" s="7"/>
      <c r="J369" s="7"/>
      <c r="K369" s="7"/>
      <c r="L369" s="7"/>
    </row>
    <row r="370" spans="9:12" x14ac:dyDescent="0.15">
      <c r="I370" s="7"/>
      <c r="J370" s="7"/>
      <c r="K370" s="7"/>
      <c r="L370" s="7"/>
    </row>
    <row r="371" spans="9:12" x14ac:dyDescent="0.15">
      <c r="I371" s="7"/>
      <c r="J371" s="7"/>
      <c r="K371" s="7"/>
      <c r="L371" s="7"/>
    </row>
    <row r="372" spans="9:12" x14ac:dyDescent="0.15">
      <c r="I372" s="7"/>
      <c r="J372" s="7"/>
      <c r="K372" s="7"/>
      <c r="L372" s="7"/>
    </row>
    <row r="373" spans="9:12" x14ac:dyDescent="0.15">
      <c r="I373" s="7"/>
      <c r="J373" s="7"/>
      <c r="K373" s="7"/>
      <c r="L373" s="7"/>
    </row>
    <row r="374" spans="9:12" x14ac:dyDescent="0.15">
      <c r="I374" s="7"/>
      <c r="J374" s="7"/>
      <c r="K374" s="7"/>
      <c r="L374" s="7"/>
    </row>
    <row r="375" spans="9:12" x14ac:dyDescent="0.15">
      <c r="I375" s="7"/>
      <c r="J375" s="7"/>
      <c r="K375" s="7"/>
      <c r="L375" s="7"/>
    </row>
    <row r="376" spans="9:12" x14ac:dyDescent="0.15">
      <c r="I376" s="7"/>
      <c r="J376" s="7"/>
      <c r="K376" s="7"/>
      <c r="L376" s="7"/>
    </row>
    <row r="377" spans="9:12" x14ac:dyDescent="0.15">
      <c r="I377" s="7"/>
      <c r="J377" s="7"/>
      <c r="K377" s="7"/>
      <c r="L377" s="7"/>
    </row>
    <row r="378" spans="9:12" x14ac:dyDescent="0.15">
      <c r="I378" s="7"/>
      <c r="J378" s="7"/>
      <c r="K378" s="7"/>
      <c r="L378" s="7"/>
    </row>
    <row r="379" spans="9:12" x14ac:dyDescent="0.15">
      <c r="I379" s="7"/>
      <c r="J379" s="7"/>
      <c r="K379" s="7"/>
      <c r="L379" s="7"/>
    </row>
    <row r="380" spans="9:12" x14ac:dyDescent="0.15">
      <c r="I380" s="7"/>
      <c r="J380" s="7"/>
      <c r="K380" s="7"/>
      <c r="L380" s="7"/>
    </row>
    <row r="381" spans="9:12" x14ac:dyDescent="0.15">
      <c r="I381" s="7"/>
      <c r="J381" s="7"/>
      <c r="K381" s="7"/>
      <c r="L381" s="7"/>
    </row>
    <row r="382" spans="9:12" x14ac:dyDescent="0.15">
      <c r="I382" s="7"/>
      <c r="J382" s="7"/>
      <c r="K382" s="7"/>
      <c r="L382" s="7"/>
    </row>
    <row r="383" spans="9:12" x14ac:dyDescent="0.15">
      <c r="I383" s="7"/>
      <c r="J383" s="7"/>
      <c r="K383" s="7"/>
      <c r="L383" s="7"/>
    </row>
    <row r="384" spans="9:12" x14ac:dyDescent="0.15">
      <c r="I384" s="7"/>
      <c r="J384" s="7"/>
      <c r="K384" s="7"/>
      <c r="L384" s="7"/>
    </row>
    <row r="385" spans="9:12" x14ac:dyDescent="0.15">
      <c r="I385" s="7"/>
      <c r="J385" s="7"/>
      <c r="K385" s="7"/>
      <c r="L385" s="7"/>
    </row>
    <row r="386" spans="9:12" x14ac:dyDescent="0.15">
      <c r="I386" s="7"/>
      <c r="J386" s="7"/>
      <c r="K386" s="7"/>
      <c r="L386" s="7"/>
    </row>
    <row r="387" spans="9:12" x14ac:dyDescent="0.15">
      <c r="I387" s="7"/>
      <c r="J387" s="7"/>
      <c r="K387" s="7"/>
      <c r="L387" s="7"/>
    </row>
    <row r="388" spans="9:12" x14ac:dyDescent="0.15">
      <c r="I388" s="7"/>
      <c r="J388" s="7"/>
      <c r="K388" s="7"/>
      <c r="L388" s="7"/>
    </row>
    <row r="389" spans="9:12" x14ac:dyDescent="0.15">
      <c r="I389" s="7"/>
      <c r="J389" s="7"/>
      <c r="K389" s="7"/>
      <c r="L389" s="7"/>
    </row>
    <row r="390" spans="9:12" x14ac:dyDescent="0.15">
      <c r="I390" s="7"/>
      <c r="J390" s="7"/>
      <c r="K390" s="7"/>
      <c r="L390" s="7"/>
    </row>
    <row r="391" spans="9:12" x14ac:dyDescent="0.15">
      <c r="I391" s="7"/>
      <c r="J391" s="7"/>
      <c r="K391" s="7"/>
      <c r="L391" s="7"/>
    </row>
    <row r="392" spans="9:12" x14ac:dyDescent="0.15">
      <c r="I392" s="7"/>
      <c r="J392" s="7"/>
      <c r="K392" s="7"/>
      <c r="L392" s="7"/>
    </row>
    <row r="393" spans="9:12" x14ac:dyDescent="0.15">
      <c r="I393" s="7"/>
      <c r="J393" s="7"/>
      <c r="K393" s="7"/>
      <c r="L393" s="7"/>
    </row>
    <row r="394" spans="9:12" x14ac:dyDescent="0.15">
      <c r="I394" s="7"/>
      <c r="J394" s="7"/>
      <c r="K394" s="7"/>
      <c r="L394" s="7"/>
    </row>
    <row r="395" spans="9:12" x14ac:dyDescent="0.15">
      <c r="I395" s="7"/>
      <c r="J395" s="7"/>
      <c r="K395" s="7"/>
      <c r="L395" s="7"/>
    </row>
    <row r="396" spans="9:12" x14ac:dyDescent="0.15">
      <c r="I396" s="7"/>
      <c r="J396" s="7"/>
      <c r="K396" s="7"/>
      <c r="L396" s="7"/>
    </row>
    <row r="397" spans="9:12" x14ac:dyDescent="0.15">
      <c r="I397" s="7"/>
      <c r="J397" s="7"/>
      <c r="K397" s="7"/>
      <c r="L397" s="7"/>
    </row>
    <row r="398" spans="9:12" x14ac:dyDescent="0.15">
      <c r="I398" s="7"/>
      <c r="J398" s="7"/>
      <c r="K398" s="7"/>
      <c r="L398" s="7"/>
    </row>
    <row r="399" spans="9:12" x14ac:dyDescent="0.15">
      <c r="I399" s="7"/>
      <c r="J399" s="7"/>
      <c r="K399" s="7"/>
      <c r="L399" s="7"/>
    </row>
    <row r="400" spans="9:12" x14ac:dyDescent="0.15">
      <c r="I400" s="7"/>
      <c r="J400" s="7"/>
      <c r="K400" s="7"/>
      <c r="L400" s="7"/>
    </row>
    <row r="401" spans="9:12" x14ac:dyDescent="0.15">
      <c r="I401" s="7"/>
      <c r="J401" s="7"/>
      <c r="K401" s="7"/>
      <c r="L401" s="7"/>
    </row>
    <row r="402" spans="9:12" x14ac:dyDescent="0.15">
      <c r="I402" s="7"/>
      <c r="J402" s="7"/>
      <c r="K402" s="7"/>
      <c r="L402" s="7"/>
    </row>
    <row r="403" spans="9:12" x14ac:dyDescent="0.15">
      <c r="I403" s="7"/>
      <c r="J403" s="7"/>
      <c r="K403" s="7"/>
      <c r="L403" s="7"/>
    </row>
    <row r="404" spans="9:12" x14ac:dyDescent="0.15">
      <c r="I404" s="7"/>
      <c r="J404" s="7"/>
      <c r="K404" s="7"/>
      <c r="L404" s="7"/>
    </row>
    <row r="405" spans="9:12" x14ac:dyDescent="0.15">
      <c r="I405" s="7"/>
      <c r="J405" s="7"/>
      <c r="K405" s="7"/>
      <c r="L405" s="7"/>
    </row>
    <row r="406" spans="9:12" x14ac:dyDescent="0.15">
      <c r="I406" s="7"/>
      <c r="J406" s="7"/>
      <c r="K406" s="7"/>
      <c r="L406" s="7"/>
    </row>
    <row r="407" spans="9:12" x14ac:dyDescent="0.15">
      <c r="I407" s="7"/>
      <c r="J407" s="7"/>
      <c r="K407" s="7"/>
      <c r="L407" s="7"/>
    </row>
    <row r="408" spans="9:12" x14ac:dyDescent="0.15">
      <c r="I408" s="7"/>
      <c r="J408" s="7"/>
      <c r="K408" s="7"/>
      <c r="L408" s="7"/>
    </row>
    <row r="409" spans="9:12" x14ac:dyDescent="0.15">
      <c r="I409" s="7"/>
      <c r="J409" s="7"/>
      <c r="K409" s="7"/>
      <c r="L409" s="7"/>
    </row>
    <row r="410" spans="9:12" x14ac:dyDescent="0.15">
      <c r="I410" s="7"/>
      <c r="J410" s="7"/>
      <c r="K410" s="7"/>
      <c r="L410" s="7"/>
    </row>
    <row r="411" spans="9:12" x14ac:dyDescent="0.15">
      <c r="I411" s="7"/>
      <c r="J411" s="7"/>
      <c r="K411" s="7"/>
      <c r="L411" s="7"/>
    </row>
    <row r="412" spans="9:12" x14ac:dyDescent="0.15">
      <c r="I412" s="7"/>
      <c r="J412" s="7"/>
      <c r="K412" s="7"/>
      <c r="L412" s="7"/>
    </row>
    <row r="413" spans="9:12" x14ac:dyDescent="0.15">
      <c r="I413" s="7"/>
      <c r="J413" s="7"/>
      <c r="K413" s="7"/>
      <c r="L413" s="7"/>
    </row>
    <row r="414" spans="9:12" x14ac:dyDescent="0.15">
      <c r="I414" s="7"/>
      <c r="J414" s="7"/>
      <c r="K414" s="7"/>
      <c r="L414" s="7"/>
    </row>
    <row r="415" spans="9:12" x14ac:dyDescent="0.15">
      <c r="I415" s="7"/>
      <c r="J415" s="7"/>
      <c r="K415" s="7"/>
      <c r="L415" s="7"/>
    </row>
    <row r="416" spans="9:12" x14ac:dyDescent="0.15">
      <c r="I416" s="7"/>
      <c r="J416" s="7"/>
      <c r="K416" s="7"/>
      <c r="L416" s="7"/>
    </row>
    <row r="417" spans="9:12" x14ac:dyDescent="0.15">
      <c r="I417" s="7"/>
      <c r="J417" s="7"/>
      <c r="K417" s="7"/>
      <c r="L417" s="7"/>
    </row>
    <row r="418" spans="9:12" x14ac:dyDescent="0.15">
      <c r="I418" s="7"/>
      <c r="J418" s="7"/>
      <c r="K418" s="7"/>
      <c r="L418" s="7"/>
    </row>
    <row r="419" spans="9:12" x14ac:dyDescent="0.15">
      <c r="I419" s="7"/>
      <c r="J419" s="7"/>
      <c r="K419" s="7"/>
      <c r="L419" s="7"/>
    </row>
    <row r="420" spans="9:12" x14ac:dyDescent="0.15">
      <c r="I420" s="7"/>
      <c r="J420" s="7"/>
      <c r="K420" s="7"/>
      <c r="L420" s="7"/>
    </row>
    <row r="421" spans="9:12" x14ac:dyDescent="0.15">
      <c r="I421" s="7"/>
      <c r="J421" s="7"/>
      <c r="K421" s="7"/>
      <c r="L421" s="7"/>
    </row>
    <row r="422" spans="9:12" x14ac:dyDescent="0.15">
      <c r="I422" s="7"/>
      <c r="J422" s="7"/>
      <c r="K422" s="7"/>
      <c r="L422" s="7"/>
    </row>
    <row r="423" spans="9:12" x14ac:dyDescent="0.15">
      <c r="I423" s="7"/>
      <c r="J423" s="7"/>
      <c r="K423" s="7"/>
      <c r="L423" s="7"/>
    </row>
    <row r="424" spans="9:12" x14ac:dyDescent="0.15">
      <c r="I424" s="7"/>
      <c r="J424" s="7"/>
      <c r="K424" s="7"/>
      <c r="L424" s="7"/>
    </row>
    <row r="425" spans="9:12" x14ac:dyDescent="0.15">
      <c r="I425" s="7"/>
      <c r="J425" s="7"/>
      <c r="K425" s="7"/>
      <c r="L425" s="7"/>
    </row>
    <row r="426" spans="9:12" x14ac:dyDescent="0.15">
      <c r="I426" s="7"/>
      <c r="J426" s="7"/>
      <c r="K426" s="7"/>
      <c r="L426" s="7"/>
    </row>
    <row r="427" spans="9:12" x14ac:dyDescent="0.15">
      <c r="I427" s="7"/>
      <c r="J427" s="7"/>
      <c r="K427" s="7"/>
      <c r="L427" s="7"/>
    </row>
    <row r="428" spans="9:12" x14ac:dyDescent="0.15">
      <c r="I428" s="7"/>
      <c r="J428" s="7"/>
      <c r="K428" s="7"/>
      <c r="L428" s="7"/>
    </row>
    <row r="429" spans="9:12" x14ac:dyDescent="0.15">
      <c r="I429" s="7"/>
      <c r="J429" s="7"/>
      <c r="K429" s="7"/>
      <c r="L429" s="7"/>
    </row>
    <row r="430" spans="9:12" x14ac:dyDescent="0.15">
      <c r="I430" s="7"/>
      <c r="J430" s="7"/>
      <c r="K430" s="7"/>
      <c r="L430" s="7"/>
    </row>
    <row r="431" spans="9:12" x14ac:dyDescent="0.15">
      <c r="I431" s="7"/>
      <c r="J431" s="7"/>
      <c r="K431" s="7"/>
      <c r="L431" s="7"/>
    </row>
    <row r="432" spans="9:12" x14ac:dyDescent="0.15">
      <c r="I432" s="7"/>
      <c r="J432" s="7"/>
      <c r="K432" s="7"/>
      <c r="L432" s="7"/>
    </row>
    <row r="433" spans="9:12" x14ac:dyDescent="0.15">
      <c r="I433" s="7"/>
      <c r="J433" s="7"/>
      <c r="K433" s="7"/>
      <c r="L433" s="7"/>
    </row>
    <row r="434" spans="9:12" x14ac:dyDescent="0.15">
      <c r="I434" s="7"/>
      <c r="J434" s="7"/>
      <c r="K434" s="7"/>
      <c r="L434" s="7"/>
    </row>
    <row r="435" spans="9:12" x14ac:dyDescent="0.15">
      <c r="I435" s="7"/>
      <c r="J435" s="7"/>
      <c r="K435" s="7"/>
      <c r="L435" s="7"/>
    </row>
    <row r="436" spans="9:12" x14ac:dyDescent="0.15">
      <c r="I436" s="7"/>
      <c r="J436" s="7"/>
      <c r="K436" s="7"/>
      <c r="L436" s="7"/>
    </row>
    <row r="437" spans="9:12" x14ac:dyDescent="0.15">
      <c r="I437" s="7"/>
      <c r="J437" s="7"/>
      <c r="K437" s="7"/>
      <c r="L437" s="7"/>
    </row>
    <row r="438" spans="9:12" x14ac:dyDescent="0.15">
      <c r="I438" s="7"/>
      <c r="J438" s="7"/>
      <c r="K438" s="7"/>
      <c r="L438" s="7"/>
    </row>
    <row r="439" spans="9:12" x14ac:dyDescent="0.15">
      <c r="I439" s="7"/>
      <c r="J439" s="7"/>
      <c r="K439" s="7"/>
      <c r="L439" s="7"/>
    </row>
    <row r="440" spans="9:12" x14ac:dyDescent="0.15">
      <c r="I440" s="7"/>
      <c r="J440" s="7"/>
      <c r="K440" s="7"/>
      <c r="L440" s="7"/>
    </row>
    <row r="441" spans="9:12" x14ac:dyDescent="0.15">
      <c r="I441" s="7"/>
      <c r="J441" s="7"/>
      <c r="K441" s="7"/>
      <c r="L441" s="7"/>
    </row>
    <row r="442" spans="9:12" x14ac:dyDescent="0.15">
      <c r="I442" s="7"/>
      <c r="J442" s="7"/>
      <c r="K442" s="7"/>
      <c r="L442" s="7"/>
    </row>
    <row r="443" spans="9:12" x14ac:dyDescent="0.15">
      <c r="I443" s="7"/>
      <c r="J443" s="7"/>
      <c r="K443" s="7"/>
      <c r="L443" s="7"/>
    </row>
    <row r="444" spans="9:12" x14ac:dyDescent="0.15">
      <c r="I444" s="7"/>
      <c r="J444" s="7"/>
      <c r="K444" s="7"/>
      <c r="L444" s="7"/>
    </row>
    <row r="445" spans="9:12" x14ac:dyDescent="0.15">
      <c r="I445" s="7"/>
      <c r="J445" s="7"/>
      <c r="K445" s="7"/>
      <c r="L445" s="7"/>
    </row>
    <row r="446" spans="9:12" x14ac:dyDescent="0.15">
      <c r="I446" s="7"/>
      <c r="J446" s="7"/>
      <c r="K446" s="7"/>
      <c r="L446" s="7"/>
    </row>
    <row r="447" spans="9:12" x14ac:dyDescent="0.15">
      <c r="I447" s="7"/>
      <c r="J447" s="7"/>
      <c r="K447" s="7"/>
      <c r="L447" s="7"/>
    </row>
    <row r="448" spans="9:12" x14ac:dyDescent="0.15">
      <c r="I448" s="7"/>
      <c r="J448" s="7"/>
      <c r="K448" s="7"/>
      <c r="L448" s="7"/>
    </row>
    <row r="449" spans="9:12" x14ac:dyDescent="0.15">
      <c r="I449" s="7"/>
      <c r="J449" s="7"/>
      <c r="K449" s="7"/>
      <c r="L449" s="7"/>
    </row>
    <row r="450" spans="9:12" x14ac:dyDescent="0.15">
      <c r="I450" s="7"/>
      <c r="J450" s="7"/>
      <c r="K450" s="7"/>
      <c r="L450" s="7"/>
    </row>
    <row r="451" spans="9:12" x14ac:dyDescent="0.15">
      <c r="I451" s="7"/>
      <c r="J451" s="7"/>
      <c r="K451" s="7"/>
      <c r="L451" s="7"/>
    </row>
    <row r="452" spans="9:12" x14ac:dyDescent="0.15">
      <c r="I452" s="7"/>
      <c r="J452" s="7"/>
      <c r="K452" s="7"/>
      <c r="L452" s="7"/>
    </row>
    <row r="453" spans="9:12" x14ac:dyDescent="0.15">
      <c r="I453" s="7"/>
      <c r="J453" s="7"/>
      <c r="K453" s="7"/>
      <c r="L453" s="7"/>
    </row>
    <row r="454" spans="9:12" x14ac:dyDescent="0.15">
      <c r="I454" s="7"/>
      <c r="J454" s="7"/>
      <c r="K454" s="7"/>
      <c r="L454" s="7"/>
    </row>
    <row r="455" spans="9:12" x14ac:dyDescent="0.15">
      <c r="I455" s="7"/>
      <c r="J455" s="7"/>
      <c r="K455" s="7"/>
      <c r="L455" s="7"/>
    </row>
    <row r="456" spans="9:12" x14ac:dyDescent="0.15">
      <c r="I456" s="7"/>
      <c r="J456" s="7"/>
      <c r="K456" s="7"/>
      <c r="L456" s="7"/>
    </row>
    <row r="457" spans="9:12" x14ac:dyDescent="0.15">
      <c r="I457" s="7"/>
      <c r="J457" s="7"/>
      <c r="K457" s="7"/>
      <c r="L457" s="7"/>
    </row>
    <row r="458" spans="9:12" x14ac:dyDescent="0.15">
      <c r="I458" s="7"/>
      <c r="J458" s="7"/>
      <c r="K458" s="7"/>
      <c r="L458" s="7"/>
    </row>
    <row r="459" spans="9:12" x14ac:dyDescent="0.15">
      <c r="I459" s="7"/>
      <c r="J459" s="7"/>
      <c r="K459" s="7"/>
      <c r="L459" s="7"/>
    </row>
    <row r="460" spans="9:12" x14ac:dyDescent="0.15">
      <c r="I460" s="7"/>
      <c r="J460" s="7"/>
      <c r="K460" s="7"/>
      <c r="L460" s="7"/>
    </row>
    <row r="461" spans="9:12" x14ac:dyDescent="0.15">
      <c r="I461" s="7"/>
      <c r="J461" s="7"/>
      <c r="K461" s="7"/>
      <c r="L461" s="7"/>
    </row>
    <row r="462" spans="9:12" x14ac:dyDescent="0.15">
      <c r="I462" s="7"/>
      <c r="J462" s="7"/>
      <c r="K462" s="7"/>
      <c r="L462" s="7"/>
    </row>
    <row r="463" spans="9:12" x14ac:dyDescent="0.15">
      <c r="I463" s="7"/>
      <c r="J463" s="7"/>
      <c r="K463" s="7"/>
      <c r="L463" s="7"/>
    </row>
    <row r="464" spans="9:12" x14ac:dyDescent="0.15">
      <c r="I464" s="7"/>
      <c r="J464" s="7"/>
      <c r="K464" s="7"/>
      <c r="L464" s="7"/>
    </row>
    <row r="465" spans="9:12" x14ac:dyDescent="0.15">
      <c r="I465" s="7"/>
      <c r="J465" s="7"/>
      <c r="K465" s="7"/>
      <c r="L465" s="7"/>
    </row>
    <row r="466" spans="9:12" x14ac:dyDescent="0.15">
      <c r="I466" s="7"/>
      <c r="J466" s="7"/>
      <c r="K466" s="7"/>
      <c r="L466" s="7"/>
    </row>
    <row r="467" spans="9:12" x14ac:dyDescent="0.15">
      <c r="I467" s="7"/>
      <c r="J467" s="7"/>
      <c r="K467" s="7"/>
      <c r="L467" s="7"/>
    </row>
    <row r="468" spans="9:12" x14ac:dyDescent="0.15">
      <c r="I468" s="7"/>
      <c r="J468" s="7"/>
      <c r="K468" s="7"/>
      <c r="L468" s="7"/>
    </row>
    <row r="469" spans="9:12" x14ac:dyDescent="0.15">
      <c r="I469" s="7"/>
      <c r="J469" s="7"/>
      <c r="K469" s="7"/>
      <c r="L469" s="7"/>
    </row>
    <row r="470" spans="9:12" x14ac:dyDescent="0.15">
      <c r="I470" s="7"/>
      <c r="J470" s="7"/>
      <c r="K470" s="7"/>
      <c r="L470" s="7"/>
    </row>
    <row r="471" spans="9:12" x14ac:dyDescent="0.15">
      <c r="I471" s="7"/>
      <c r="J471" s="7"/>
      <c r="K471" s="7"/>
      <c r="L471" s="7"/>
    </row>
    <row r="472" spans="9:12" x14ac:dyDescent="0.15">
      <c r="I472" s="7"/>
      <c r="J472" s="7"/>
      <c r="K472" s="7"/>
      <c r="L472" s="7"/>
    </row>
    <row r="473" spans="9:12" x14ac:dyDescent="0.15">
      <c r="I473" s="7"/>
      <c r="J473" s="7"/>
      <c r="K473" s="7"/>
      <c r="L473" s="7"/>
    </row>
    <row r="474" spans="9:12" x14ac:dyDescent="0.15">
      <c r="I474" s="7"/>
      <c r="J474" s="7"/>
      <c r="K474" s="7"/>
      <c r="L474" s="7"/>
    </row>
    <row r="475" spans="9:12" x14ac:dyDescent="0.15">
      <c r="I475" s="7"/>
      <c r="J475" s="7"/>
      <c r="K475" s="7"/>
      <c r="L475" s="7"/>
    </row>
    <row r="476" spans="9:12" x14ac:dyDescent="0.15">
      <c r="I476" s="7"/>
      <c r="J476" s="7"/>
      <c r="K476" s="7"/>
      <c r="L476" s="7"/>
    </row>
    <row r="477" spans="9:12" x14ac:dyDescent="0.15">
      <c r="I477" s="7"/>
      <c r="J477" s="7"/>
      <c r="K477" s="7"/>
      <c r="L477" s="7"/>
    </row>
    <row r="478" spans="9:12" x14ac:dyDescent="0.15">
      <c r="I478" s="7"/>
      <c r="J478" s="7"/>
      <c r="K478" s="7"/>
      <c r="L478" s="7"/>
    </row>
    <row r="479" spans="9:12" x14ac:dyDescent="0.15">
      <c r="I479" s="7"/>
      <c r="J479" s="7"/>
      <c r="K479" s="7"/>
      <c r="L479" s="7"/>
    </row>
    <row r="480" spans="9:12" x14ac:dyDescent="0.15">
      <c r="I480" s="7"/>
      <c r="J480" s="7"/>
      <c r="K480" s="7"/>
      <c r="L480" s="7"/>
    </row>
    <row r="481" spans="9:12" x14ac:dyDescent="0.15">
      <c r="I481" s="7"/>
      <c r="J481" s="7"/>
      <c r="K481" s="7"/>
      <c r="L481" s="7"/>
    </row>
    <row r="482" spans="9:12" x14ac:dyDescent="0.15">
      <c r="I482" s="7"/>
      <c r="J482" s="7"/>
      <c r="K482" s="7"/>
      <c r="L482" s="7"/>
    </row>
    <row r="483" spans="9:12" x14ac:dyDescent="0.15">
      <c r="I483" s="7"/>
      <c r="J483" s="7"/>
      <c r="K483" s="7"/>
      <c r="L483" s="7"/>
    </row>
    <row r="484" spans="9:12" x14ac:dyDescent="0.15">
      <c r="I484" s="7"/>
      <c r="J484" s="7"/>
      <c r="K484" s="7"/>
      <c r="L484" s="7"/>
    </row>
    <row r="485" spans="9:12" x14ac:dyDescent="0.15">
      <c r="I485" s="7"/>
      <c r="J485" s="7"/>
      <c r="K485" s="7"/>
      <c r="L485" s="7"/>
    </row>
    <row r="486" spans="9:12" x14ac:dyDescent="0.15">
      <c r="I486" s="7"/>
      <c r="J486" s="7"/>
      <c r="K486" s="7"/>
      <c r="L486" s="7"/>
    </row>
    <row r="487" spans="9:12" x14ac:dyDescent="0.15">
      <c r="I487" s="7"/>
      <c r="J487" s="7"/>
      <c r="K487" s="7"/>
      <c r="L487" s="7"/>
    </row>
    <row r="488" spans="9:12" x14ac:dyDescent="0.15">
      <c r="I488" s="7"/>
      <c r="J488" s="7"/>
      <c r="K488" s="7"/>
      <c r="L488" s="7"/>
    </row>
    <row r="489" spans="9:12" x14ac:dyDescent="0.15">
      <c r="I489" s="7"/>
      <c r="J489" s="7"/>
      <c r="K489" s="7"/>
      <c r="L489" s="7"/>
    </row>
    <row r="490" spans="9:12" x14ac:dyDescent="0.15">
      <c r="I490" s="7"/>
      <c r="J490" s="7"/>
      <c r="K490" s="7"/>
      <c r="L490" s="7"/>
    </row>
    <row r="491" spans="9:12" x14ac:dyDescent="0.15">
      <c r="I491" s="7"/>
      <c r="J491" s="7"/>
      <c r="K491" s="7"/>
      <c r="L491" s="7"/>
    </row>
    <row r="492" spans="9:12" x14ac:dyDescent="0.15">
      <c r="I492" s="7"/>
      <c r="J492" s="7"/>
      <c r="K492" s="7"/>
      <c r="L492" s="7"/>
    </row>
    <row r="493" spans="9:12" x14ac:dyDescent="0.15">
      <c r="I493" s="7"/>
      <c r="J493" s="7"/>
      <c r="K493" s="7"/>
      <c r="L493" s="7"/>
    </row>
    <row r="494" spans="9:12" x14ac:dyDescent="0.15">
      <c r="I494" s="7"/>
      <c r="J494" s="7"/>
      <c r="K494" s="7"/>
      <c r="L494" s="7"/>
    </row>
    <row r="495" spans="9:12" x14ac:dyDescent="0.15">
      <c r="I495" s="7"/>
      <c r="J495" s="7"/>
      <c r="K495" s="7"/>
      <c r="L495" s="7"/>
    </row>
    <row r="496" spans="9:12" x14ac:dyDescent="0.15">
      <c r="I496" s="7"/>
      <c r="J496" s="7"/>
      <c r="K496" s="7"/>
      <c r="L496" s="7"/>
    </row>
    <row r="497" spans="9:12" x14ac:dyDescent="0.15">
      <c r="I497" s="7"/>
      <c r="J497" s="7"/>
      <c r="K497" s="7"/>
      <c r="L497" s="7"/>
    </row>
    <row r="498" spans="9:12" x14ac:dyDescent="0.15">
      <c r="I498" s="7"/>
      <c r="J498" s="7"/>
      <c r="K498" s="7"/>
      <c r="L498" s="7"/>
    </row>
    <row r="499" spans="9:12" x14ac:dyDescent="0.15">
      <c r="I499" s="7"/>
      <c r="J499" s="7"/>
      <c r="K499" s="7"/>
      <c r="L499" s="7"/>
    </row>
    <row r="500" spans="9:12" x14ac:dyDescent="0.15">
      <c r="I500" s="7"/>
      <c r="J500" s="7"/>
      <c r="K500" s="7"/>
      <c r="L500" s="7"/>
    </row>
    <row r="501" spans="9:12" x14ac:dyDescent="0.15">
      <c r="I501" s="7"/>
      <c r="J501" s="7"/>
      <c r="K501" s="7"/>
      <c r="L501" s="7"/>
    </row>
    <row r="502" spans="9:12" x14ac:dyDescent="0.15">
      <c r="I502" s="7"/>
      <c r="J502" s="7"/>
      <c r="K502" s="7"/>
      <c r="L502" s="7"/>
    </row>
    <row r="503" spans="9:12" x14ac:dyDescent="0.15">
      <c r="I503" s="7"/>
      <c r="J503" s="7"/>
      <c r="K503" s="7"/>
      <c r="L503" s="7"/>
    </row>
    <row r="504" spans="9:12" x14ac:dyDescent="0.15">
      <c r="I504" s="7"/>
      <c r="J504" s="7"/>
      <c r="K504" s="7"/>
      <c r="L504" s="7"/>
    </row>
    <row r="505" spans="9:12" x14ac:dyDescent="0.15">
      <c r="I505" s="7"/>
      <c r="J505" s="7"/>
      <c r="K505" s="7"/>
      <c r="L505" s="7"/>
    </row>
    <row r="506" spans="9:12" x14ac:dyDescent="0.15">
      <c r="I506" s="7"/>
      <c r="J506" s="7"/>
      <c r="K506" s="7"/>
      <c r="L506" s="7"/>
    </row>
    <row r="507" spans="9:12" x14ac:dyDescent="0.15">
      <c r="I507" s="7"/>
      <c r="J507" s="7"/>
      <c r="K507" s="7"/>
      <c r="L507" s="7"/>
    </row>
    <row r="508" spans="9:12" x14ac:dyDescent="0.15">
      <c r="I508" s="7"/>
      <c r="J508" s="7"/>
      <c r="K508" s="7"/>
      <c r="L508" s="7"/>
    </row>
    <row r="509" spans="9:12" x14ac:dyDescent="0.15">
      <c r="I509" s="7"/>
      <c r="J509" s="7"/>
      <c r="K509" s="7"/>
      <c r="L509" s="7"/>
    </row>
    <row r="510" spans="9:12" x14ac:dyDescent="0.15">
      <c r="I510" s="7"/>
      <c r="J510" s="7"/>
      <c r="K510" s="7"/>
      <c r="L510" s="7"/>
    </row>
    <row r="511" spans="9:12" x14ac:dyDescent="0.15">
      <c r="I511" s="7"/>
      <c r="J511" s="7"/>
      <c r="K511" s="7"/>
      <c r="L511" s="7"/>
    </row>
    <row r="512" spans="9:12" x14ac:dyDescent="0.15">
      <c r="I512" s="7"/>
      <c r="J512" s="7"/>
      <c r="K512" s="7"/>
      <c r="L512" s="7"/>
    </row>
    <row r="513" spans="9:12" x14ac:dyDescent="0.15">
      <c r="I513" s="7"/>
      <c r="J513" s="7"/>
      <c r="K513" s="7"/>
      <c r="L513" s="7"/>
    </row>
    <row r="514" spans="9:12" x14ac:dyDescent="0.15">
      <c r="I514" s="7"/>
      <c r="J514" s="7"/>
      <c r="K514" s="7"/>
      <c r="L514" s="7"/>
    </row>
    <row r="515" spans="9:12" x14ac:dyDescent="0.15">
      <c r="I515" s="7"/>
      <c r="J515" s="7"/>
      <c r="K515" s="7"/>
      <c r="L515" s="7"/>
    </row>
    <row r="516" spans="9:12" x14ac:dyDescent="0.15">
      <c r="I516" s="7"/>
      <c r="J516" s="7"/>
      <c r="K516" s="7"/>
      <c r="L516" s="7"/>
    </row>
    <row r="517" spans="9:12" x14ac:dyDescent="0.15">
      <c r="I517" s="7"/>
      <c r="J517" s="7"/>
      <c r="K517" s="7"/>
      <c r="L517" s="7"/>
    </row>
    <row r="518" spans="9:12" x14ac:dyDescent="0.15">
      <c r="I518" s="7"/>
      <c r="J518" s="7"/>
      <c r="K518" s="7"/>
      <c r="L518" s="7"/>
    </row>
    <row r="519" spans="9:12" x14ac:dyDescent="0.15">
      <c r="I519" s="7"/>
      <c r="J519" s="7"/>
      <c r="K519" s="7"/>
      <c r="L519" s="7"/>
    </row>
    <row r="520" spans="9:12" x14ac:dyDescent="0.15">
      <c r="I520" s="7"/>
      <c r="J520" s="7"/>
      <c r="K520" s="7"/>
      <c r="L520" s="7"/>
    </row>
    <row r="521" spans="9:12" x14ac:dyDescent="0.15">
      <c r="I521" s="7"/>
      <c r="J521" s="7"/>
      <c r="K521" s="7"/>
      <c r="L521" s="7"/>
    </row>
    <row r="522" spans="9:12" x14ac:dyDescent="0.15">
      <c r="I522" s="7"/>
      <c r="J522" s="7"/>
      <c r="K522" s="7"/>
      <c r="L522" s="7"/>
    </row>
    <row r="523" spans="9:12" x14ac:dyDescent="0.15">
      <c r="I523" s="7"/>
      <c r="J523" s="7"/>
      <c r="K523" s="7"/>
      <c r="L523" s="7"/>
    </row>
    <row r="524" spans="9:12" x14ac:dyDescent="0.15">
      <c r="I524" s="7"/>
      <c r="J524" s="7"/>
      <c r="K524" s="7"/>
      <c r="L524" s="7"/>
    </row>
    <row r="525" spans="9:12" x14ac:dyDescent="0.15">
      <c r="I525" s="7"/>
      <c r="J525" s="7"/>
      <c r="K525" s="7"/>
      <c r="L525" s="7"/>
    </row>
    <row r="526" spans="9:12" x14ac:dyDescent="0.15">
      <c r="I526" s="7"/>
      <c r="J526" s="7"/>
      <c r="K526" s="7"/>
      <c r="L526" s="7"/>
    </row>
    <row r="527" spans="9:12" x14ac:dyDescent="0.15">
      <c r="I527" s="7"/>
      <c r="J527" s="7"/>
      <c r="K527" s="7"/>
      <c r="L527" s="7"/>
    </row>
    <row r="528" spans="9:12" x14ac:dyDescent="0.15">
      <c r="I528" s="7"/>
      <c r="J528" s="7"/>
      <c r="K528" s="7"/>
      <c r="L528" s="7"/>
    </row>
    <row r="529" spans="9:12" x14ac:dyDescent="0.15">
      <c r="I529" s="7"/>
      <c r="J529" s="7"/>
      <c r="K529" s="7"/>
      <c r="L529" s="7"/>
    </row>
    <row r="530" spans="9:12" x14ac:dyDescent="0.15">
      <c r="I530" s="7"/>
      <c r="J530" s="7"/>
      <c r="K530" s="7"/>
      <c r="L530" s="7"/>
    </row>
    <row r="531" spans="9:12" x14ac:dyDescent="0.15">
      <c r="I531" s="7"/>
      <c r="J531" s="7"/>
      <c r="K531" s="7"/>
      <c r="L531" s="7"/>
    </row>
    <row r="532" spans="9:12" x14ac:dyDescent="0.15">
      <c r="I532" s="7"/>
      <c r="J532" s="7"/>
      <c r="K532" s="7"/>
      <c r="L532" s="7"/>
    </row>
    <row r="533" spans="9:12" x14ac:dyDescent="0.15">
      <c r="I533" s="7"/>
      <c r="J533" s="7"/>
      <c r="K533" s="7"/>
      <c r="L533" s="7"/>
    </row>
    <row r="534" spans="9:12" x14ac:dyDescent="0.15">
      <c r="I534" s="7"/>
      <c r="J534" s="7"/>
      <c r="K534" s="7"/>
      <c r="L534" s="7"/>
    </row>
    <row r="535" spans="9:12" x14ac:dyDescent="0.15">
      <c r="I535" s="7"/>
      <c r="J535" s="7"/>
      <c r="K535" s="7"/>
      <c r="L535" s="7"/>
    </row>
    <row r="536" spans="9:12" x14ac:dyDescent="0.15">
      <c r="I536" s="7"/>
      <c r="J536" s="7"/>
      <c r="K536" s="7"/>
      <c r="L536" s="7"/>
    </row>
    <row r="537" spans="9:12" x14ac:dyDescent="0.15">
      <c r="I537" s="7"/>
      <c r="J537" s="7"/>
      <c r="K537" s="7"/>
      <c r="L537" s="7"/>
    </row>
    <row r="538" spans="9:12" x14ac:dyDescent="0.15">
      <c r="I538" s="7"/>
      <c r="J538" s="7"/>
      <c r="K538" s="7"/>
      <c r="L538" s="7"/>
    </row>
    <row r="539" spans="9:12" x14ac:dyDescent="0.15">
      <c r="I539" s="7"/>
      <c r="J539" s="7"/>
      <c r="K539" s="7"/>
      <c r="L539" s="7"/>
    </row>
    <row r="540" spans="9:12" x14ac:dyDescent="0.15">
      <c r="I540" s="7"/>
      <c r="J540" s="7"/>
      <c r="K540" s="7"/>
      <c r="L540" s="7"/>
    </row>
    <row r="541" spans="9:12" x14ac:dyDescent="0.15">
      <c r="I541" s="7"/>
      <c r="J541" s="7"/>
      <c r="K541" s="7"/>
      <c r="L541" s="7"/>
    </row>
    <row r="542" spans="9:12" x14ac:dyDescent="0.15">
      <c r="I542" s="7"/>
      <c r="J542" s="7"/>
      <c r="K542" s="7"/>
      <c r="L542" s="7"/>
    </row>
    <row r="543" spans="9:12" x14ac:dyDescent="0.15">
      <c r="I543" s="7"/>
      <c r="J543" s="7"/>
      <c r="K543" s="7"/>
      <c r="L543" s="7"/>
    </row>
    <row r="544" spans="9:12" x14ac:dyDescent="0.15">
      <c r="I544" s="7"/>
      <c r="J544" s="7"/>
      <c r="K544" s="7"/>
      <c r="L544" s="7"/>
    </row>
    <row r="545" spans="9:12" x14ac:dyDescent="0.15">
      <c r="I545" s="7"/>
      <c r="J545" s="7"/>
      <c r="K545" s="7"/>
      <c r="L545" s="7"/>
    </row>
    <row r="546" spans="9:12" x14ac:dyDescent="0.15">
      <c r="I546" s="7"/>
      <c r="J546" s="7"/>
      <c r="K546" s="7"/>
      <c r="L546" s="7"/>
    </row>
    <row r="547" spans="9:12" x14ac:dyDescent="0.15">
      <c r="I547" s="7"/>
      <c r="J547" s="7"/>
      <c r="K547" s="7"/>
      <c r="L547" s="7"/>
    </row>
    <row r="548" spans="9:12" x14ac:dyDescent="0.15">
      <c r="I548" s="7"/>
      <c r="J548" s="7"/>
      <c r="K548" s="7"/>
      <c r="L548" s="7"/>
    </row>
    <row r="549" spans="9:12" x14ac:dyDescent="0.15">
      <c r="I549" s="7"/>
      <c r="J549" s="7"/>
      <c r="K549" s="7"/>
      <c r="L549" s="7"/>
    </row>
    <row r="550" spans="9:12" x14ac:dyDescent="0.15">
      <c r="I550" s="7"/>
      <c r="J550" s="7"/>
      <c r="K550" s="7"/>
      <c r="L550" s="7"/>
    </row>
    <row r="551" spans="9:12" x14ac:dyDescent="0.15">
      <c r="I551" s="7"/>
      <c r="J551" s="7"/>
      <c r="K551" s="7"/>
      <c r="L551" s="7"/>
    </row>
    <row r="552" spans="9:12" x14ac:dyDescent="0.15">
      <c r="I552" s="7"/>
      <c r="J552" s="7"/>
      <c r="K552" s="7"/>
      <c r="L552" s="7"/>
    </row>
    <row r="553" spans="9:12" x14ac:dyDescent="0.15">
      <c r="I553" s="7"/>
      <c r="J553" s="7"/>
      <c r="K553" s="7"/>
      <c r="L553" s="7"/>
    </row>
    <row r="554" spans="9:12" x14ac:dyDescent="0.15">
      <c r="I554" s="7"/>
      <c r="J554" s="7"/>
      <c r="K554" s="7"/>
      <c r="L554" s="7"/>
    </row>
    <row r="555" spans="9:12" x14ac:dyDescent="0.15">
      <c r="I555" s="7"/>
      <c r="J555" s="7"/>
      <c r="K555" s="7"/>
      <c r="L555" s="7"/>
    </row>
    <row r="556" spans="9:12" x14ac:dyDescent="0.15">
      <c r="I556" s="7"/>
      <c r="J556" s="7"/>
      <c r="K556" s="7"/>
      <c r="L556" s="7"/>
    </row>
    <row r="557" spans="9:12" x14ac:dyDescent="0.15">
      <c r="I557" s="7"/>
      <c r="J557" s="7"/>
      <c r="K557" s="7"/>
      <c r="L557" s="7"/>
    </row>
    <row r="558" spans="9:12" x14ac:dyDescent="0.15">
      <c r="I558" s="7"/>
      <c r="J558" s="7"/>
      <c r="K558" s="7"/>
      <c r="L558" s="7"/>
    </row>
    <row r="559" spans="9:12" x14ac:dyDescent="0.15">
      <c r="I559" s="7"/>
      <c r="J559" s="7"/>
      <c r="K559" s="7"/>
      <c r="L559" s="7"/>
    </row>
    <row r="560" spans="9:12" x14ac:dyDescent="0.15">
      <c r="I560" s="7"/>
      <c r="J560" s="7"/>
      <c r="K560" s="7"/>
      <c r="L560" s="7"/>
    </row>
    <row r="561" spans="9:12" x14ac:dyDescent="0.15">
      <c r="I561" s="7"/>
      <c r="J561" s="7"/>
      <c r="K561" s="7"/>
      <c r="L561" s="7"/>
    </row>
    <row r="562" spans="9:12" x14ac:dyDescent="0.15">
      <c r="I562" s="7"/>
      <c r="J562" s="7"/>
      <c r="K562" s="7"/>
      <c r="L562" s="7"/>
    </row>
    <row r="563" spans="9:12" x14ac:dyDescent="0.15">
      <c r="I563" s="7"/>
      <c r="J563" s="7"/>
      <c r="K563" s="7"/>
      <c r="L563" s="7"/>
    </row>
    <row r="564" spans="9:12" x14ac:dyDescent="0.15">
      <c r="I564" s="7"/>
      <c r="J564" s="7"/>
      <c r="K564" s="7"/>
      <c r="L564" s="7"/>
    </row>
    <row r="565" spans="9:12" x14ac:dyDescent="0.15">
      <c r="I565" s="7"/>
      <c r="J565" s="7"/>
      <c r="K565" s="7"/>
      <c r="L565" s="7"/>
    </row>
    <row r="566" spans="9:12" x14ac:dyDescent="0.15">
      <c r="I566" s="7"/>
      <c r="J566" s="7"/>
      <c r="K566" s="7"/>
      <c r="L566" s="7"/>
    </row>
    <row r="567" spans="9:12" x14ac:dyDescent="0.15">
      <c r="I567" s="7"/>
      <c r="J567" s="7"/>
      <c r="K567" s="7"/>
      <c r="L567" s="7"/>
    </row>
    <row r="568" spans="9:12" x14ac:dyDescent="0.15">
      <c r="I568" s="7"/>
      <c r="J568" s="7"/>
      <c r="K568" s="7"/>
      <c r="L568" s="7"/>
    </row>
    <row r="569" spans="9:12" x14ac:dyDescent="0.15">
      <c r="I569" s="7"/>
      <c r="J569" s="7"/>
      <c r="K569" s="7"/>
      <c r="L569" s="7"/>
    </row>
    <row r="570" spans="9:12" x14ac:dyDescent="0.15">
      <c r="I570" s="7"/>
      <c r="J570" s="7"/>
      <c r="K570" s="7"/>
      <c r="L570" s="7"/>
    </row>
    <row r="571" spans="9:12" x14ac:dyDescent="0.15">
      <c r="I571" s="7"/>
      <c r="J571" s="7"/>
      <c r="K571" s="7"/>
      <c r="L571" s="7"/>
    </row>
    <row r="572" spans="9:12" x14ac:dyDescent="0.15">
      <c r="I572" s="7"/>
      <c r="J572" s="7"/>
      <c r="K572" s="7"/>
      <c r="L572" s="7"/>
    </row>
    <row r="573" spans="9:12" x14ac:dyDescent="0.15">
      <c r="I573" s="7"/>
      <c r="J573" s="7"/>
      <c r="K573" s="7"/>
      <c r="L573" s="7"/>
    </row>
    <row r="574" spans="9:12" x14ac:dyDescent="0.15">
      <c r="I574" s="7"/>
      <c r="J574" s="7"/>
      <c r="K574" s="7"/>
      <c r="L574" s="7"/>
    </row>
    <row r="575" spans="9:12" x14ac:dyDescent="0.15">
      <c r="I575" s="7"/>
      <c r="J575" s="7"/>
      <c r="K575" s="7"/>
      <c r="L575" s="7"/>
    </row>
    <row r="576" spans="9:12" x14ac:dyDescent="0.15">
      <c r="I576" s="7"/>
      <c r="J576" s="7"/>
      <c r="K576" s="7"/>
      <c r="L576" s="7"/>
    </row>
    <row r="577" spans="9:12" x14ac:dyDescent="0.15">
      <c r="I577" s="7"/>
      <c r="J577" s="7"/>
      <c r="K577" s="7"/>
      <c r="L577" s="7"/>
    </row>
    <row r="578" spans="9:12" x14ac:dyDescent="0.15">
      <c r="I578" s="7"/>
      <c r="J578" s="7"/>
      <c r="K578" s="7"/>
      <c r="L578" s="7"/>
    </row>
    <row r="579" spans="9:12" x14ac:dyDescent="0.15">
      <c r="I579" s="7"/>
      <c r="J579" s="7"/>
      <c r="K579" s="7"/>
      <c r="L579" s="7"/>
    </row>
    <row r="580" spans="9:12" x14ac:dyDescent="0.15">
      <c r="I580" s="7"/>
      <c r="J580" s="7"/>
      <c r="K580" s="7"/>
      <c r="L580" s="7"/>
    </row>
    <row r="581" spans="9:12" x14ac:dyDescent="0.15">
      <c r="I581" s="7"/>
      <c r="J581" s="7"/>
      <c r="K581" s="7"/>
      <c r="L581" s="7"/>
    </row>
    <row r="582" spans="9:12" x14ac:dyDescent="0.15">
      <c r="I582" s="7"/>
      <c r="J582" s="7"/>
      <c r="K582" s="7"/>
      <c r="L582" s="7"/>
    </row>
    <row r="583" spans="9:12" x14ac:dyDescent="0.15">
      <c r="I583" s="7"/>
      <c r="J583" s="7"/>
      <c r="K583" s="7"/>
      <c r="L583" s="7"/>
    </row>
    <row r="584" spans="9:12" x14ac:dyDescent="0.15">
      <c r="I584" s="7"/>
      <c r="J584" s="7"/>
      <c r="K584" s="7"/>
      <c r="L584" s="7"/>
    </row>
    <row r="585" spans="9:12" x14ac:dyDescent="0.15">
      <c r="I585" s="7"/>
      <c r="J585" s="7"/>
      <c r="K585" s="7"/>
      <c r="L585" s="7"/>
    </row>
    <row r="586" spans="9:12" x14ac:dyDescent="0.15">
      <c r="I586" s="7"/>
      <c r="J586" s="7"/>
      <c r="K586" s="7"/>
      <c r="L586" s="7"/>
    </row>
    <row r="587" spans="9:12" x14ac:dyDescent="0.15">
      <c r="I587" s="7"/>
      <c r="J587" s="7"/>
      <c r="K587" s="7"/>
      <c r="L587" s="7"/>
    </row>
    <row r="588" spans="9:12" x14ac:dyDescent="0.15">
      <c r="I588" s="7"/>
      <c r="J588" s="7"/>
      <c r="K588" s="7"/>
      <c r="L588" s="7"/>
    </row>
    <row r="589" spans="9:12" x14ac:dyDescent="0.15">
      <c r="I589" s="7"/>
      <c r="J589" s="7"/>
      <c r="K589" s="7"/>
      <c r="L589" s="7"/>
    </row>
    <row r="590" spans="9:12" x14ac:dyDescent="0.15">
      <c r="I590" s="7"/>
      <c r="J590" s="7"/>
      <c r="K590" s="7"/>
      <c r="L590" s="7"/>
    </row>
    <row r="591" spans="9:12" x14ac:dyDescent="0.15">
      <c r="I591" s="7"/>
      <c r="J591" s="7"/>
      <c r="K591" s="7"/>
      <c r="L591" s="7"/>
    </row>
    <row r="592" spans="9:12" x14ac:dyDescent="0.15">
      <c r="I592" s="7"/>
      <c r="J592" s="7"/>
      <c r="K592" s="7"/>
      <c r="L592" s="7"/>
    </row>
    <row r="593" spans="9:12" x14ac:dyDescent="0.15">
      <c r="I593" s="7"/>
      <c r="J593" s="7"/>
      <c r="K593" s="7"/>
      <c r="L593" s="7"/>
    </row>
    <row r="594" spans="9:12" x14ac:dyDescent="0.15">
      <c r="I594" s="7"/>
      <c r="J594" s="7"/>
      <c r="K594" s="7"/>
      <c r="L594" s="7"/>
    </row>
    <row r="595" spans="9:12" x14ac:dyDescent="0.15">
      <c r="I595" s="7"/>
      <c r="J595" s="7"/>
      <c r="K595" s="7"/>
      <c r="L595" s="7"/>
    </row>
    <row r="596" spans="9:12" x14ac:dyDescent="0.15">
      <c r="I596" s="7"/>
      <c r="J596" s="7"/>
      <c r="K596" s="7"/>
      <c r="L596" s="7"/>
    </row>
    <row r="597" spans="9:12" x14ac:dyDescent="0.15">
      <c r="I597" s="7"/>
      <c r="J597" s="7"/>
      <c r="K597" s="7"/>
      <c r="L597" s="7"/>
    </row>
    <row r="598" spans="9:12" x14ac:dyDescent="0.15">
      <c r="I598" s="7"/>
      <c r="J598" s="7"/>
      <c r="K598" s="7"/>
      <c r="L598" s="7"/>
    </row>
    <row r="599" spans="9:12" x14ac:dyDescent="0.15">
      <c r="I599" s="7"/>
      <c r="J599" s="7"/>
      <c r="K599" s="7"/>
      <c r="L599" s="7"/>
    </row>
    <row r="600" spans="9:12" x14ac:dyDescent="0.15">
      <c r="I600" s="7"/>
      <c r="J600" s="7"/>
      <c r="K600" s="7"/>
      <c r="L600" s="7"/>
    </row>
    <row r="601" spans="9:12" x14ac:dyDescent="0.15">
      <c r="I601" s="7"/>
      <c r="J601" s="7"/>
      <c r="K601" s="7"/>
      <c r="L601" s="7"/>
    </row>
    <row r="602" spans="9:12" x14ac:dyDescent="0.15">
      <c r="I602" s="7"/>
      <c r="J602" s="7"/>
      <c r="K602" s="7"/>
      <c r="L602" s="7"/>
    </row>
    <row r="603" spans="9:12" x14ac:dyDescent="0.15">
      <c r="I603" s="7"/>
      <c r="J603" s="7"/>
      <c r="K603" s="7"/>
      <c r="L603" s="7"/>
    </row>
    <row r="604" spans="9:12" x14ac:dyDescent="0.15">
      <c r="I604" s="7"/>
      <c r="J604" s="7"/>
      <c r="K604" s="7"/>
      <c r="L604" s="7"/>
    </row>
    <row r="605" spans="9:12" x14ac:dyDescent="0.15">
      <c r="I605" s="7"/>
      <c r="J605" s="7"/>
      <c r="K605" s="7"/>
      <c r="L605" s="7"/>
    </row>
    <row r="606" spans="9:12" x14ac:dyDescent="0.15">
      <c r="I606" s="7"/>
      <c r="J606" s="7"/>
      <c r="K606" s="7"/>
      <c r="L606" s="7"/>
    </row>
    <row r="607" spans="9:12" x14ac:dyDescent="0.15">
      <c r="I607" s="7"/>
      <c r="J607" s="7"/>
      <c r="K607" s="7"/>
      <c r="L607" s="7"/>
    </row>
    <row r="608" spans="9:12" x14ac:dyDescent="0.15">
      <c r="I608" s="7"/>
      <c r="J608" s="7"/>
      <c r="K608" s="7"/>
      <c r="L608" s="7"/>
    </row>
    <row r="609" spans="9:12" x14ac:dyDescent="0.15">
      <c r="I609" s="7"/>
      <c r="J609" s="7"/>
      <c r="K609" s="7"/>
      <c r="L609" s="7"/>
    </row>
    <row r="610" spans="9:12" x14ac:dyDescent="0.15">
      <c r="I610" s="7"/>
      <c r="J610" s="7"/>
      <c r="K610" s="7"/>
      <c r="L610" s="7"/>
    </row>
    <row r="611" spans="9:12" x14ac:dyDescent="0.15">
      <c r="I611" s="7"/>
      <c r="J611" s="7"/>
      <c r="K611" s="7"/>
      <c r="L611" s="7"/>
    </row>
    <row r="612" spans="9:12" x14ac:dyDescent="0.15">
      <c r="I612" s="7"/>
      <c r="J612" s="7"/>
      <c r="K612" s="7"/>
      <c r="L612" s="7"/>
    </row>
    <row r="613" spans="9:12" x14ac:dyDescent="0.15">
      <c r="I613" s="7"/>
      <c r="J613" s="7"/>
      <c r="K613" s="7"/>
      <c r="L613" s="7"/>
    </row>
    <row r="614" spans="9:12" x14ac:dyDescent="0.15">
      <c r="I614" s="7"/>
      <c r="J614" s="7"/>
      <c r="K614" s="7"/>
      <c r="L614" s="7"/>
    </row>
    <row r="615" spans="9:12" x14ac:dyDescent="0.15">
      <c r="I615" s="7"/>
      <c r="J615" s="7"/>
      <c r="K615" s="7"/>
      <c r="L615" s="7"/>
    </row>
    <row r="616" spans="9:12" x14ac:dyDescent="0.15">
      <c r="I616" s="7"/>
      <c r="J616" s="7"/>
      <c r="K616" s="7"/>
      <c r="L616" s="7"/>
    </row>
    <row r="617" spans="9:12" x14ac:dyDescent="0.15">
      <c r="I617" s="7"/>
      <c r="J617" s="7"/>
      <c r="K617" s="7"/>
      <c r="L617" s="7"/>
    </row>
    <row r="618" spans="9:12" x14ac:dyDescent="0.15">
      <c r="I618" s="7"/>
      <c r="J618" s="7"/>
      <c r="K618" s="7"/>
      <c r="L618" s="7"/>
    </row>
    <row r="619" spans="9:12" x14ac:dyDescent="0.15">
      <c r="I619" s="7"/>
      <c r="J619" s="7"/>
      <c r="K619" s="7"/>
      <c r="L619" s="7"/>
    </row>
    <row r="620" spans="9:12" x14ac:dyDescent="0.15">
      <c r="I620" s="7"/>
      <c r="J620" s="7"/>
      <c r="K620" s="7"/>
      <c r="L620" s="7"/>
    </row>
    <row r="621" spans="9:12" x14ac:dyDescent="0.15">
      <c r="I621" s="7"/>
      <c r="J621" s="7"/>
      <c r="K621" s="7"/>
      <c r="L621" s="7"/>
    </row>
    <row r="622" spans="9:12" x14ac:dyDescent="0.15">
      <c r="I622" s="7"/>
      <c r="J622" s="7"/>
      <c r="K622" s="7"/>
      <c r="L622" s="7"/>
    </row>
    <row r="623" spans="9:12" x14ac:dyDescent="0.15">
      <c r="I623" s="7"/>
      <c r="J623" s="7"/>
      <c r="K623" s="7"/>
      <c r="L623" s="7"/>
    </row>
    <row r="624" spans="9:12" x14ac:dyDescent="0.15">
      <c r="I624" s="7"/>
      <c r="J624" s="7"/>
      <c r="K624" s="7"/>
      <c r="L624" s="7"/>
    </row>
    <row r="625" spans="9:12" x14ac:dyDescent="0.15">
      <c r="I625" s="7"/>
      <c r="J625" s="7"/>
      <c r="K625" s="7"/>
      <c r="L625" s="7"/>
    </row>
    <row r="626" spans="9:12" x14ac:dyDescent="0.15">
      <c r="I626" s="7"/>
      <c r="J626" s="7"/>
      <c r="K626" s="7"/>
      <c r="L626" s="7"/>
    </row>
    <row r="627" spans="9:12" x14ac:dyDescent="0.15">
      <c r="I627" s="7"/>
      <c r="J627" s="7"/>
      <c r="K627" s="7"/>
      <c r="L627" s="7"/>
    </row>
    <row r="628" spans="9:12" x14ac:dyDescent="0.15">
      <c r="I628" s="7"/>
      <c r="J628" s="7"/>
      <c r="K628" s="7"/>
      <c r="L628" s="7"/>
    </row>
    <row r="629" spans="9:12" x14ac:dyDescent="0.15">
      <c r="I629" s="7"/>
      <c r="J629" s="7"/>
      <c r="K629" s="7"/>
      <c r="L629" s="7"/>
    </row>
    <row r="630" spans="9:12" x14ac:dyDescent="0.15">
      <c r="I630" s="7"/>
      <c r="J630" s="7"/>
      <c r="K630" s="7"/>
      <c r="L630" s="7"/>
    </row>
    <row r="631" spans="9:12" x14ac:dyDescent="0.15">
      <c r="I631" s="7"/>
      <c r="J631" s="7"/>
      <c r="K631" s="7"/>
      <c r="L631" s="7"/>
    </row>
    <row r="632" spans="9:12" x14ac:dyDescent="0.15">
      <c r="I632" s="7"/>
      <c r="J632" s="7"/>
      <c r="K632" s="7"/>
      <c r="L632" s="7"/>
    </row>
    <row r="633" spans="9:12" x14ac:dyDescent="0.15">
      <c r="I633" s="7"/>
      <c r="J633" s="7"/>
      <c r="K633" s="7"/>
      <c r="L633" s="7"/>
    </row>
    <row r="634" spans="9:12" x14ac:dyDescent="0.15">
      <c r="I634" s="7"/>
      <c r="J634" s="7"/>
      <c r="K634" s="7"/>
      <c r="L634" s="7"/>
    </row>
    <row r="635" spans="9:12" x14ac:dyDescent="0.15">
      <c r="I635" s="7"/>
      <c r="J635" s="7"/>
      <c r="K635" s="7"/>
      <c r="L635" s="7"/>
    </row>
    <row r="636" spans="9:12" x14ac:dyDescent="0.15">
      <c r="I636" s="7"/>
      <c r="J636" s="7"/>
      <c r="K636" s="7"/>
      <c r="L636" s="7"/>
    </row>
    <row r="637" spans="9:12" x14ac:dyDescent="0.15">
      <c r="I637" s="7"/>
      <c r="J637" s="7"/>
      <c r="K637" s="7"/>
      <c r="L637" s="7"/>
    </row>
    <row r="638" spans="9:12" x14ac:dyDescent="0.15">
      <c r="I638" s="7"/>
      <c r="J638" s="7"/>
      <c r="K638" s="7"/>
      <c r="L638" s="7"/>
    </row>
    <row r="639" spans="9:12" x14ac:dyDescent="0.15">
      <c r="I639" s="7"/>
      <c r="J639" s="7"/>
      <c r="K639" s="7"/>
      <c r="L639" s="7"/>
    </row>
    <row r="640" spans="9:12" x14ac:dyDescent="0.15">
      <c r="I640" s="7"/>
      <c r="J640" s="7"/>
      <c r="K640" s="7"/>
      <c r="L640" s="7"/>
    </row>
    <row r="641" spans="9:12" x14ac:dyDescent="0.15">
      <c r="I641" s="7"/>
      <c r="J641" s="7"/>
      <c r="K641" s="7"/>
      <c r="L641" s="7"/>
    </row>
    <row r="642" spans="9:12" x14ac:dyDescent="0.15">
      <c r="I642" s="7"/>
      <c r="J642" s="7"/>
      <c r="K642" s="7"/>
      <c r="L642" s="7"/>
    </row>
    <row r="643" spans="9:12" x14ac:dyDescent="0.15">
      <c r="I643" s="7"/>
      <c r="J643" s="7"/>
      <c r="K643" s="7"/>
      <c r="L643" s="7"/>
    </row>
    <row r="644" spans="9:12" x14ac:dyDescent="0.15">
      <c r="I644" s="7"/>
      <c r="J644" s="7"/>
      <c r="K644" s="7"/>
      <c r="L644" s="7"/>
    </row>
    <row r="645" spans="9:12" x14ac:dyDescent="0.15">
      <c r="I645" s="7"/>
      <c r="J645" s="7"/>
      <c r="K645" s="7"/>
      <c r="L645" s="7"/>
    </row>
    <row r="646" spans="9:12" x14ac:dyDescent="0.15">
      <c r="I646" s="7"/>
      <c r="J646" s="7"/>
      <c r="K646" s="7"/>
      <c r="L646" s="7"/>
    </row>
    <row r="647" spans="9:12" x14ac:dyDescent="0.15">
      <c r="I647" s="7"/>
      <c r="J647" s="7"/>
      <c r="K647" s="7"/>
      <c r="L647" s="7"/>
    </row>
    <row r="648" spans="9:12" x14ac:dyDescent="0.15">
      <c r="I648" s="7"/>
      <c r="J648" s="7"/>
      <c r="K648" s="7"/>
      <c r="L648" s="7"/>
    </row>
    <row r="649" spans="9:12" x14ac:dyDescent="0.15">
      <c r="I649" s="7"/>
      <c r="J649" s="7"/>
      <c r="K649" s="7"/>
      <c r="L649" s="7"/>
    </row>
    <row r="650" spans="9:12" x14ac:dyDescent="0.15">
      <c r="I650" s="7"/>
      <c r="J650" s="7"/>
      <c r="K650" s="7"/>
      <c r="L650" s="7"/>
    </row>
    <row r="651" spans="9:12" x14ac:dyDescent="0.15">
      <c r="I651" s="7"/>
      <c r="J651" s="7"/>
      <c r="K651" s="7"/>
      <c r="L651" s="7"/>
    </row>
    <row r="652" spans="9:12" x14ac:dyDescent="0.15">
      <c r="I652" s="7"/>
      <c r="J652" s="7"/>
      <c r="K652" s="7"/>
      <c r="L652" s="7"/>
    </row>
    <row r="653" spans="9:12" x14ac:dyDescent="0.15">
      <c r="I653" s="7"/>
      <c r="J653" s="7"/>
      <c r="K653" s="7"/>
      <c r="L653" s="7"/>
    </row>
    <row r="654" spans="9:12" x14ac:dyDescent="0.15">
      <c r="I654" s="7"/>
      <c r="J654" s="7"/>
      <c r="K654" s="7"/>
      <c r="L654" s="7"/>
    </row>
    <row r="655" spans="9:12" x14ac:dyDescent="0.15">
      <c r="I655" s="7"/>
      <c r="J655" s="7"/>
      <c r="K655" s="7"/>
      <c r="L655" s="7"/>
    </row>
    <row r="656" spans="9:12" x14ac:dyDescent="0.15">
      <c r="I656" s="7"/>
      <c r="J656" s="7"/>
      <c r="K656" s="7"/>
      <c r="L656" s="7"/>
    </row>
    <row r="657" spans="9:12" x14ac:dyDescent="0.15">
      <c r="I657" s="7"/>
      <c r="J657" s="7"/>
      <c r="K657" s="7"/>
      <c r="L657" s="7"/>
    </row>
    <row r="658" spans="9:12" x14ac:dyDescent="0.15">
      <c r="I658" s="7"/>
      <c r="J658" s="7"/>
      <c r="K658" s="7"/>
      <c r="L658" s="7"/>
    </row>
    <row r="659" spans="9:12" x14ac:dyDescent="0.15">
      <c r="I659" s="7"/>
      <c r="J659" s="7"/>
      <c r="K659" s="7"/>
      <c r="L659" s="7"/>
    </row>
    <row r="660" spans="9:12" x14ac:dyDescent="0.15">
      <c r="I660" s="7"/>
      <c r="J660" s="7"/>
      <c r="K660" s="7"/>
      <c r="L660" s="7"/>
    </row>
    <row r="661" spans="9:12" x14ac:dyDescent="0.15">
      <c r="I661" s="7"/>
      <c r="J661" s="7"/>
      <c r="K661" s="7"/>
      <c r="L661" s="7"/>
    </row>
    <row r="662" spans="9:12" x14ac:dyDescent="0.15">
      <c r="I662" s="7"/>
      <c r="J662" s="7"/>
      <c r="K662" s="7"/>
      <c r="L662" s="7"/>
    </row>
    <row r="663" spans="9:12" x14ac:dyDescent="0.15">
      <c r="I663" s="7"/>
      <c r="J663" s="7"/>
      <c r="K663" s="7"/>
      <c r="L663" s="7"/>
    </row>
    <row r="664" spans="9:12" x14ac:dyDescent="0.15">
      <c r="I664" s="7"/>
      <c r="J664" s="7"/>
      <c r="K664" s="7"/>
      <c r="L664" s="7"/>
    </row>
    <row r="665" spans="9:12" x14ac:dyDescent="0.15">
      <c r="I665" s="7"/>
      <c r="J665" s="7"/>
      <c r="K665" s="7"/>
      <c r="L665" s="7"/>
    </row>
    <row r="666" spans="9:12" x14ac:dyDescent="0.15">
      <c r="I666" s="7"/>
      <c r="J666" s="7"/>
      <c r="K666" s="7"/>
      <c r="L666" s="7"/>
    </row>
    <row r="667" spans="9:12" x14ac:dyDescent="0.15">
      <c r="I667" s="7"/>
      <c r="J667" s="7"/>
      <c r="K667" s="7"/>
      <c r="L667" s="7"/>
    </row>
    <row r="668" spans="9:12" x14ac:dyDescent="0.15">
      <c r="I668" s="7"/>
      <c r="J668" s="7"/>
      <c r="K668" s="7"/>
      <c r="L668" s="7"/>
    </row>
    <row r="669" spans="9:12" x14ac:dyDescent="0.15">
      <c r="I669" s="7"/>
      <c r="J669" s="7"/>
      <c r="K669" s="7"/>
      <c r="L669" s="7"/>
    </row>
    <row r="670" spans="9:12" x14ac:dyDescent="0.15">
      <c r="I670" s="7"/>
      <c r="J670" s="7"/>
      <c r="K670" s="7"/>
      <c r="L670" s="7"/>
    </row>
    <row r="671" spans="9:12" x14ac:dyDescent="0.15">
      <c r="I671" s="7"/>
      <c r="J671" s="7"/>
      <c r="K671" s="7"/>
      <c r="L671" s="7"/>
    </row>
    <row r="672" spans="9:12" x14ac:dyDescent="0.15">
      <c r="I672" s="7"/>
      <c r="J672" s="7"/>
      <c r="K672" s="7"/>
      <c r="L672" s="7"/>
    </row>
    <row r="673" spans="9:12" x14ac:dyDescent="0.15">
      <c r="I673" s="7"/>
      <c r="J673" s="7"/>
      <c r="K673" s="7"/>
      <c r="L673" s="7"/>
    </row>
    <row r="674" spans="9:12" x14ac:dyDescent="0.15">
      <c r="I674" s="7"/>
      <c r="J674" s="7"/>
      <c r="K674" s="7"/>
      <c r="L674" s="7"/>
    </row>
    <row r="675" spans="9:12" x14ac:dyDescent="0.15">
      <c r="I675" s="7"/>
      <c r="J675" s="7"/>
      <c r="K675" s="7"/>
      <c r="L675" s="7"/>
    </row>
    <row r="676" spans="9:12" x14ac:dyDescent="0.15">
      <c r="I676" s="7"/>
      <c r="J676" s="7"/>
      <c r="K676" s="7"/>
      <c r="L676" s="7"/>
    </row>
    <row r="677" spans="9:12" x14ac:dyDescent="0.15">
      <c r="I677" s="7"/>
      <c r="J677" s="7"/>
      <c r="K677" s="7"/>
      <c r="L677" s="7"/>
    </row>
    <row r="678" spans="9:12" x14ac:dyDescent="0.15">
      <c r="I678" s="7"/>
      <c r="J678" s="7"/>
      <c r="K678" s="7"/>
      <c r="L678" s="7"/>
    </row>
    <row r="679" spans="9:12" x14ac:dyDescent="0.15">
      <c r="I679" s="7"/>
      <c r="J679" s="7"/>
      <c r="K679" s="7"/>
      <c r="L679" s="7"/>
    </row>
    <row r="680" spans="9:12" x14ac:dyDescent="0.15">
      <c r="I680" s="7"/>
      <c r="J680" s="7"/>
      <c r="K680" s="7"/>
      <c r="L680" s="7"/>
    </row>
    <row r="681" spans="9:12" x14ac:dyDescent="0.15">
      <c r="I681" s="7"/>
      <c r="J681" s="7"/>
      <c r="K681" s="7"/>
      <c r="L681" s="7"/>
    </row>
    <row r="682" spans="9:12" x14ac:dyDescent="0.15">
      <c r="I682" s="7"/>
      <c r="J682" s="7"/>
      <c r="K682" s="7"/>
      <c r="L682" s="7"/>
    </row>
    <row r="683" spans="9:12" x14ac:dyDescent="0.15">
      <c r="I683" s="7"/>
      <c r="J683" s="7"/>
      <c r="K683" s="7"/>
      <c r="L683" s="7"/>
    </row>
    <row r="684" spans="9:12" x14ac:dyDescent="0.15">
      <c r="I684" s="7"/>
      <c r="J684" s="7"/>
      <c r="K684" s="7"/>
      <c r="L684" s="7"/>
    </row>
    <row r="685" spans="9:12" x14ac:dyDescent="0.15">
      <c r="I685" s="7"/>
      <c r="J685" s="7"/>
      <c r="K685" s="7"/>
      <c r="L685" s="7"/>
    </row>
    <row r="686" spans="9:12" x14ac:dyDescent="0.15">
      <c r="I686" s="7"/>
      <c r="J686" s="7"/>
      <c r="K686" s="7"/>
      <c r="L686" s="7"/>
    </row>
    <row r="687" spans="9:12" x14ac:dyDescent="0.15">
      <c r="I687" s="7"/>
      <c r="J687" s="7"/>
      <c r="K687" s="7"/>
      <c r="L687" s="7"/>
    </row>
    <row r="688" spans="9:12" x14ac:dyDescent="0.15">
      <c r="I688" s="7"/>
      <c r="J688" s="7"/>
      <c r="K688" s="7"/>
      <c r="L688" s="7"/>
    </row>
    <row r="689" spans="9:12" x14ac:dyDescent="0.15">
      <c r="I689" s="7"/>
      <c r="J689" s="7"/>
      <c r="K689" s="7"/>
      <c r="L689" s="7"/>
    </row>
    <row r="690" spans="9:12" x14ac:dyDescent="0.15">
      <c r="I690" s="7"/>
      <c r="J690" s="7"/>
      <c r="K690" s="7"/>
      <c r="L690" s="7"/>
    </row>
    <row r="691" spans="9:12" x14ac:dyDescent="0.15">
      <c r="I691" s="7"/>
      <c r="J691" s="7"/>
      <c r="K691" s="7"/>
      <c r="L691" s="7"/>
    </row>
    <row r="692" spans="9:12" x14ac:dyDescent="0.15">
      <c r="I692" s="7"/>
      <c r="J692" s="7"/>
      <c r="K692" s="7"/>
      <c r="L692" s="7"/>
    </row>
    <row r="693" spans="9:12" x14ac:dyDescent="0.15">
      <c r="I693" s="7"/>
      <c r="J693" s="7"/>
      <c r="K693" s="7"/>
      <c r="L693" s="7"/>
    </row>
    <row r="694" spans="9:12" x14ac:dyDescent="0.15">
      <c r="I694" s="7"/>
      <c r="J694" s="7"/>
      <c r="K694" s="7"/>
      <c r="L694" s="7"/>
    </row>
    <row r="695" spans="9:12" x14ac:dyDescent="0.15">
      <c r="I695" s="7"/>
      <c r="J695" s="7"/>
      <c r="K695" s="7"/>
      <c r="L695" s="7"/>
    </row>
    <row r="696" spans="9:12" x14ac:dyDescent="0.15">
      <c r="I696" s="7"/>
      <c r="J696" s="7"/>
      <c r="K696" s="7"/>
      <c r="L696" s="7"/>
    </row>
    <row r="697" spans="9:12" x14ac:dyDescent="0.15">
      <c r="I697" s="7"/>
      <c r="J697" s="7"/>
      <c r="K697" s="7"/>
      <c r="L697" s="7"/>
    </row>
    <row r="698" spans="9:12" x14ac:dyDescent="0.15">
      <c r="I698" s="7"/>
      <c r="J698" s="7"/>
      <c r="K698" s="7"/>
      <c r="L698" s="7"/>
    </row>
    <row r="699" spans="9:12" x14ac:dyDescent="0.15">
      <c r="I699" s="7"/>
      <c r="J699" s="7"/>
      <c r="K699" s="7"/>
      <c r="L699" s="7"/>
    </row>
    <row r="700" spans="9:12" x14ac:dyDescent="0.15">
      <c r="I700" s="7"/>
      <c r="J700" s="7"/>
      <c r="K700" s="7"/>
      <c r="L700" s="7"/>
    </row>
    <row r="701" spans="9:12" x14ac:dyDescent="0.15">
      <c r="I701" s="7"/>
      <c r="J701" s="7"/>
      <c r="K701" s="7"/>
      <c r="L701" s="7"/>
    </row>
    <row r="702" spans="9:12" x14ac:dyDescent="0.15">
      <c r="I702" s="7"/>
      <c r="J702" s="7"/>
      <c r="K702" s="7"/>
      <c r="L702" s="7"/>
    </row>
    <row r="703" spans="9:12" x14ac:dyDescent="0.15">
      <c r="I703" s="7"/>
      <c r="J703" s="7"/>
      <c r="K703" s="7"/>
      <c r="L703" s="7"/>
    </row>
    <row r="704" spans="9:12" x14ac:dyDescent="0.15">
      <c r="I704" s="7"/>
      <c r="J704" s="7"/>
      <c r="K704" s="7"/>
      <c r="L704" s="7"/>
    </row>
    <row r="705" spans="9:12" x14ac:dyDescent="0.15">
      <c r="I705" s="7"/>
      <c r="J705" s="7"/>
      <c r="K705" s="7"/>
      <c r="L705" s="7"/>
    </row>
    <row r="706" spans="9:12" x14ac:dyDescent="0.15">
      <c r="I706" s="7"/>
      <c r="J706" s="7"/>
      <c r="K706" s="7"/>
      <c r="L706" s="7"/>
    </row>
    <row r="707" spans="9:12" x14ac:dyDescent="0.15">
      <c r="I707" s="7"/>
      <c r="J707" s="7"/>
      <c r="K707" s="7"/>
      <c r="L707" s="7"/>
    </row>
    <row r="708" spans="9:12" x14ac:dyDescent="0.15">
      <c r="I708" s="7"/>
      <c r="J708" s="7"/>
      <c r="K708" s="7"/>
      <c r="L708" s="7"/>
    </row>
    <row r="709" spans="9:12" x14ac:dyDescent="0.15">
      <c r="I709" s="7"/>
      <c r="J709" s="7"/>
      <c r="K709" s="7"/>
      <c r="L709" s="7"/>
    </row>
    <row r="710" spans="9:12" x14ac:dyDescent="0.15">
      <c r="I710" s="7"/>
      <c r="J710" s="7"/>
      <c r="K710" s="7"/>
      <c r="L710" s="7"/>
    </row>
    <row r="711" spans="9:12" x14ac:dyDescent="0.15">
      <c r="I711" s="7"/>
      <c r="J711" s="7"/>
      <c r="K711" s="7"/>
      <c r="L711" s="7"/>
    </row>
    <row r="712" spans="9:12" x14ac:dyDescent="0.15">
      <c r="I712" s="7"/>
      <c r="J712" s="7"/>
      <c r="K712" s="7"/>
      <c r="L712" s="7"/>
    </row>
    <row r="713" spans="9:12" x14ac:dyDescent="0.15">
      <c r="I713" s="7"/>
      <c r="J713" s="7"/>
      <c r="K713" s="7"/>
      <c r="L713" s="7"/>
    </row>
    <row r="714" spans="9:12" x14ac:dyDescent="0.15">
      <c r="I714" s="7"/>
      <c r="J714" s="7"/>
      <c r="K714" s="7"/>
      <c r="L714" s="7"/>
    </row>
    <row r="715" spans="9:12" x14ac:dyDescent="0.15">
      <c r="I715" s="7"/>
      <c r="J715" s="7"/>
      <c r="K715" s="7"/>
      <c r="L715" s="7"/>
    </row>
    <row r="716" spans="9:12" x14ac:dyDescent="0.15">
      <c r="I716" s="7"/>
      <c r="J716" s="7"/>
      <c r="K716" s="7"/>
      <c r="L716" s="7"/>
    </row>
    <row r="717" spans="9:12" x14ac:dyDescent="0.15">
      <c r="I717" s="7"/>
      <c r="J717" s="7"/>
      <c r="K717" s="7"/>
      <c r="L717" s="7"/>
    </row>
    <row r="718" spans="9:12" x14ac:dyDescent="0.15">
      <c r="I718" s="7"/>
      <c r="J718" s="7"/>
      <c r="K718" s="7"/>
      <c r="L718" s="7"/>
    </row>
    <row r="719" spans="9:12" x14ac:dyDescent="0.15">
      <c r="I719" s="7"/>
      <c r="J719" s="7"/>
      <c r="K719" s="7"/>
      <c r="L719" s="7"/>
    </row>
    <row r="720" spans="9:12" x14ac:dyDescent="0.15">
      <c r="I720" s="7"/>
      <c r="J720" s="7"/>
      <c r="K720" s="7"/>
      <c r="L720" s="7"/>
    </row>
    <row r="721" spans="9:12" x14ac:dyDescent="0.15">
      <c r="I721" s="7"/>
      <c r="J721" s="7"/>
      <c r="K721" s="7"/>
      <c r="L721" s="7"/>
    </row>
    <row r="722" spans="9:12" x14ac:dyDescent="0.15">
      <c r="I722" s="7"/>
      <c r="J722" s="7"/>
      <c r="K722" s="7"/>
      <c r="L722" s="7"/>
    </row>
    <row r="723" spans="9:12" x14ac:dyDescent="0.15">
      <c r="I723" s="7"/>
      <c r="J723" s="7"/>
      <c r="K723" s="7"/>
      <c r="L723" s="7"/>
    </row>
    <row r="724" spans="9:12" x14ac:dyDescent="0.15">
      <c r="I724" s="7"/>
      <c r="J724" s="7"/>
      <c r="K724" s="7"/>
      <c r="L724" s="7"/>
    </row>
    <row r="725" spans="9:12" x14ac:dyDescent="0.15">
      <c r="I725" s="7"/>
      <c r="J725" s="7"/>
      <c r="K725" s="7"/>
      <c r="L725" s="7"/>
    </row>
    <row r="726" spans="9:12" x14ac:dyDescent="0.15">
      <c r="I726" s="7"/>
      <c r="J726" s="7"/>
      <c r="K726" s="7"/>
      <c r="L726" s="7"/>
    </row>
    <row r="727" spans="9:12" x14ac:dyDescent="0.15">
      <c r="I727" s="7"/>
      <c r="J727" s="7"/>
      <c r="K727" s="7"/>
      <c r="L727" s="7"/>
    </row>
    <row r="728" spans="9:12" x14ac:dyDescent="0.15">
      <c r="I728" s="7"/>
      <c r="J728" s="7"/>
      <c r="K728" s="7"/>
      <c r="L728" s="7"/>
    </row>
    <row r="729" spans="9:12" x14ac:dyDescent="0.15">
      <c r="I729" s="7"/>
      <c r="J729" s="7"/>
      <c r="K729" s="7"/>
      <c r="L729" s="7"/>
    </row>
    <row r="730" spans="9:12" x14ac:dyDescent="0.15">
      <c r="I730" s="7"/>
      <c r="J730" s="7"/>
      <c r="K730" s="7"/>
      <c r="L730" s="7"/>
    </row>
    <row r="731" spans="9:12" x14ac:dyDescent="0.15">
      <c r="I731" s="7"/>
      <c r="J731" s="7"/>
      <c r="K731" s="7"/>
      <c r="L731" s="7"/>
    </row>
    <row r="732" spans="9:12" x14ac:dyDescent="0.15">
      <c r="I732" s="7"/>
      <c r="J732" s="7"/>
      <c r="K732" s="7"/>
      <c r="L732" s="7"/>
    </row>
    <row r="733" spans="9:12" x14ac:dyDescent="0.15">
      <c r="I733" s="7"/>
      <c r="J733" s="7"/>
      <c r="K733" s="7"/>
      <c r="L733" s="7"/>
    </row>
    <row r="734" spans="9:12" x14ac:dyDescent="0.15">
      <c r="I734" s="7"/>
      <c r="J734" s="7"/>
      <c r="K734" s="7"/>
      <c r="L734" s="7"/>
    </row>
    <row r="735" spans="9:12" x14ac:dyDescent="0.15">
      <c r="I735" s="7"/>
      <c r="J735" s="7"/>
      <c r="K735" s="7"/>
      <c r="L735" s="7"/>
    </row>
    <row r="736" spans="9:12" x14ac:dyDescent="0.15">
      <c r="I736" s="7"/>
      <c r="J736" s="7"/>
      <c r="K736" s="7"/>
      <c r="L736" s="7"/>
    </row>
    <row r="737" spans="9:12" x14ac:dyDescent="0.15">
      <c r="I737" s="7"/>
      <c r="J737" s="7"/>
      <c r="K737" s="7"/>
      <c r="L737" s="7"/>
    </row>
    <row r="738" spans="9:12" x14ac:dyDescent="0.15">
      <c r="I738" s="7"/>
      <c r="J738" s="7"/>
      <c r="K738" s="7"/>
      <c r="L738" s="7"/>
    </row>
    <row r="739" spans="9:12" x14ac:dyDescent="0.15">
      <c r="I739" s="7"/>
      <c r="J739" s="7"/>
      <c r="K739" s="7"/>
      <c r="L739" s="7"/>
    </row>
    <row r="740" spans="9:12" x14ac:dyDescent="0.15">
      <c r="I740" s="7"/>
      <c r="J740" s="7"/>
      <c r="K740" s="7"/>
      <c r="L740" s="7"/>
    </row>
    <row r="741" spans="9:12" x14ac:dyDescent="0.15">
      <c r="I741" s="7"/>
      <c r="J741" s="7"/>
      <c r="K741" s="7"/>
      <c r="L741" s="7"/>
    </row>
    <row r="742" spans="9:12" x14ac:dyDescent="0.15">
      <c r="I742" s="7"/>
      <c r="J742" s="7"/>
      <c r="K742" s="7"/>
      <c r="L742" s="7"/>
    </row>
    <row r="743" spans="9:12" x14ac:dyDescent="0.15">
      <c r="I743" s="7"/>
      <c r="J743" s="7"/>
      <c r="K743" s="7"/>
      <c r="L743" s="7"/>
    </row>
    <row r="744" spans="9:12" x14ac:dyDescent="0.15">
      <c r="I744" s="7"/>
      <c r="J744" s="7"/>
      <c r="K744" s="7"/>
      <c r="L744" s="7"/>
    </row>
    <row r="745" spans="9:12" x14ac:dyDescent="0.15">
      <c r="I745" s="7"/>
      <c r="J745" s="7"/>
      <c r="K745" s="7"/>
      <c r="L745" s="7"/>
    </row>
    <row r="746" spans="9:12" x14ac:dyDescent="0.15">
      <c r="I746" s="7"/>
      <c r="J746" s="7"/>
      <c r="K746" s="7"/>
      <c r="L746" s="7"/>
    </row>
    <row r="747" spans="9:12" x14ac:dyDescent="0.15">
      <c r="I747" s="7"/>
      <c r="J747" s="7"/>
      <c r="K747" s="7"/>
      <c r="L747" s="7"/>
    </row>
    <row r="748" spans="9:12" x14ac:dyDescent="0.15">
      <c r="I748" s="7"/>
      <c r="J748" s="7"/>
      <c r="K748" s="7"/>
      <c r="L748" s="7"/>
    </row>
    <row r="749" spans="9:12" x14ac:dyDescent="0.15">
      <c r="I749" s="7"/>
      <c r="J749" s="7"/>
      <c r="K749" s="7"/>
      <c r="L749" s="7"/>
    </row>
    <row r="750" spans="9:12" x14ac:dyDescent="0.15">
      <c r="I750" s="7"/>
      <c r="J750" s="7"/>
      <c r="K750" s="7"/>
      <c r="L750" s="7"/>
    </row>
    <row r="751" spans="9:12" x14ac:dyDescent="0.15">
      <c r="I751" s="7"/>
      <c r="J751" s="7"/>
      <c r="K751" s="7"/>
      <c r="L751" s="7"/>
    </row>
    <row r="752" spans="9:12" x14ac:dyDescent="0.15">
      <c r="I752" s="7"/>
      <c r="J752" s="7"/>
      <c r="K752" s="7"/>
      <c r="L752" s="7"/>
    </row>
    <row r="753" spans="9:12" x14ac:dyDescent="0.15">
      <c r="I753" s="7"/>
      <c r="J753" s="7"/>
      <c r="K753" s="7"/>
      <c r="L753" s="7"/>
    </row>
    <row r="754" spans="9:12" x14ac:dyDescent="0.15">
      <c r="I754" s="7"/>
      <c r="J754" s="7"/>
      <c r="K754" s="7"/>
      <c r="L754" s="7"/>
    </row>
    <row r="755" spans="9:12" x14ac:dyDescent="0.15">
      <c r="I755" s="7"/>
      <c r="J755" s="7"/>
      <c r="K755" s="7"/>
      <c r="L755" s="7"/>
    </row>
    <row r="756" spans="9:12" x14ac:dyDescent="0.15">
      <c r="I756" s="7"/>
      <c r="J756" s="7"/>
      <c r="K756" s="7"/>
      <c r="L756" s="7"/>
    </row>
    <row r="757" spans="9:12" x14ac:dyDescent="0.15">
      <c r="I757" s="7"/>
      <c r="J757" s="7"/>
      <c r="K757" s="7"/>
      <c r="L757" s="7"/>
    </row>
    <row r="758" spans="9:12" x14ac:dyDescent="0.15">
      <c r="I758" s="7"/>
      <c r="J758" s="7"/>
      <c r="K758" s="7"/>
      <c r="L758" s="7"/>
    </row>
    <row r="759" spans="9:12" x14ac:dyDescent="0.15">
      <c r="I759" s="7"/>
      <c r="J759" s="7"/>
      <c r="K759" s="7"/>
      <c r="L759" s="7"/>
    </row>
    <row r="760" spans="9:12" x14ac:dyDescent="0.15">
      <c r="I760" s="7"/>
      <c r="J760" s="7"/>
      <c r="K760" s="7"/>
      <c r="L760" s="7"/>
    </row>
    <row r="761" spans="9:12" x14ac:dyDescent="0.15">
      <c r="I761" s="7"/>
      <c r="J761" s="7"/>
      <c r="K761" s="7"/>
      <c r="L761" s="7"/>
    </row>
    <row r="762" spans="9:12" x14ac:dyDescent="0.15">
      <c r="I762" s="7"/>
      <c r="J762" s="7"/>
      <c r="K762" s="7"/>
      <c r="L762" s="7"/>
    </row>
    <row r="763" spans="9:12" x14ac:dyDescent="0.15">
      <c r="I763" s="7"/>
      <c r="J763" s="7"/>
      <c r="K763" s="7"/>
      <c r="L763" s="7"/>
    </row>
    <row r="764" spans="9:12" x14ac:dyDescent="0.15">
      <c r="I764" s="7"/>
      <c r="J764" s="7"/>
      <c r="K764" s="7"/>
      <c r="L764" s="7"/>
    </row>
    <row r="765" spans="9:12" x14ac:dyDescent="0.15">
      <c r="I765" s="7"/>
      <c r="J765" s="7"/>
      <c r="K765" s="7"/>
      <c r="L765" s="7"/>
    </row>
    <row r="766" spans="9:12" x14ac:dyDescent="0.15">
      <c r="I766" s="7"/>
      <c r="J766" s="7"/>
      <c r="K766" s="7"/>
      <c r="L766" s="7"/>
    </row>
    <row r="767" spans="9:12" x14ac:dyDescent="0.15">
      <c r="I767" s="7"/>
      <c r="J767" s="7"/>
      <c r="K767" s="7"/>
      <c r="L767" s="7"/>
    </row>
    <row r="768" spans="9:12" x14ac:dyDescent="0.15">
      <c r="I768" s="7"/>
      <c r="J768" s="7"/>
      <c r="K768" s="7"/>
      <c r="L768" s="7"/>
    </row>
    <row r="769" spans="9:12" x14ac:dyDescent="0.15">
      <c r="I769" s="7"/>
      <c r="J769" s="7"/>
      <c r="K769" s="7"/>
      <c r="L769" s="7"/>
    </row>
    <row r="770" spans="9:12" x14ac:dyDescent="0.15">
      <c r="I770" s="7"/>
      <c r="J770" s="7"/>
      <c r="K770" s="7"/>
      <c r="L770" s="7"/>
    </row>
    <row r="771" spans="9:12" x14ac:dyDescent="0.15">
      <c r="I771" s="7"/>
      <c r="J771" s="7"/>
      <c r="K771" s="7"/>
      <c r="L771" s="7"/>
    </row>
    <row r="772" spans="9:12" x14ac:dyDescent="0.15">
      <c r="I772" s="7"/>
      <c r="J772" s="7"/>
      <c r="K772" s="7"/>
      <c r="L772" s="7"/>
    </row>
    <row r="773" spans="9:12" x14ac:dyDescent="0.15">
      <c r="I773" s="7"/>
      <c r="J773" s="7"/>
      <c r="K773" s="7"/>
      <c r="L773" s="7"/>
    </row>
    <row r="774" spans="9:12" x14ac:dyDescent="0.15">
      <c r="I774" s="7"/>
      <c r="J774" s="7"/>
      <c r="K774" s="7"/>
      <c r="L774" s="7"/>
    </row>
    <row r="775" spans="9:12" x14ac:dyDescent="0.15">
      <c r="I775" s="7"/>
      <c r="J775" s="7"/>
      <c r="K775" s="7"/>
      <c r="L775" s="7"/>
    </row>
    <row r="776" spans="9:12" x14ac:dyDescent="0.15">
      <c r="I776" s="7"/>
      <c r="J776" s="7"/>
      <c r="K776" s="7"/>
      <c r="L776" s="7"/>
    </row>
    <row r="777" spans="9:12" x14ac:dyDescent="0.15">
      <c r="I777" s="7"/>
      <c r="J777" s="7"/>
      <c r="K777" s="7"/>
      <c r="L777" s="7"/>
    </row>
    <row r="778" spans="9:12" x14ac:dyDescent="0.15">
      <c r="I778" s="7"/>
      <c r="J778" s="7"/>
      <c r="K778" s="7"/>
      <c r="L778" s="7"/>
    </row>
    <row r="779" spans="9:12" x14ac:dyDescent="0.15">
      <c r="I779" s="7"/>
      <c r="J779" s="7"/>
      <c r="K779" s="7"/>
      <c r="L779" s="7"/>
    </row>
    <row r="780" spans="9:12" x14ac:dyDescent="0.15">
      <c r="I780" s="7"/>
      <c r="J780" s="7"/>
      <c r="K780" s="7"/>
      <c r="L780" s="7"/>
    </row>
    <row r="781" spans="9:12" x14ac:dyDescent="0.15">
      <c r="I781" s="7"/>
      <c r="J781" s="7"/>
      <c r="K781" s="7"/>
      <c r="L781" s="7"/>
    </row>
    <row r="782" spans="9:12" x14ac:dyDescent="0.15">
      <c r="I782" s="7"/>
      <c r="J782" s="7"/>
      <c r="K782" s="7"/>
      <c r="L782" s="7"/>
    </row>
    <row r="783" spans="9:12" x14ac:dyDescent="0.15">
      <c r="I783" s="7"/>
      <c r="J783" s="7"/>
      <c r="K783" s="7"/>
      <c r="L783" s="7"/>
    </row>
    <row r="784" spans="9:12" x14ac:dyDescent="0.15">
      <c r="I784" s="7"/>
      <c r="J784" s="7"/>
      <c r="K784" s="7"/>
      <c r="L784" s="7"/>
    </row>
    <row r="785" spans="9:12" x14ac:dyDescent="0.15">
      <c r="I785" s="7"/>
      <c r="J785" s="7"/>
      <c r="K785" s="7"/>
      <c r="L785" s="7"/>
    </row>
    <row r="786" spans="9:12" x14ac:dyDescent="0.15">
      <c r="I786" s="7"/>
      <c r="J786" s="7"/>
      <c r="K786" s="7"/>
      <c r="L786" s="7"/>
    </row>
    <row r="787" spans="9:12" x14ac:dyDescent="0.15">
      <c r="I787" s="7"/>
      <c r="J787" s="7"/>
      <c r="K787" s="7"/>
      <c r="L787" s="7"/>
    </row>
    <row r="788" spans="9:12" x14ac:dyDescent="0.15">
      <c r="I788" s="7"/>
      <c r="J788" s="7"/>
      <c r="K788" s="7"/>
      <c r="L788" s="7"/>
    </row>
    <row r="789" spans="9:12" x14ac:dyDescent="0.15">
      <c r="I789" s="7"/>
      <c r="J789" s="7"/>
      <c r="K789" s="7"/>
      <c r="L789" s="7"/>
    </row>
    <row r="790" spans="9:12" x14ac:dyDescent="0.15">
      <c r="I790" s="7"/>
      <c r="J790" s="7"/>
      <c r="K790" s="7"/>
      <c r="L790" s="7"/>
    </row>
    <row r="791" spans="9:12" x14ac:dyDescent="0.15">
      <c r="I791" s="7"/>
      <c r="J791" s="7"/>
      <c r="K791" s="7"/>
      <c r="L791" s="7"/>
    </row>
    <row r="792" spans="9:12" x14ac:dyDescent="0.15">
      <c r="I792" s="7"/>
      <c r="J792" s="7"/>
      <c r="K792" s="7"/>
      <c r="L792" s="7"/>
    </row>
    <row r="793" spans="9:12" x14ac:dyDescent="0.15">
      <c r="I793" s="7"/>
      <c r="J793" s="7"/>
      <c r="K793" s="7"/>
      <c r="L793" s="7"/>
    </row>
    <row r="794" spans="9:12" x14ac:dyDescent="0.15">
      <c r="I794" s="7"/>
      <c r="J794" s="7"/>
      <c r="K794" s="7"/>
      <c r="L794" s="7"/>
    </row>
    <row r="795" spans="9:12" x14ac:dyDescent="0.15">
      <c r="I795" s="7"/>
      <c r="J795" s="7"/>
      <c r="K795" s="7"/>
      <c r="L795" s="7"/>
    </row>
    <row r="796" spans="9:12" x14ac:dyDescent="0.15">
      <c r="I796" s="7"/>
      <c r="J796" s="7"/>
      <c r="K796" s="7"/>
      <c r="L796" s="7"/>
    </row>
    <row r="797" spans="9:12" x14ac:dyDescent="0.15">
      <c r="I797" s="7"/>
      <c r="J797" s="7"/>
      <c r="K797" s="7"/>
      <c r="L797" s="7"/>
    </row>
    <row r="798" spans="9:12" x14ac:dyDescent="0.15">
      <c r="I798" s="7"/>
      <c r="J798" s="7"/>
      <c r="K798" s="7"/>
      <c r="L798" s="7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V798"/>
  <sheetViews>
    <sheetView zoomScale="75" zoomScaleNormal="75" zoomScalePageLayoutView="75" workbookViewId="0">
      <selection activeCell="D10" sqref="D1:G1048576"/>
    </sheetView>
  </sheetViews>
  <sheetFormatPr baseColWidth="10" defaultColWidth="11.5" defaultRowHeight="13" x14ac:dyDescent="0.15"/>
  <cols>
    <col min="1" max="2" width="11.5" style="6"/>
    <col min="3" max="3" width="13.5" style="6" customWidth="1"/>
    <col min="8" max="8" width="4.5" style="6" customWidth="1"/>
    <col min="9" max="10" width="8.5" style="6" customWidth="1"/>
    <col min="11" max="11" width="13.5" style="6" customWidth="1"/>
    <col min="12" max="12" width="17.5" style="6" customWidth="1"/>
    <col min="13" max="13" width="12.5" style="6" customWidth="1"/>
    <col min="14" max="14" width="11.5" style="6"/>
    <col min="15" max="15" width="6.5" style="6" customWidth="1"/>
    <col min="16" max="16" width="9.5" style="6" customWidth="1"/>
    <col min="17" max="16384" width="11.5" style="6"/>
  </cols>
  <sheetData>
    <row r="1" spans="1:16" s="4" customFormat="1" ht="55.5" customHeight="1" x14ac:dyDescent="0.2">
      <c r="A1" s="4" t="s">
        <v>11</v>
      </c>
      <c r="B1" s="4" t="s">
        <v>6</v>
      </c>
      <c r="C1" s="4" t="s">
        <v>4</v>
      </c>
      <c r="D1" t="s">
        <v>37</v>
      </c>
      <c r="E1" t="s">
        <v>38</v>
      </c>
      <c r="F1" t="s">
        <v>39</v>
      </c>
      <c r="G1" t="s">
        <v>40</v>
      </c>
      <c r="I1" s="4" t="s">
        <v>0</v>
      </c>
      <c r="J1" s="4" t="s">
        <v>1</v>
      </c>
      <c r="K1" s="4" t="s">
        <v>2</v>
      </c>
      <c r="L1" s="4" t="s">
        <v>3</v>
      </c>
      <c r="M1" s="5" t="s">
        <v>12</v>
      </c>
      <c r="N1" s="5" t="s">
        <v>15</v>
      </c>
      <c r="O1" s="4" t="s">
        <v>13</v>
      </c>
      <c r="P1" s="4" t="s">
        <v>14</v>
      </c>
    </row>
    <row r="2" spans="1:16" x14ac:dyDescent="0.15">
      <c r="A2" s="6">
        <v>0.5</v>
      </c>
      <c r="B2" s="6">
        <v>0</v>
      </c>
      <c r="C2" s="6" t="s">
        <v>9</v>
      </c>
      <c r="D2">
        <v>1536.10388183594</v>
      </c>
      <c r="E2">
        <v>835.00091552734398</v>
      </c>
      <c r="F2">
        <v>475.11663818359398</v>
      </c>
      <c r="G2">
        <v>472.963623046875</v>
      </c>
      <c r="I2" s="7">
        <f t="shared" ref="I2:J65" si="0">D2-F2</f>
        <v>1060.987243652346</v>
      </c>
      <c r="J2" s="7">
        <f t="shared" si="0"/>
        <v>362.03729248046898</v>
      </c>
      <c r="K2" s="7">
        <f t="shared" ref="K2:K65" si="1">I2-0.7*J2</f>
        <v>807.56113891601774</v>
      </c>
      <c r="L2" s="8">
        <f t="shared" ref="L2:L65" si="2">K2/J2</f>
        <v>2.2306020835121112</v>
      </c>
      <c r="M2" s="8"/>
      <c r="N2" s="18">
        <f>LINEST(V64:V104,U64:U104)</f>
        <v>-6.6950156230143722E-3</v>
      </c>
      <c r="O2" s="9">
        <f>AVERAGE(M38:M45)</f>
        <v>2.0570622309797857</v>
      </c>
    </row>
    <row r="3" spans="1:16" x14ac:dyDescent="0.15">
      <c r="A3" s="6">
        <v>1</v>
      </c>
      <c r="B3" s="6">
        <v>1</v>
      </c>
      <c r="C3" s="6" t="s">
        <v>7</v>
      </c>
      <c r="D3">
        <v>1056.83728027344</v>
      </c>
      <c r="E3">
        <v>673.89093017578102</v>
      </c>
      <c r="F3">
        <v>474.66159057617199</v>
      </c>
      <c r="G3">
        <v>472.72814941406301</v>
      </c>
      <c r="I3" s="7">
        <f t="shared" si="0"/>
        <v>582.17568969726801</v>
      </c>
      <c r="J3" s="7">
        <f t="shared" si="0"/>
        <v>201.16278076171801</v>
      </c>
      <c r="K3" s="7">
        <f t="shared" si="1"/>
        <v>441.36174316406539</v>
      </c>
      <c r="L3" s="8">
        <f t="shared" si="2"/>
        <v>2.1940527044457028</v>
      </c>
      <c r="M3" s="8"/>
      <c r="N3" s="18"/>
    </row>
    <row r="4" spans="1:16" ht="15" x14ac:dyDescent="0.15">
      <c r="A4" s="6">
        <v>1.5</v>
      </c>
      <c r="B4" s="6">
        <v>2</v>
      </c>
      <c r="D4">
        <v>988.01806640625</v>
      </c>
      <c r="E4">
        <v>656.40802001953102</v>
      </c>
      <c r="F4">
        <v>473.76300048828102</v>
      </c>
      <c r="G4">
        <v>471.70046997070301</v>
      </c>
      <c r="I4" s="7">
        <f t="shared" si="0"/>
        <v>514.25506591796898</v>
      </c>
      <c r="J4" s="7">
        <f t="shared" si="0"/>
        <v>184.70755004882801</v>
      </c>
      <c r="K4" s="7">
        <f t="shared" si="1"/>
        <v>384.95978088378934</v>
      </c>
      <c r="L4" s="8">
        <f t="shared" si="2"/>
        <v>2.0841583399380483</v>
      </c>
      <c r="M4" s="8"/>
      <c r="N4" s="16" t="s">
        <v>16</v>
      </c>
    </row>
    <row r="5" spans="1:16" x14ac:dyDescent="0.15">
      <c r="A5" s="6">
        <v>2</v>
      </c>
      <c r="B5" s="6">
        <v>3</v>
      </c>
      <c r="D5">
        <v>975.54724121093795</v>
      </c>
      <c r="E5">
        <v>655.63800048828102</v>
      </c>
      <c r="F5">
        <v>474.04757690429699</v>
      </c>
      <c r="G5">
        <v>472.13778686523398</v>
      </c>
      <c r="I5" s="7">
        <f t="shared" si="0"/>
        <v>501.49966430664097</v>
      </c>
      <c r="J5" s="7">
        <f t="shared" si="0"/>
        <v>183.50021362304705</v>
      </c>
      <c r="K5" s="7">
        <f t="shared" si="1"/>
        <v>373.04951477050804</v>
      </c>
      <c r="L5" s="8">
        <f t="shared" si="2"/>
        <v>2.032965016252462</v>
      </c>
      <c r="M5" s="8"/>
      <c r="N5" s="18">
        <f>RSQ(V64:V104,U64:U104)</f>
        <v>0.96823206716628063</v>
      </c>
    </row>
    <row r="6" spans="1:16" x14ac:dyDescent="0.15">
      <c r="A6" s="6">
        <v>2.5</v>
      </c>
      <c r="B6" s="6">
        <v>4</v>
      </c>
      <c r="C6" s="6" t="s">
        <v>5</v>
      </c>
      <c r="D6">
        <v>1013.95452880859</v>
      </c>
      <c r="E6">
        <v>665.69860839843795</v>
      </c>
      <c r="F6">
        <v>474.72100830078102</v>
      </c>
      <c r="G6">
        <v>472.92626953125</v>
      </c>
      <c r="I6" s="7">
        <f t="shared" si="0"/>
        <v>539.23352050780898</v>
      </c>
      <c r="J6" s="7">
        <f t="shared" si="0"/>
        <v>192.77233886718795</v>
      </c>
      <c r="K6" s="7">
        <f t="shared" si="1"/>
        <v>404.29288330077742</v>
      </c>
      <c r="L6" s="8">
        <f t="shared" si="2"/>
        <v>2.0972556834480192</v>
      </c>
      <c r="M6" s="8">
        <f t="shared" ref="M6:M22" si="3">L6+ABS($N$2)*A6</f>
        <v>2.1139932225055551</v>
      </c>
      <c r="P6" s="6">
        <f t="shared" ref="P6:P69" si="4">(M6-$O$2)/$O$2*100</f>
        <v>2.7675872255285632</v>
      </c>
    </row>
    <row r="7" spans="1:16" x14ac:dyDescent="0.15">
      <c r="A7" s="6">
        <v>3</v>
      </c>
      <c r="B7" s="6">
        <v>5</v>
      </c>
      <c r="C7" s="6" t="s">
        <v>8</v>
      </c>
      <c r="D7">
        <v>1058.76733398438</v>
      </c>
      <c r="E7">
        <v>680.19158935546898</v>
      </c>
      <c r="F7">
        <v>473.90762329101602</v>
      </c>
      <c r="G7">
        <v>471.644775390625</v>
      </c>
      <c r="I7" s="7">
        <f t="shared" si="0"/>
        <v>584.85971069336392</v>
      </c>
      <c r="J7" s="7">
        <f t="shared" si="0"/>
        <v>208.54681396484398</v>
      </c>
      <c r="K7" s="7">
        <f t="shared" si="1"/>
        <v>438.87694091797312</v>
      </c>
      <c r="L7" s="8">
        <f t="shared" si="2"/>
        <v>2.1044528687547213</v>
      </c>
      <c r="M7" s="8">
        <f t="shared" si="3"/>
        <v>2.1245379156237645</v>
      </c>
      <c r="P7" s="6">
        <f t="shared" si="4"/>
        <v>3.2801965651685658</v>
      </c>
    </row>
    <row r="8" spans="1:16" x14ac:dyDescent="0.15">
      <c r="A8" s="6">
        <v>3.5</v>
      </c>
      <c r="B8" s="6">
        <v>6</v>
      </c>
      <c r="D8">
        <v>1310.49060058594</v>
      </c>
      <c r="E8">
        <v>788.14996337890602</v>
      </c>
      <c r="F8">
        <v>474.02301025390602</v>
      </c>
      <c r="G8">
        <v>471.91476440429699</v>
      </c>
      <c r="I8" s="7">
        <f t="shared" si="0"/>
        <v>836.46759033203398</v>
      </c>
      <c r="J8" s="7">
        <f t="shared" si="0"/>
        <v>316.23519897460903</v>
      </c>
      <c r="K8" s="7">
        <f t="shared" si="1"/>
        <v>615.10295104980764</v>
      </c>
      <c r="L8" s="8">
        <f t="shared" si="2"/>
        <v>1.9450806015404853</v>
      </c>
      <c r="M8" s="8">
        <f t="shared" si="3"/>
        <v>1.9685131562210356</v>
      </c>
      <c r="P8" s="6">
        <f t="shared" si="4"/>
        <v>-4.3046376247243545</v>
      </c>
    </row>
    <row r="9" spans="1:16" x14ac:dyDescent="0.15">
      <c r="A9" s="6">
        <v>4</v>
      </c>
      <c r="B9" s="6">
        <v>7</v>
      </c>
      <c r="D9">
        <v>1489.13146972656</v>
      </c>
      <c r="E9">
        <v>825.36016845703102</v>
      </c>
      <c r="F9">
        <v>474.37854003906301</v>
      </c>
      <c r="G9">
        <v>472.16360473632801</v>
      </c>
      <c r="I9" s="7">
        <f t="shared" si="0"/>
        <v>1014.752929687497</v>
      </c>
      <c r="J9" s="7">
        <f t="shared" si="0"/>
        <v>353.19656372070301</v>
      </c>
      <c r="K9" s="7">
        <f t="shared" si="1"/>
        <v>767.51533508300497</v>
      </c>
      <c r="L9" s="8">
        <f t="shared" si="2"/>
        <v>2.1730543666612014</v>
      </c>
      <c r="M9" s="8">
        <f t="shared" si="3"/>
        <v>2.1998344291532588</v>
      </c>
      <c r="P9" s="6">
        <f t="shared" si="4"/>
        <v>6.9405872133226714</v>
      </c>
    </row>
    <row r="10" spans="1:16" x14ac:dyDescent="0.15">
      <c r="A10" s="6">
        <v>4.5</v>
      </c>
      <c r="B10" s="6">
        <v>8</v>
      </c>
      <c r="D10">
        <v>857.76495361328102</v>
      </c>
      <c r="E10">
        <v>624.75671386718795</v>
      </c>
      <c r="F10">
        <v>473.99844360351602</v>
      </c>
      <c r="G10">
        <v>472.271240234375</v>
      </c>
      <c r="I10" s="7">
        <f t="shared" si="0"/>
        <v>383.766510009765</v>
      </c>
      <c r="J10" s="7">
        <f t="shared" si="0"/>
        <v>152.48547363281295</v>
      </c>
      <c r="K10" s="7">
        <f t="shared" si="1"/>
        <v>277.02667846679594</v>
      </c>
      <c r="L10" s="8">
        <f t="shared" si="2"/>
        <v>1.8167414368524037</v>
      </c>
      <c r="M10" s="8">
        <f t="shared" si="3"/>
        <v>1.8468690071559684</v>
      </c>
      <c r="P10" s="6">
        <f t="shared" si="4"/>
        <v>-10.218126639936488</v>
      </c>
    </row>
    <row r="11" spans="1:16" x14ac:dyDescent="0.15">
      <c r="A11" s="6">
        <v>5</v>
      </c>
      <c r="B11" s="6">
        <v>9</v>
      </c>
      <c r="D11">
        <v>924.62664794921898</v>
      </c>
      <c r="E11">
        <v>645.287841796875</v>
      </c>
      <c r="F11">
        <v>473.76919555664102</v>
      </c>
      <c r="G11">
        <v>471.67901611328102</v>
      </c>
      <c r="I11" s="7">
        <f t="shared" si="0"/>
        <v>450.85745239257795</v>
      </c>
      <c r="J11" s="7">
        <f t="shared" si="0"/>
        <v>173.60882568359398</v>
      </c>
      <c r="K11" s="7">
        <f t="shared" si="1"/>
        <v>329.33127441406219</v>
      </c>
      <c r="L11" s="8">
        <f t="shared" si="2"/>
        <v>1.8969731124976095</v>
      </c>
      <c r="M11" s="8">
        <f t="shared" si="3"/>
        <v>1.9304481906126814</v>
      </c>
      <c r="P11" s="6">
        <f t="shared" si="4"/>
        <v>-6.1550904226556939</v>
      </c>
    </row>
    <row r="12" spans="1:16" x14ac:dyDescent="0.15">
      <c r="A12" s="6">
        <v>5.5</v>
      </c>
      <c r="B12" s="6">
        <v>10</v>
      </c>
      <c r="D12">
        <v>906.04437255859398</v>
      </c>
      <c r="E12">
        <v>640.47613525390602</v>
      </c>
      <c r="F12">
        <v>473.19564819335898</v>
      </c>
      <c r="G12">
        <v>471.32720947265602</v>
      </c>
      <c r="I12" s="7">
        <f t="shared" si="0"/>
        <v>432.848724365235</v>
      </c>
      <c r="J12" s="7">
        <f t="shared" si="0"/>
        <v>169.14892578125</v>
      </c>
      <c r="K12" s="7">
        <f t="shared" si="1"/>
        <v>314.44447631835999</v>
      </c>
      <c r="L12" s="8">
        <f t="shared" si="2"/>
        <v>1.8589800370651592</v>
      </c>
      <c r="M12" s="8">
        <f t="shared" si="3"/>
        <v>1.8958026229917382</v>
      </c>
      <c r="P12" s="6">
        <f t="shared" si="4"/>
        <v>-7.8393159700977542</v>
      </c>
    </row>
    <row r="13" spans="1:16" x14ac:dyDescent="0.15">
      <c r="A13" s="6">
        <v>6</v>
      </c>
      <c r="B13" s="6">
        <v>11</v>
      </c>
      <c r="D13">
        <v>1384.61767578125</v>
      </c>
      <c r="E13">
        <v>787.279296875</v>
      </c>
      <c r="F13">
        <v>474.4267578125</v>
      </c>
      <c r="G13">
        <v>472.72286987304699</v>
      </c>
      <c r="I13" s="7">
        <f t="shared" si="0"/>
        <v>910.19091796875</v>
      </c>
      <c r="J13" s="7">
        <f t="shared" si="0"/>
        <v>314.55642700195301</v>
      </c>
      <c r="K13" s="7">
        <f t="shared" si="1"/>
        <v>690.00141906738293</v>
      </c>
      <c r="L13" s="8">
        <f t="shared" si="2"/>
        <v>2.1935696105268225</v>
      </c>
      <c r="M13" s="8">
        <f t="shared" si="3"/>
        <v>2.233739704264909</v>
      </c>
      <c r="P13" s="6">
        <f t="shared" si="4"/>
        <v>8.5888249088590385</v>
      </c>
    </row>
    <row r="14" spans="1:16" x14ac:dyDescent="0.15">
      <c r="A14" s="6">
        <v>6.5</v>
      </c>
      <c r="B14" s="6">
        <v>12</v>
      </c>
      <c r="D14">
        <v>1390.56689453125</v>
      </c>
      <c r="E14">
        <v>789.21075439453102</v>
      </c>
      <c r="F14">
        <v>475.068115234375</v>
      </c>
      <c r="G14">
        <v>473.05380249023398</v>
      </c>
      <c r="I14" s="7">
        <f t="shared" si="0"/>
        <v>915.498779296875</v>
      </c>
      <c r="J14" s="7">
        <f t="shared" si="0"/>
        <v>316.15695190429705</v>
      </c>
      <c r="K14" s="7">
        <f t="shared" si="1"/>
        <v>694.1889129638671</v>
      </c>
      <c r="L14" s="8">
        <f t="shared" si="2"/>
        <v>2.1957097852271898</v>
      </c>
      <c r="M14" s="8">
        <f t="shared" si="3"/>
        <v>2.2392273867767831</v>
      </c>
      <c r="P14" s="6">
        <f t="shared" si="4"/>
        <v>8.8555977088856253</v>
      </c>
    </row>
    <row r="15" spans="1:16" x14ac:dyDescent="0.15">
      <c r="A15" s="6">
        <v>7</v>
      </c>
      <c r="B15" s="6">
        <v>13</v>
      </c>
      <c r="D15">
        <v>1407.3154296875</v>
      </c>
      <c r="E15">
        <v>797.866455078125</v>
      </c>
      <c r="F15">
        <v>474.46002197265602</v>
      </c>
      <c r="G15">
        <v>472.39315795898398</v>
      </c>
      <c r="I15" s="7">
        <f t="shared" si="0"/>
        <v>932.85540771484398</v>
      </c>
      <c r="J15" s="7">
        <f t="shared" si="0"/>
        <v>325.47329711914102</v>
      </c>
      <c r="K15" s="7">
        <f t="shared" si="1"/>
        <v>705.02409973144529</v>
      </c>
      <c r="L15" s="8">
        <f t="shared" si="2"/>
        <v>2.1661503600197589</v>
      </c>
      <c r="M15" s="8">
        <f t="shared" si="3"/>
        <v>2.2130154693808595</v>
      </c>
      <c r="P15" s="6">
        <f t="shared" si="4"/>
        <v>7.58135733826549</v>
      </c>
    </row>
    <row r="16" spans="1:16" x14ac:dyDescent="0.15">
      <c r="A16" s="6">
        <v>7.5</v>
      </c>
      <c r="B16" s="6">
        <v>14</v>
      </c>
      <c r="D16">
        <v>1387.72570800781</v>
      </c>
      <c r="E16">
        <v>796.44915771484398</v>
      </c>
      <c r="F16">
        <v>474.01989746093801</v>
      </c>
      <c r="G16">
        <v>471.74215698242199</v>
      </c>
      <c r="I16" s="7">
        <f t="shared" si="0"/>
        <v>913.70581054687204</v>
      </c>
      <c r="J16" s="7">
        <f t="shared" si="0"/>
        <v>324.70700073242199</v>
      </c>
      <c r="K16" s="7">
        <f t="shared" si="1"/>
        <v>686.41091003417671</v>
      </c>
      <c r="L16" s="8">
        <f t="shared" si="2"/>
        <v>2.1139393622123364</v>
      </c>
      <c r="M16" s="8">
        <f t="shared" si="3"/>
        <v>2.1641519793849442</v>
      </c>
      <c r="P16" s="6">
        <f t="shared" si="4"/>
        <v>5.2059556970306771</v>
      </c>
    </row>
    <row r="17" spans="1:16" x14ac:dyDescent="0.15">
      <c r="A17" s="6">
        <v>8</v>
      </c>
      <c r="B17" s="6">
        <v>15</v>
      </c>
      <c r="D17">
        <v>1398.55688476563</v>
      </c>
      <c r="E17">
        <v>803.15051269531295</v>
      </c>
      <c r="F17">
        <v>475.02551269531301</v>
      </c>
      <c r="G17">
        <v>472.94244384765602</v>
      </c>
      <c r="I17" s="7">
        <f t="shared" si="0"/>
        <v>923.53137207031705</v>
      </c>
      <c r="J17" s="7">
        <f t="shared" si="0"/>
        <v>330.20806884765693</v>
      </c>
      <c r="K17" s="7">
        <f t="shared" si="1"/>
        <v>692.38572387695717</v>
      </c>
      <c r="L17" s="8">
        <f t="shared" si="2"/>
        <v>2.0968164899580106</v>
      </c>
      <c r="M17" s="8">
        <f t="shared" si="3"/>
        <v>2.1503766149421257</v>
      </c>
      <c r="P17" s="6">
        <f t="shared" si="4"/>
        <v>4.5362936792580202</v>
      </c>
    </row>
    <row r="18" spans="1:16" x14ac:dyDescent="0.15">
      <c r="A18" s="6">
        <v>8.5</v>
      </c>
      <c r="B18" s="6">
        <v>16</v>
      </c>
      <c r="D18">
        <v>1383.82800292969</v>
      </c>
      <c r="E18">
        <v>801.05499267578102</v>
      </c>
      <c r="F18">
        <v>473.94152832031301</v>
      </c>
      <c r="G18">
        <v>471.90139770507801</v>
      </c>
      <c r="I18" s="7">
        <f t="shared" si="0"/>
        <v>909.88647460937705</v>
      </c>
      <c r="J18" s="7">
        <f t="shared" si="0"/>
        <v>329.15359497070301</v>
      </c>
      <c r="K18" s="7">
        <f t="shared" si="1"/>
        <v>679.47895812988497</v>
      </c>
      <c r="L18" s="8">
        <f t="shared" si="2"/>
        <v>2.0643218500784211</v>
      </c>
      <c r="M18" s="8">
        <f t="shared" si="3"/>
        <v>2.1212294828740434</v>
      </c>
      <c r="P18" s="6">
        <f t="shared" si="4"/>
        <v>3.1193636696005389</v>
      </c>
    </row>
    <row r="19" spans="1:16" x14ac:dyDescent="0.15">
      <c r="A19" s="6">
        <v>9</v>
      </c>
      <c r="B19" s="6">
        <v>17</v>
      </c>
      <c r="D19">
        <v>1479.41259765625</v>
      </c>
      <c r="E19">
        <v>833.55450439453102</v>
      </c>
      <c r="F19">
        <v>473.60061645507801</v>
      </c>
      <c r="G19">
        <v>471.75115966796898</v>
      </c>
      <c r="I19" s="7">
        <f t="shared" si="0"/>
        <v>1005.811981201172</v>
      </c>
      <c r="J19" s="7">
        <f t="shared" si="0"/>
        <v>361.80334472656205</v>
      </c>
      <c r="K19" s="7">
        <f t="shared" si="1"/>
        <v>752.54963989257863</v>
      </c>
      <c r="L19" s="8">
        <f t="shared" si="2"/>
        <v>2.0799963595177058</v>
      </c>
      <c r="M19" s="8">
        <f t="shared" si="3"/>
        <v>2.140251500124835</v>
      </c>
      <c r="P19" s="6">
        <f t="shared" si="4"/>
        <v>4.0440813064476906</v>
      </c>
    </row>
    <row r="20" spans="1:16" x14ac:dyDescent="0.15">
      <c r="A20" s="6">
        <v>9.5</v>
      </c>
      <c r="B20" s="6">
        <v>18</v>
      </c>
      <c r="D20">
        <v>1460.05004882813</v>
      </c>
      <c r="E20">
        <v>824.36364746093795</v>
      </c>
      <c r="F20">
        <v>474.50387573242199</v>
      </c>
      <c r="G20">
        <v>472.38723754882801</v>
      </c>
      <c r="I20" s="7">
        <f t="shared" si="0"/>
        <v>985.54617309570801</v>
      </c>
      <c r="J20" s="7">
        <f t="shared" si="0"/>
        <v>351.97640991210994</v>
      </c>
      <c r="K20" s="7">
        <f t="shared" si="1"/>
        <v>739.16268615723106</v>
      </c>
      <c r="L20" s="8">
        <f t="shared" si="2"/>
        <v>2.1000347334123988</v>
      </c>
      <c r="M20" s="8">
        <f t="shared" si="3"/>
        <v>2.1636373818310353</v>
      </c>
      <c r="P20" s="6">
        <f t="shared" si="4"/>
        <v>5.1809395576957078</v>
      </c>
    </row>
    <row r="21" spans="1:16" x14ac:dyDescent="0.15">
      <c r="A21" s="6">
        <v>10</v>
      </c>
      <c r="B21" s="6">
        <v>19</v>
      </c>
      <c r="D21">
        <v>1434.87805175781</v>
      </c>
      <c r="E21">
        <v>808.425048828125</v>
      </c>
      <c r="F21">
        <v>473.00250244140602</v>
      </c>
      <c r="G21">
        <v>471.456298828125</v>
      </c>
      <c r="I21" s="7">
        <f t="shared" si="0"/>
        <v>961.87554931640398</v>
      </c>
      <c r="J21" s="7">
        <f t="shared" si="0"/>
        <v>336.96875</v>
      </c>
      <c r="K21" s="7">
        <f t="shared" si="1"/>
        <v>725.99742431640402</v>
      </c>
      <c r="L21" s="8">
        <f t="shared" si="2"/>
        <v>2.1544948138852758</v>
      </c>
      <c r="M21" s="8">
        <f t="shared" si="3"/>
        <v>2.2214449701154195</v>
      </c>
      <c r="P21" s="6">
        <f t="shared" si="4"/>
        <v>7.9911407958395975</v>
      </c>
    </row>
    <row r="22" spans="1:16" x14ac:dyDescent="0.15">
      <c r="A22" s="6">
        <v>10.5</v>
      </c>
      <c r="B22" s="6">
        <v>20</v>
      </c>
      <c r="D22">
        <v>1388.67431640625</v>
      </c>
      <c r="E22">
        <v>794.41552734375</v>
      </c>
      <c r="F22">
        <v>473.89547729492199</v>
      </c>
      <c r="G22">
        <v>472.07183837890602</v>
      </c>
      <c r="I22" s="7">
        <f t="shared" si="0"/>
        <v>914.77883911132801</v>
      </c>
      <c r="J22" s="7">
        <f t="shared" si="0"/>
        <v>322.34368896484398</v>
      </c>
      <c r="K22" s="7">
        <f t="shared" si="1"/>
        <v>689.13825683593723</v>
      </c>
      <c r="L22" s="8">
        <f t="shared" si="2"/>
        <v>2.1378990202941348</v>
      </c>
      <c r="M22" s="8">
        <f t="shared" si="3"/>
        <v>2.2081966843357859</v>
      </c>
      <c r="P22" s="6">
        <f t="shared" si="4"/>
        <v>7.3471016617720082</v>
      </c>
    </row>
    <row r="23" spans="1:16" x14ac:dyDescent="0.15">
      <c r="A23" s="6">
        <v>11</v>
      </c>
      <c r="B23" s="6">
        <v>21</v>
      </c>
      <c r="D23">
        <v>1379.36511230469</v>
      </c>
      <c r="E23">
        <v>793.95123291015602</v>
      </c>
      <c r="F23">
        <v>473.84820556640602</v>
      </c>
      <c r="G23">
        <v>472.06564331054699</v>
      </c>
      <c r="I23" s="7">
        <f t="shared" si="0"/>
        <v>905.51690673828398</v>
      </c>
      <c r="J23" s="7">
        <f t="shared" si="0"/>
        <v>321.88558959960903</v>
      </c>
      <c r="K23" s="7">
        <f t="shared" si="1"/>
        <v>680.19699401855769</v>
      </c>
      <c r="L23" s="8">
        <f t="shared" si="2"/>
        <v>2.1131638569612559</v>
      </c>
      <c r="M23" s="8">
        <f>L23+ABS($N$2)*A23</f>
        <v>2.1868090288144137</v>
      </c>
      <c r="P23" s="6">
        <f t="shared" si="4"/>
        <v>6.3073832128466636</v>
      </c>
    </row>
    <row r="24" spans="1:16" x14ac:dyDescent="0.15">
      <c r="A24" s="6">
        <v>11.5</v>
      </c>
      <c r="B24" s="6">
        <v>22</v>
      </c>
      <c r="D24">
        <v>1455.57885742188</v>
      </c>
      <c r="E24">
        <v>823.57751464843795</v>
      </c>
      <c r="F24">
        <v>473.17636108398398</v>
      </c>
      <c r="G24">
        <v>471.36984252929699</v>
      </c>
      <c r="I24" s="7">
        <f t="shared" si="0"/>
        <v>982.40249633789608</v>
      </c>
      <c r="J24" s="7">
        <f t="shared" si="0"/>
        <v>352.20767211914097</v>
      </c>
      <c r="K24" s="7">
        <f t="shared" si="1"/>
        <v>735.85712585449744</v>
      </c>
      <c r="L24" s="8">
        <f t="shared" si="2"/>
        <v>2.0892705755869501</v>
      </c>
      <c r="M24" s="8">
        <f t="shared" ref="M24:M87" si="5">L24+ABS($N$2)*A24</f>
        <v>2.1662632552516152</v>
      </c>
      <c r="P24" s="6">
        <f t="shared" si="4"/>
        <v>5.3085911853924186</v>
      </c>
    </row>
    <row r="25" spans="1:16" x14ac:dyDescent="0.15">
      <c r="A25" s="6">
        <v>12</v>
      </c>
      <c r="B25" s="6">
        <v>23</v>
      </c>
      <c r="D25">
        <v>1490.77868652344</v>
      </c>
      <c r="E25">
        <v>838.47418212890602</v>
      </c>
      <c r="F25">
        <v>473.85537719726602</v>
      </c>
      <c r="G25">
        <v>471.88336181640602</v>
      </c>
      <c r="I25" s="7">
        <f t="shared" si="0"/>
        <v>1016.9233093261739</v>
      </c>
      <c r="J25" s="7">
        <f t="shared" si="0"/>
        <v>366.5908203125</v>
      </c>
      <c r="K25" s="7">
        <f t="shared" si="1"/>
        <v>760.30973510742388</v>
      </c>
      <c r="L25" s="8">
        <f t="shared" si="2"/>
        <v>2.0740010196089975</v>
      </c>
      <c r="M25" s="8">
        <f t="shared" si="5"/>
        <v>2.15434120708517</v>
      </c>
      <c r="P25" s="6">
        <f t="shared" si="4"/>
        <v>4.7290244621841104</v>
      </c>
    </row>
    <row r="26" spans="1:16" x14ac:dyDescent="0.15">
      <c r="A26" s="6">
        <v>12.5</v>
      </c>
      <c r="B26" s="6">
        <v>24</v>
      </c>
      <c r="D26">
        <v>1426.41955566406</v>
      </c>
      <c r="E26">
        <v>822.72344970703102</v>
      </c>
      <c r="F26">
        <v>474.17916870117199</v>
      </c>
      <c r="G26">
        <v>471.96920776367199</v>
      </c>
      <c r="I26" s="7">
        <f t="shared" si="0"/>
        <v>952.24038696288801</v>
      </c>
      <c r="J26" s="7">
        <f t="shared" si="0"/>
        <v>350.75424194335903</v>
      </c>
      <c r="K26" s="7">
        <f t="shared" si="1"/>
        <v>706.71241760253668</v>
      </c>
      <c r="L26" s="8">
        <f t="shared" si="2"/>
        <v>2.0148364099233302</v>
      </c>
      <c r="M26" s="8">
        <f t="shared" si="5"/>
        <v>2.09852410521101</v>
      </c>
      <c r="P26" s="6">
        <f t="shared" si="4"/>
        <v>2.0155867725730321</v>
      </c>
    </row>
    <row r="27" spans="1:16" x14ac:dyDescent="0.15">
      <c r="A27" s="6">
        <v>13</v>
      </c>
      <c r="B27" s="6">
        <v>25</v>
      </c>
      <c r="D27">
        <v>1401.82739257813</v>
      </c>
      <c r="E27">
        <v>814.82904052734398</v>
      </c>
      <c r="F27">
        <v>473.36297607421898</v>
      </c>
      <c r="G27">
        <v>471.47030639648398</v>
      </c>
      <c r="I27" s="7">
        <f t="shared" si="0"/>
        <v>928.46441650391102</v>
      </c>
      <c r="J27" s="7">
        <f t="shared" si="0"/>
        <v>343.35873413086</v>
      </c>
      <c r="K27" s="7">
        <f t="shared" si="1"/>
        <v>688.1133026123091</v>
      </c>
      <c r="L27" s="8">
        <f t="shared" si="2"/>
        <v>2.0040652361854794</v>
      </c>
      <c r="M27" s="8">
        <f t="shared" si="5"/>
        <v>2.0911004392846664</v>
      </c>
      <c r="P27" s="6">
        <f t="shared" si="4"/>
        <v>1.6546999790408954</v>
      </c>
    </row>
    <row r="28" spans="1:16" x14ac:dyDescent="0.15">
      <c r="A28" s="6">
        <v>13.5</v>
      </c>
      <c r="B28" s="6">
        <v>26</v>
      </c>
      <c r="D28">
        <v>1425.99475097656</v>
      </c>
      <c r="E28">
        <v>825.58795166015602</v>
      </c>
      <c r="F28">
        <v>473.94866943359398</v>
      </c>
      <c r="G28">
        <v>472.06530761718801</v>
      </c>
      <c r="I28" s="7">
        <f t="shared" si="0"/>
        <v>952.04608154296602</v>
      </c>
      <c r="J28" s="7">
        <f t="shared" si="0"/>
        <v>353.52264404296801</v>
      </c>
      <c r="K28" s="7">
        <f t="shared" si="1"/>
        <v>704.58023071288846</v>
      </c>
      <c r="L28" s="8">
        <f t="shared" si="2"/>
        <v>1.9930271584731982</v>
      </c>
      <c r="M28" s="8">
        <f t="shared" si="5"/>
        <v>2.0834098693838921</v>
      </c>
      <c r="P28" s="6">
        <f t="shared" si="4"/>
        <v>1.2808381782186966</v>
      </c>
    </row>
    <row r="29" spans="1:16" x14ac:dyDescent="0.15">
      <c r="A29" s="6">
        <v>14</v>
      </c>
      <c r="B29" s="6">
        <v>27</v>
      </c>
      <c r="D29">
        <v>1423.52197265625</v>
      </c>
      <c r="E29">
        <v>823.05169677734398</v>
      </c>
      <c r="F29">
        <v>474.83639526367199</v>
      </c>
      <c r="G29">
        <v>472.73342895507801</v>
      </c>
      <c r="I29" s="7">
        <f t="shared" si="0"/>
        <v>948.68557739257801</v>
      </c>
      <c r="J29" s="7">
        <f t="shared" si="0"/>
        <v>350.31826782226597</v>
      </c>
      <c r="K29" s="7">
        <f t="shared" si="1"/>
        <v>703.46278991699182</v>
      </c>
      <c r="L29" s="8">
        <f t="shared" si="2"/>
        <v>2.0080676759737055</v>
      </c>
      <c r="M29" s="8">
        <f t="shared" si="5"/>
        <v>2.1017978946959066</v>
      </c>
      <c r="P29" s="6">
        <f t="shared" si="4"/>
        <v>2.1747355545395033</v>
      </c>
    </row>
    <row r="30" spans="1:16" x14ac:dyDescent="0.15">
      <c r="A30" s="6">
        <v>14.5</v>
      </c>
      <c r="B30" s="6">
        <v>28</v>
      </c>
      <c r="D30">
        <v>1503.67907714844</v>
      </c>
      <c r="E30">
        <v>847.09478759765602</v>
      </c>
      <c r="F30">
        <v>473.70886230468801</v>
      </c>
      <c r="G30">
        <v>471.67712402343801</v>
      </c>
      <c r="I30" s="7">
        <f t="shared" si="0"/>
        <v>1029.970214843752</v>
      </c>
      <c r="J30" s="7">
        <f t="shared" si="0"/>
        <v>375.41766357421801</v>
      </c>
      <c r="K30" s="7">
        <f t="shared" si="1"/>
        <v>767.17785034179951</v>
      </c>
      <c r="L30" s="8">
        <f t="shared" si="2"/>
        <v>2.0435315777040755</v>
      </c>
      <c r="M30" s="8">
        <f t="shared" si="5"/>
        <v>2.1406093042377838</v>
      </c>
      <c r="P30" s="6">
        <f t="shared" si="4"/>
        <v>4.061475243663601</v>
      </c>
    </row>
    <row r="31" spans="1:16" x14ac:dyDescent="0.15">
      <c r="A31" s="6">
        <v>15</v>
      </c>
      <c r="B31" s="6">
        <v>29</v>
      </c>
      <c r="D31">
        <v>1521.90551757813</v>
      </c>
      <c r="E31">
        <v>853.77990722656295</v>
      </c>
      <c r="F31">
        <v>474.05661010742199</v>
      </c>
      <c r="G31">
        <v>471.88864135742199</v>
      </c>
      <c r="I31" s="7">
        <f t="shared" si="0"/>
        <v>1047.8489074707081</v>
      </c>
      <c r="J31" s="7">
        <f t="shared" si="0"/>
        <v>381.89126586914097</v>
      </c>
      <c r="K31" s="7">
        <f t="shared" si="1"/>
        <v>780.52502136230942</v>
      </c>
      <c r="L31" s="8">
        <f t="shared" si="2"/>
        <v>2.0438409859568889</v>
      </c>
      <c r="M31" s="8">
        <f t="shared" si="5"/>
        <v>2.1442662203021046</v>
      </c>
      <c r="P31" s="6">
        <f t="shared" si="4"/>
        <v>4.2392489643243954</v>
      </c>
    </row>
    <row r="32" spans="1:16" x14ac:dyDescent="0.15">
      <c r="A32" s="6">
        <v>15.5</v>
      </c>
      <c r="B32" s="6">
        <v>30</v>
      </c>
      <c r="D32">
        <v>1516.31530761719</v>
      </c>
      <c r="E32">
        <v>854.72180175781295</v>
      </c>
      <c r="F32">
        <v>474.75085449218801</v>
      </c>
      <c r="G32">
        <v>472.53436279296898</v>
      </c>
      <c r="I32" s="7">
        <f t="shared" si="0"/>
        <v>1041.564453125002</v>
      </c>
      <c r="J32" s="7">
        <f t="shared" si="0"/>
        <v>382.18743896484398</v>
      </c>
      <c r="K32" s="7">
        <f t="shared" si="1"/>
        <v>774.03324584961126</v>
      </c>
      <c r="L32" s="8">
        <f t="shared" si="2"/>
        <v>2.0252712855924386</v>
      </c>
      <c r="M32" s="8">
        <f t="shared" si="5"/>
        <v>2.1290440277491616</v>
      </c>
      <c r="P32" s="6">
        <f t="shared" si="4"/>
        <v>3.4992522678854838</v>
      </c>
    </row>
    <row r="33" spans="1:16" x14ac:dyDescent="0.15">
      <c r="A33" s="6">
        <v>16</v>
      </c>
      <c r="B33" s="6">
        <v>31</v>
      </c>
      <c r="D33">
        <v>1530.52563476563</v>
      </c>
      <c r="E33">
        <v>862.46905517578102</v>
      </c>
      <c r="F33">
        <v>473.81369018554699</v>
      </c>
      <c r="G33">
        <v>471.76828002929699</v>
      </c>
      <c r="I33" s="7">
        <f t="shared" si="0"/>
        <v>1056.7119445800831</v>
      </c>
      <c r="J33" s="7">
        <f t="shared" si="0"/>
        <v>390.70077514648403</v>
      </c>
      <c r="K33" s="7">
        <f t="shared" si="1"/>
        <v>783.22140197754425</v>
      </c>
      <c r="L33" s="8">
        <f t="shared" si="2"/>
        <v>2.0046579167494456</v>
      </c>
      <c r="M33" s="8">
        <f t="shared" si="5"/>
        <v>2.1117781667176754</v>
      </c>
      <c r="P33" s="6">
        <f t="shared" si="4"/>
        <v>2.6599066821536215</v>
      </c>
    </row>
    <row r="34" spans="1:16" x14ac:dyDescent="0.15">
      <c r="A34" s="6">
        <v>16.5</v>
      </c>
      <c r="B34" s="6">
        <v>32</v>
      </c>
      <c r="D34">
        <v>1441.4951171875</v>
      </c>
      <c r="E34">
        <v>827.70263671875</v>
      </c>
      <c r="F34">
        <v>474.47839355468801</v>
      </c>
      <c r="G34">
        <v>472.19503784179699</v>
      </c>
      <c r="I34" s="7">
        <f t="shared" si="0"/>
        <v>967.01672363281205</v>
      </c>
      <c r="J34" s="7">
        <f t="shared" si="0"/>
        <v>355.50759887695301</v>
      </c>
      <c r="K34" s="7">
        <f t="shared" si="1"/>
        <v>718.16140441894493</v>
      </c>
      <c r="L34" s="8">
        <f t="shared" si="2"/>
        <v>2.0201014174875973</v>
      </c>
      <c r="M34" s="8">
        <f t="shared" si="5"/>
        <v>2.1305691752673344</v>
      </c>
      <c r="P34" s="6">
        <f t="shared" si="4"/>
        <v>3.5733942892207526</v>
      </c>
    </row>
    <row r="35" spans="1:16" x14ac:dyDescent="0.15">
      <c r="A35" s="6">
        <v>17</v>
      </c>
      <c r="B35" s="6">
        <v>33</v>
      </c>
      <c r="D35">
        <v>1487.94116210938</v>
      </c>
      <c r="E35">
        <v>853.63525390625</v>
      </c>
      <c r="F35">
        <v>474.71725463867199</v>
      </c>
      <c r="G35">
        <v>472.43576049804699</v>
      </c>
      <c r="I35" s="7">
        <f t="shared" si="0"/>
        <v>1013.223907470708</v>
      </c>
      <c r="J35" s="7">
        <f t="shared" si="0"/>
        <v>381.19949340820301</v>
      </c>
      <c r="K35" s="7">
        <f t="shared" si="1"/>
        <v>746.38426208496594</v>
      </c>
      <c r="L35" s="8">
        <f t="shared" si="2"/>
        <v>1.957988599123633</v>
      </c>
      <c r="M35" s="8">
        <f t="shared" si="5"/>
        <v>2.0718038647148775</v>
      </c>
      <c r="P35" s="6">
        <f t="shared" si="4"/>
        <v>0.7166352827386443</v>
      </c>
    </row>
    <row r="36" spans="1:16" x14ac:dyDescent="0.15">
      <c r="A36" s="6">
        <v>17.5</v>
      </c>
      <c r="B36" s="6">
        <v>34</v>
      </c>
      <c r="D36">
        <v>1465.650390625</v>
      </c>
      <c r="E36">
        <v>849.39562988281295</v>
      </c>
      <c r="F36">
        <v>473.94775390625</v>
      </c>
      <c r="G36">
        <v>471.71102905273398</v>
      </c>
      <c r="I36" s="7">
        <f t="shared" si="0"/>
        <v>991.70263671875</v>
      </c>
      <c r="J36" s="7">
        <f t="shared" si="0"/>
        <v>377.68460083007898</v>
      </c>
      <c r="K36" s="7">
        <f t="shared" si="1"/>
        <v>727.32341613769472</v>
      </c>
      <c r="L36" s="8">
        <f t="shared" si="2"/>
        <v>1.9257428408232056</v>
      </c>
      <c r="M36" s="8">
        <f t="shared" si="5"/>
        <v>2.042905614225957</v>
      </c>
      <c r="P36" s="6">
        <f t="shared" si="4"/>
        <v>-0.68819584262581535</v>
      </c>
    </row>
    <row r="37" spans="1:16" x14ac:dyDescent="0.15">
      <c r="A37" s="6">
        <v>18</v>
      </c>
      <c r="B37" s="6">
        <v>35</v>
      </c>
      <c r="D37">
        <v>1454.94543457031</v>
      </c>
      <c r="E37">
        <v>847.34759521484398</v>
      </c>
      <c r="F37">
        <v>475.07278442382801</v>
      </c>
      <c r="G37">
        <v>472.71447753906301</v>
      </c>
      <c r="I37" s="7">
        <f t="shared" si="0"/>
        <v>979.87265014648199</v>
      </c>
      <c r="J37" s="7">
        <f t="shared" si="0"/>
        <v>374.63311767578097</v>
      </c>
      <c r="K37" s="7">
        <f t="shared" si="1"/>
        <v>717.62946777343541</v>
      </c>
      <c r="L37" s="8">
        <f t="shared" si="2"/>
        <v>1.9155526671683469</v>
      </c>
      <c r="M37" s="8">
        <f t="shared" si="5"/>
        <v>2.0360629483826056</v>
      </c>
      <c r="P37" s="6">
        <f t="shared" si="4"/>
        <v>-1.020838469586701</v>
      </c>
    </row>
    <row r="38" spans="1:16" x14ac:dyDescent="0.15">
      <c r="A38" s="6">
        <v>18.5</v>
      </c>
      <c r="B38" s="6">
        <v>36</v>
      </c>
      <c r="D38">
        <v>1443.54663085938</v>
      </c>
      <c r="E38">
        <v>848.69934082031295</v>
      </c>
      <c r="F38">
        <v>474.14993286132801</v>
      </c>
      <c r="G38">
        <v>471.74337768554699</v>
      </c>
      <c r="I38" s="7">
        <f t="shared" si="0"/>
        <v>969.39669799805199</v>
      </c>
      <c r="J38" s="7">
        <f t="shared" si="0"/>
        <v>376.95596313476597</v>
      </c>
      <c r="K38" s="7">
        <f t="shared" si="1"/>
        <v>705.52752380371589</v>
      </c>
      <c r="L38" s="8">
        <f t="shared" si="2"/>
        <v>1.8716444168611863</v>
      </c>
      <c r="M38" s="8">
        <f t="shared" si="5"/>
        <v>1.9955022058869523</v>
      </c>
      <c r="P38" s="6">
        <f t="shared" si="4"/>
        <v>-2.9926185103069138</v>
      </c>
    </row>
    <row r="39" spans="1:16" x14ac:dyDescent="0.15">
      <c r="A39" s="6">
        <v>19</v>
      </c>
      <c r="B39" s="6">
        <v>37</v>
      </c>
      <c r="D39">
        <v>1478.38098144531</v>
      </c>
      <c r="E39">
        <v>860.66320800781295</v>
      </c>
      <c r="F39">
        <v>474.44293212890602</v>
      </c>
      <c r="G39">
        <v>472.41027832031301</v>
      </c>
      <c r="I39" s="7">
        <f t="shared" si="0"/>
        <v>1003.938049316404</v>
      </c>
      <c r="J39" s="7">
        <f t="shared" si="0"/>
        <v>388.25292968749994</v>
      </c>
      <c r="K39" s="7">
        <f t="shared" si="1"/>
        <v>732.16099853515402</v>
      </c>
      <c r="L39" s="8">
        <f t="shared" si="2"/>
        <v>1.8857835770214573</v>
      </c>
      <c r="M39" s="8">
        <f t="shared" si="5"/>
        <v>2.0129888738587303</v>
      </c>
      <c r="P39" s="6">
        <f t="shared" si="4"/>
        <v>-2.1425388331622388</v>
      </c>
    </row>
    <row r="40" spans="1:16" x14ac:dyDescent="0.15">
      <c r="A40" s="6">
        <v>19.5</v>
      </c>
      <c r="B40" s="6">
        <v>38</v>
      </c>
      <c r="D40">
        <v>1551.33117675781</v>
      </c>
      <c r="E40">
        <v>888.80419921875</v>
      </c>
      <c r="F40">
        <v>475.08956909179699</v>
      </c>
      <c r="G40">
        <v>472.62396240234398</v>
      </c>
      <c r="I40" s="7">
        <f t="shared" si="0"/>
        <v>1076.2416076660129</v>
      </c>
      <c r="J40" s="7">
        <f t="shared" si="0"/>
        <v>416.18023681640602</v>
      </c>
      <c r="K40" s="7">
        <f t="shared" si="1"/>
        <v>784.91544189452873</v>
      </c>
      <c r="L40" s="8">
        <f t="shared" si="2"/>
        <v>1.8859988352613359</v>
      </c>
      <c r="M40" s="8">
        <f t="shared" si="5"/>
        <v>2.0165516399101162</v>
      </c>
      <c r="P40" s="6">
        <f t="shared" si="4"/>
        <v>-1.9693420286256553</v>
      </c>
    </row>
    <row r="41" spans="1:16" x14ac:dyDescent="0.15">
      <c r="A41" s="6">
        <v>20</v>
      </c>
      <c r="B41" s="6">
        <v>39</v>
      </c>
      <c r="D41">
        <v>1546.90612792969</v>
      </c>
      <c r="E41">
        <v>882.77789306640602</v>
      </c>
      <c r="F41">
        <v>473.78039550781301</v>
      </c>
      <c r="G41">
        <v>471.6015625</v>
      </c>
      <c r="I41" s="7">
        <f t="shared" si="0"/>
        <v>1073.125732421877</v>
      </c>
      <c r="J41" s="7">
        <f t="shared" si="0"/>
        <v>411.17633056640602</v>
      </c>
      <c r="K41" s="7">
        <f t="shared" si="1"/>
        <v>785.30230102539281</v>
      </c>
      <c r="L41" s="8">
        <f t="shared" si="2"/>
        <v>1.9098917973795295</v>
      </c>
      <c r="M41" s="8">
        <f t="shared" si="5"/>
        <v>2.0437921098398171</v>
      </c>
      <c r="P41" s="6">
        <f t="shared" si="4"/>
        <v>-0.64510061679796693</v>
      </c>
    </row>
    <row r="42" spans="1:16" x14ac:dyDescent="0.15">
      <c r="A42" s="6">
        <v>20.5</v>
      </c>
      <c r="B42" s="6">
        <v>40</v>
      </c>
      <c r="D42">
        <v>1502.55163574219</v>
      </c>
      <c r="E42">
        <v>859.10632324218795</v>
      </c>
      <c r="F42">
        <v>474.35241699218801</v>
      </c>
      <c r="G42">
        <v>472.553955078125</v>
      </c>
      <c r="I42" s="7">
        <f t="shared" si="0"/>
        <v>1028.199218750002</v>
      </c>
      <c r="J42" s="7">
        <f t="shared" si="0"/>
        <v>386.55236816406295</v>
      </c>
      <c r="K42" s="7">
        <f t="shared" si="1"/>
        <v>757.61256103515802</v>
      </c>
      <c r="L42" s="8">
        <f t="shared" si="2"/>
        <v>1.9599221824288693</v>
      </c>
      <c r="M42" s="8">
        <f t="shared" si="5"/>
        <v>2.0971700027006639</v>
      </c>
      <c r="P42" s="6">
        <f t="shared" si="4"/>
        <v>1.9497597650108396</v>
      </c>
    </row>
    <row r="43" spans="1:16" x14ac:dyDescent="0.15">
      <c r="A43" s="6">
        <v>21</v>
      </c>
      <c r="B43" s="6">
        <v>41</v>
      </c>
      <c r="D43">
        <v>1495.0595703125</v>
      </c>
      <c r="E43">
        <v>854.44970703125</v>
      </c>
      <c r="F43">
        <v>474.46905517578102</v>
      </c>
      <c r="G43">
        <v>472.00933837890602</v>
      </c>
      <c r="I43" s="7">
        <f t="shared" si="0"/>
        <v>1020.590515136719</v>
      </c>
      <c r="J43" s="7">
        <f t="shared" si="0"/>
        <v>382.44036865234398</v>
      </c>
      <c r="K43" s="7">
        <f t="shared" si="1"/>
        <v>752.88225708007826</v>
      </c>
      <c r="L43" s="8">
        <f t="shared" si="2"/>
        <v>1.968626533158907</v>
      </c>
      <c r="M43" s="8">
        <f t="shared" si="5"/>
        <v>2.1092218612422089</v>
      </c>
      <c r="P43" s="6">
        <f t="shared" si="4"/>
        <v>2.5356369621146269</v>
      </c>
    </row>
    <row r="44" spans="1:16" x14ac:dyDescent="0.15">
      <c r="A44" s="6">
        <v>21.5</v>
      </c>
      <c r="B44" s="6">
        <v>42</v>
      </c>
      <c r="D44">
        <v>1478.41137695313</v>
      </c>
      <c r="E44">
        <v>853.72015380859398</v>
      </c>
      <c r="F44">
        <v>474.17169189453102</v>
      </c>
      <c r="G44">
        <v>471.95645141601602</v>
      </c>
      <c r="I44" s="7">
        <f t="shared" si="0"/>
        <v>1004.239685058599</v>
      </c>
      <c r="J44" s="7">
        <f t="shared" si="0"/>
        <v>381.76370239257795</v>
      </c>
      <c r="K44" s="7">
        <f t="shared" si="1"/>
        <v>737.00509338379447</v>
      </c>
      <c r="L44" s="8">
        <f t="shared" si="2"/>
        <v>1.9305268907569222</v>
      </c>
      <c r="M44" s="8">
        <f t="shared" si="5"/>
        <v>2.0744697266517313</v>
      </c>
      <c r="P44" s="6">
        <f t="shared" si="4"/>
        <v>0.84623087283336151</v>
      </c>
    </row>
    <row r="45" spans="1:16" x14ac:dyDescent="0.15">
      <c r="A45" s="6">
        <v>22</v>
      </c>
      <c r="B45" s="6">
        <v>43</v>
      </c>
      <c r="D45">
        <v>1484.98413085938</v>
      </c>
      <c r="E45">
        <v>852.37896728515602</v>
      </c>
      <c r="F45">
        <v>474.36050415039102</v>
      </c>
      <c r="G45">
        <v>472.37542724609398</v>
      </c>
      <c r="I45" s="7">
        <f t="shared" si="0"/>
        <v>1010.6236267089889</v>
      </c>
      <c r="J45" s="7">
        <f t="shared" si="0"/>
        <v>380.00354003906205</v>
      </c>
      <c r="K45" s="7">
        <f t="shared" si="1"/>
        <v>744.62114868164554</v>
      </c>
      <c r="L45" s="8">
        <f t="shared" si="2"/>
        <v>1.9595110840417513</v>
      </c>
      <c r="M45" s="8">
        <f t="shared" si="5"/>
        <v>2.1068014277480676</v>
      </c>
      <c r="P45" s="6">
        <f t="shared" si="4"/>
        <v>2.4179723889340443</v>
      </c>
    </row>
    <row r="46" spans="1:16" ht="15" x14ac:dyDescent="0.2">
      <c r="A46" s="6">
        <v>22.5</v>
      </c>
      <c r="B46" s="6">
        <v>44</v>
      </c>
      <c r="C46" s="24" t="s">
        <v>27</v>
      </c>
      <c r="D46">
        <v>1525.298828125</v>
      </c>
      <c r="E46">
        <v>867.95965576171898</v>
      </c>
      <c r="F46">
        <v>473.58413696289102</v>
      </c>
      <c r="G46">
        <v>471.592529296875</v>
      </c>
      <c r="I46" s="7">
        <f t="shared" si="0"/>
        <v>1051.7146911621089</v>
      </c>
      <c r="J46" s="7">
        <f t="shared" si="0"/>
        <v>396.36712646484398</v>
      </c>
      <c r="K46" s="7">
        <f t="shared" si="1"/>
        <v>774.25770263671814</v>
      </c>
      <c r="L46" s="8">
        <f t="shared" si="2"/>
        <v>1.9533852606351081</v>
      </c>
      <c r="M46" s="8">
        <f t="shared" si="5"/>
        <v>2.1040231121529316</v>
      </c>
      <c r="P46" s="6">
        <f t="shared" si="4"/>
        <v>2.2829100873034003</v>
      </c>
    </row>
    <row r="47" spans="1:16" x14ac:dyDescent="0.15">
      <c r="A47" s="6">
        <v>23</v>
      </c>
      <c r="B47" s="6">
        <v>45</v>
      </c>
      <c r="D47">
        <v>1431.84875488281</v>
      </c>
      <c r="E47">
        <v>826.08294677734398</v>
      </c>
      <c r="F47">
        <v>474.68399047851602</v>
      </c>
      <c r="G47">
        <v>472.74557495117199</v>
      </c>
      <c r="I47" s="7">
        <f t="shared" si="0"/>
        <v>957.16476440429392</v>
      </c>
      <c r="J47" s="7">
        <f t="shared" si="0"/>
        <v>353.33737182617199</v>
      </c>
      <c r="K47" s="7">
        <f t="shared" si="1"/>
        <v>709.82860412597358</v>
      </c>
      <c r="L47" s="8">
        <f t="shared" si="2"/>
        <v>2.008925918187848</v>
      </c>
      <c r="M47" s="8">
        <f t="shared" si="5"/>
        <v>2.1629112775171784</v>
      </c>
      <c r="P47" s="6">
        <f t="shared" si="4"/>
        <v>5.1456414367676384</v>
      </c>
    </row>
    <row r="48" spans="1:16" x14ac:dyDescent="0.15">
      <c r="A48" s="6">
        <v>23.5</v>
      </c>
      <c r="B48" s="6">
        <v>46</v>
      </c>
      <c r="D48">
        <v>1419.50305175781</v>
      </c>
      <c r="E48">
        <v>822.81024169921898</v>
      </c>
      <c r="F48">
        <v>473.69485473632801</v>
      </c>
      <c r="G48">
        <v>471.78289794921898</v>
      </c>
      <c r="I48" s="7">
        <f t="shared" si="0"/>
        <v>945.80819702148199</v>
      </c>
      <c r="J48" s="7">
        <f t="shared" si="0"/>
        <v>351.02734375</v>
      </c>
      <c r="K48" s="7">
        <f t="shared" si="1"/>
        <v>700.08905639648196</v>
      </c>
      <c r="L48" s="8">
        <f t="shared" si="2"/>
        <v>1.9944003476124699</v>
      </c>
      <c r="M48" s="8">
        <f t="shared" si="5"/>
        <v>2.1517332147533077</v>
      </c>
      <c r="P48" s="6">
        <f t="shared" si="4"/>
        <v>4.6022420881467401</v>
      </c>
    </row>
    <row r="49" spans="1:22" x14ac:dyDescent="0.15">
      <c r="A49" s="6">
        <v>24</v>
      </c>
      <c r="B49" s="6">
        <v>47</v>
      </c>
      <c r="D49">
        <v>1479.14270019531</v>
      </c>
      <c r="E49">
        <v>851.49188232421898</v>
      </c>
      <c r="F49">
        <v>474.12628173828102</v>
      </c>
      <c r="G49">
        <v>471.92007446289102</v>
      </c>
      <c r="I49" s="7">
        <f t="shared" si="0"/>
        <v>1005.016418457029</v>
      </c>
      <c r="J49" s="7">
        <f t="shared" si="0"/>
        <v>379.57180786132795</v>
      </c>
      <c r="K49" s="7">
        <f t="shared" si="1"/>
        <v>739.31615295409938</v>
      </c>
      <c r="L49" s="8">
        <f t="shared" si="2"/>
        <v>1.947763605310223</v>
      </c>
      <c r="M49" s="8">
        <f t="shared" si="5"/>
        <v>2.1084439802625679</v>
      </c>
      <c r="P49" s="6">
        <f t="shared" si="4"/>
        <v>2.4978218212829106</v>
      </c>
    </row>
    <row r="50" spans="1:22" x14ac:dyDescent="0.15">
      <c r="A50" s="6">
        <v>24.5</v>
      </c>
      <c r="B50" s="6">
        <v>48</v>
      </c>
      <c r="D50">
        <v>1463.99267578125</v>
      </c>
      <c r="E50">
        <v>848.66925048828102</v>
      </c>
      <c r="F50">
        <v>474.11260986328102</v>
      </c>
      <c r="G50">
        <v>471.61648559570301</v>
      </c>
      <c r="I50" s="7">
        <f t="shared" si="0"/>
        <v>989.88006591796898</v>
      </c>
      <c r="J50" s="7">
        <f t="shared" si="0"/>
        <v>377.05276489257801</v>
      </c>
      <c r="K50" s="7">
        <f t="shared" si="1"/>
        <v>725.9431304931644</v>
      </c>
      <c r="L50" s="8">
        <f t="shared" si="2"/>
        <v>1.9253091293468831</v>
      </c>
      <c r="M50" s="8">
        <f t="shared" si="5"/>
        <v>2.0893370121107351</v>
      </c>
      <c r="P50" s="6">
        <f t="shared" si="4"/>
        <v>1.568974464889028</v>
      </c>
    </row>
    <row r="51" spans="1:22" x14ac:dyDescent="0.15">
      <c r="A51" s="6">
        <v>25</v>
      </c>
      <c r="B51" s="6">
        <v>49</v>
      </c>
      <c r="D51">
        <v>1490.87939453125</v>
      </c>
      <c r="E51">
        <v>862.701171875</v>
      </c>
      <c r="F51">
        <v>473.31600952148398</v>
      </c>
      <c r="G51">
        <v>471.43670654296898</v>
      </c>
      <c r="I51" s="7">
        <f t="shared" si="0"/>
        <v>1017.5633850097661</v>
      </c>
      <c r="J51" s="7">
        <f t="shared" si="0"/>
        <v>391.26446533203102</v>
      </c>
      <c r="K51" s="7">
        <f t="shared" si="1"/>
        <v>743.67825927734441</v>
      </c>
      <c r="L51" s="8">
        <f t="shared" si="2"/>
        <v>1.900704830545374</v>
      </c>
      <c r="M51" s="8">
        <f t="shared" si="5"/>
        <v>2.0680802211207334</v>
      </c>
      <c r="P51" s="6">
        <f t="shared" si="4"/>
        <v>0.53561773557525416</v>
      </c>
    </row>
    <row r="52" spans="1:22" x14ac:dyDescent="0.15">
      <c r="A52" s="6">
        <v>25.5</v>
      </c>
      <c r="B52" s="6">
        <v>50</v>
      </c>
      <c r="D52">
        <v>1433.03454589844</v>
      </c>
      <c r="E52">
        <v>838.42047119140602</v>
      </c>
      <c r="F52">
        <v>473.36361694335898</v>
      </c>
      <c r="G52">
        <v>471.935302734375</v>
      </c>
      <c r="I52" s="7">
        <f t="shared" si="0"/>
        <v>959.67092895508108</v>
      </c>
      <c r="J52" s="7">
        <f t="shared" si="0"/>
        <v>366.48516845703102</v>
      </c>
      <c r="K52" s="7">
        <f t="shared" si="1"/>
        <v>703.13131103515934</v>
      </c>
      <c r="L52" s="8">
        <f t="shared" si="2"/>
        <v>1.9185805362750956</v>
      </c>
      <c r="M52" s="8">
        <f t="shared" si="5"/>
        <v>2.0893034346619621</v>
      </c>
      <c r="P52" s="6">
        <f t="shared" si="4"/>
        <v>1.5673421638206748</v>
      </c>
      <c r="R52" s="29"/>
      <c r="S52" s="29"/>
      <c r="T52" s="29"/>
      <c r="U52" s="14"/>
    </row>
    <row r="53" spans="1:22" x14ac:dyDescent="0.15">
      <c r="A53" s="6">
        <v>26</v>
      </c>
      <c r="B53" s="6">
        <v>51</v>
      </c>
      <c r="D53">
        <v>1384.18371582031</v>
      </c>
      <c r="E53">
        <v>820.181396484375</v>
      </c>
      <c r="F53">
        <v>472.75521850585898</v>
      </c>
      <c r="G53">
        <v>471.26843261718801</v>
      </c>
      <c r="I53" s="7">
        <f t="shared" si="0"/>
        <v>911.42849731445108</v>
      </c>
      <c r="J53" s="7">
        <f t="shared" si="0"/>
        <v>348.91296386718699</v>
      </c>
      <c r="K53" s="7">
        <f t="shared" si="1"/>
        <v>667.18942260742017</v>
      </c>
      <c r="L53" s="8">
        <f t="shared" si="2"/>
        <v>1.9121944201000927</v>
      </c>
      <c r="M53" s="8">
        <f t="shared" si="5"/>
        <v>2.0862648262984664</v>
      </c>
      <c r="P53" s="6">
        <f t="shared" si="4"/>
        <v>1.419626245569219</v>
      </c>
      <c r="R53" s="29"/>
      <c r="S53" s="34"/>
      <c r="T53" s="29"/>
      <c r="U53" s="15"/>
    </row>
    <row r="54" spans="1:22" x14ac:dyDescent="0.15">
      <c r="A54" s="6">
        <v>26.5</v>
      </c>
      <c r="B54" s="6">
        <v>52</v>
      </c>
      <c r="D54">
        <v>1393.64733886719</v>
      </c>
      <c r="E54">
        <v>829.46374511718795</v>
      </c>
      <c r="F54">
        <v>472.97137451171898</v>
      </c>
      <c r="G54">
        <v>471.08865356445301</v>
      </c>
      <c r="I54" s="7">
        <f t="shared" si="0"/>
        <v>920.67596435547102</v>
      </c>
      <c r="J54" s="7">
        <f t="shared" si="0"/>
        <v>358.37509155273494</v>
      </c>
      <c r="K54" s="7">
        <f t="shared" si="1"/>
        <v>669.81340026855662</v>
      </c>
      <c r="L54" s="8">
        <f t="shared" si="2"/>
        <v>1.8690288919535398</v>
      </c>
      <c r="M54" s="8">
        <f t="shared" si="5"/>
        <v>2.0464468059634209</v>
      </c>
      <c r="P54" s="6">
        <f t="shared" si="4"/>
        <v>-0.51604783056605186</v>
      </c>
      <c r="R54" s="29"/>
      <c r="S54" s="34"/>
      <c r="T54" s="29"/>
    </row>
    <row r="55" spans="1:22" x14ac:dyDescent="0.15">
      <c r="A55" s="6">
        <v>27</v>
      </c>
      <c r="B55" s="6">
        <v>53</v>
      </c>
      <c r="D55">
        <v>1398.55163574219</v>
      </c>
      <c r="E55">
        <v>830.21496582031295</v>
      </c>
      <c r="F55">
        <v>472.70172119140602</v>
      </c>
      <c r="G55">
        <v>471.23794555664102</v>
      </c>
      <c r="I55" s="7">
        <f t="shared" si="0"/>
        <v>925.84991455078398</v>
      </c>
      <c r="J55" s="7">
        <f t="shared" si="0"/>
        <v>358.97702026367193</v>
      </c>
      <c r="K55" s="7">
        <f t="shared" si="1"/>
        <v>674.56600036621364</v>
      </c>
      <c r="L55" s="8">
        <f t="shared" si="2"/>
        <v>1.8791342127435864</v>
      </c>
      <c r="M55" s="8">
        <f t="shared" si="5"/>
        <v>2.0598996345649745</v>
      </c>
      <c r="P55" s="6">
        <f t="shared" si="4"/>
        <v>0.13793474706097431</v>
      </c>
      <c r="R55" s="35"/>
      <c r="S55" s="34"/>
      <c r="T55" s="29"/>
    </row>
    <row r="56" spans="1:22" x14ac:dyDescent="0.15">
      <c r="A56" s="6">
        <v>27.5</v>
      </c>
      <c r="B56" s="6">
        <v>54</v>
      </c>
      <c r="D56">
        <v>1435.23510742188</v>
      </c>
      <c r="E56">
        <v>845.16857910156295</v>
      </c>
      <c r="F56">
        <v>473.08679199218801</v>
      </c>
      <c r="G56">
        <v>471.23391723632801</v>
      </c>
      <c r="I56" s="7">
        <f t="shared" si="0"/>
        <v>962.14831542969205</v>
      </c>
      <c r="J56" s="7">
        <f t="shared" si="0"/>
        <v>373.93466186523494</v>
      </c>
      <c r="K56" s="7">
        <f t="shared" si="1"/>
        <v>700.39405212402767</v>
      </c>
      <c r="L56" s="8">
        <f t="shared" si="2"/>
        <v>1.8730385908339457</v>
      </c>
      <c r="M56" s="8">
        <f t="shared" si="5"/>
        <v>2.0571515204668409</v>
      </c>
      <c r="P56" s="6">
        <f t="shared" si="4"/>
        <v>4.3406312998461403E-3</v>
      </c>
      <c r="R56" s="35"/>
      <c r="S56" s="34"/>
      <c r="T56" s="29"/>
    </row>
    <row r="57" spans="1:22" x14ac:dyDescent="0.15">
      <c r="A57" s="6">
        <v>28</v>
      </c>
      <c r="B57" s="6">
        <v>55</v>
      </c>
      <c r="D57">
        <v>1473.7265625</v>
      </c>
      <c r="E57">
        <v>857.646240234375</v>
      </c>
      <c r="F57">
        <v>473.12969970703102</v>
      </c>
      <c r="G57">
        <v>471.46810913085898</v>
      </c>
      <c r="I57" s="7">
        <f t="shared" si="0"/>
        <v>1000.596862792969</v>
      </c>
      <c r="J57" s="7">
        <f t="shared" si="0"/>
        <v>386.17813110351602</v>
      </c>
      <c r="K57" s="7">
        <f t="shared" si="1"/>
        <v>730.27217102050781</v>
      </c>
      <c r="L57" s="8">
        <f t="shared" si="2"/>
        <v>1.891024147156475</v>
      </c>
      <c r="M57" s="8">
        <f t="shared" si="5"/>
        <v>2.0784845846008775</v>
      </c>
      <c r="P57" s="6">
        <f t="shared" si="4"/>
        <v>1.0414052282165647</v>
      </c>
      <c r="R57" s="29"/>
      <c r="S57" s="34"/>
      <c r="T57" s="29"/>
    </row>
    <row r="58" spans="1:22" x14ac:dyDescent="0.15">
      <c r="A58" s="6">
        <v>28.5</v>
      </c>
      <c r="B58" s="6">
        <v>56</v>
      </c>
      <c r="D58">
        <v>1466.32019042969</v>
      </c>
      <c r="E58">
        <v>853.27508544921898</v>
      </c>
      <c r="F58">
        <v>472.75738525390602</v>
      </c>
      <c r="G58">
        <v>470.65225219726602</v>
      </c>
      <c r="I58" s="7">
        <f t="shared" si="0"/>
        <v>993.56280517578398</v>
      </c>
      <c r="J58" s="7">
        <f t="shared" si="0"/>
        <v>382.62283325195295</v>
      </c>
      <c r="K58" s="7">
        <f t="shared" si="1"/>
        <v>725.7268218994169</v>
      </c>
      <c r="L58" s="8">
        <f t="shared" si="2"/>
        <v>1.8967159270955838</v>
      </c>
      <c r="M58" s="8">
        <f t="shared" si="5"/>
        <v>2.0875238723514933</v>
      </c>
      <c r="P58" s="6">
        <f t="shared" si="4"/>
        <v>1.4808322720114602</v>
      </c>
      <c r="R58" s="29"/>
      <c r="S58" s="34"/>
      <c r="T58" s="29"/>
    </row>
    <row r="59" spans="1:22" x14ac:dyDescent="0.15">
      <c r="A59" s="6">
        <v>29</v>
      </c>
      <c r="B59" s="6">
        <v>57</v>
      </c>
      <c r="D59">
        <v>1435.36853027344</v>
      </c>
      <c r="E59">
        <v>843.33111572265602</v>
      </c>
      <c r="F59">
        <v>473.57293701171898</v>
      </c>
      <c r="G59">
        <v>471.87652587890602</v>
      </c>
      <c r="I59" s="7">
        <f t="shared" si="0"/>
        <v>961.79559326172102</v>
      </c>
      <c r="J59" s="7">
        <f t="shared" si="0"/>
        <v>371.45458984375</v>
      </c>
      <c r="K59" s="7">
        <f t="shared" si="1"/>
        <v>701.77738037109611</v>
      </c>
      <c r="L59" s="8">
        <f t="shared" si="2"/>
        <v>1.889268297011202</v>
      </c>
      <c r="M59" s="8">
        <f t="shared" si="5"/>
        <v>2.083423750078619</v>
      </c>
      <c r="P59" s="6">
        <f t="shared" si="4"/>
        <v>1.2815129606593014</v>
      </c>
      <c r="R59" s="36"/>
      <c r="S59" s="34"/>
      <c r="T59" s="29"/>
    </row>
    <row r="60" spans="1:22" x14ac:dyDescent="0.15">
      <c r="A60" s="6">
        <v>29.5</v>
      </c>
      <c r="B60" s="6">
        <v>58</v>
      </c>
      <c r="D60">
        <v>1484.732421875</v>
      </c>
      <c r="E60">
        <v>863.29040527343795</v>
      </c>
      <c r="F60">
        <v>473.28366088867199</v>
      </c>
      <c r="G60">
        <v>471.39657592773398</v>
      </c>
      <c r="I60" s="7">
        <f t="shared" si="0"/>
        <v>1011.448760986328</v>
      </c>
      <c r="J60" s="7">
        <f t="shared" si="0"/>
        <v>391.89382934570398</v>
      </c>
      <c r="K60" s="7">
        <f t="shared" si="1"/>
        <v>737.1230804443353</v>
      </c>
      <c r="L60" s="8">
        <f t="shared" si="2"/>
        <v>1.880925457986969</v>
      </c>
      <c r="M60" s="8">
        <f t="shared" si="5"/>
        <v>2.0784284188658928</v>
      </c>
      <c r="P60" s="6">
        <f t="shared" si="4"/>
        <v>1.0386748424198293</v>
      </c>
      <c r="R60" s="35"/>
      <c r="S60" s="34"/>
      <c r="T60" s="29"/>
    </row>
    <row r="61" spans="1:22" x14ac:dyDescent="0.15">
      <c r="A61" s="6">
        <v>30</v>
      </c>
      <c r="B61" s="6">
        <v>59</v>
      </c>
      <c r="D61">
        <v>1498.91247558594</v>
      </c>
      <c r="E61">
        <v>869.58154296875</v>
      </c>
      <c r="F61">
        <v>473.40310668945301</v>
      </c>
      <c r="G61">
        <v>471.17230224609398</v>
      </c>
      <c r="I61" s="7">
        <f t="shared" si="0"/>
        <v>1025.5093688964871</v>
      </c>
      <c r="J61" s="7">
        <f t="shared" si="0"/>
        <v>398.40924072265602</v>
      </c>
      <c r="K61" s="7">
        <f t="shared" si="1"/>
        <v>746.62290039062793</v>
      </c>
      <c r="L61" s="8">
        <f t="shared" si="2"/>
        <v>1.8740099979517626</v>
      </c>
      <c r="M61" s="8">
        <f t="shared" si="5"/>
        <v>2.0748604666421939</v>
      </c>
      <c r="P61" s="6">
        <f t="shared" si="4"/>
        <v>0.86522592240346929</v>
      </c>
      <c r="R61" s="35"/>
      <c r="S61" s="34"/>
      <c r="T61" s="29"/>
    </row>
    <row r="62" spans="1:22" x14ac:dyDescent="0.15">
      <c r="A62" s="6">
        <v>30.5</v>
      </c>
      <c r="B62" s="6">
        <v>60</v>
      </c>
      <c r="D62">
        <v>1495.73913574219</v>
      </c>
      <c r="E62">
        <v>871.78265380859398</v>
      </c>
      <c r="F62">
        <v>474.00466918945301</v>
      </c>
      <c r="G62">
        <v>472.10296630859398</v>
      </c>
      <c r="I62" s="7">
        <f t="shared" si="0"/>
        <v>1021.734466552737</v>
      </c>
      <c r="J62" s="7">
        <f t="shared" si="0"/>
        <v>399.6796875</v>
      </c>
      <c r="K62" s="7">
        <f t="shared" si="1"/>
        <v>741.95868530273697</v>
      </c>
      <c r="L62" s="8">
        <f t="shared" si="2"/>
        <v>1.8563832701724101</v>
      </c>
      <c r="M62" s="8">
        <f t="shared" si="5"/>
        <v>2.0605812466743485</v>
      </c>
      <c r="P62" s="6">
        <f t="shared" si="4"/>
        <v>0.17106996772220601</v>
      </c>
      <c r="R62" s="29"/>
      <c r="S62" s="29"/>
      <c r="T62" s="29"/>
      <c r="U62" s="4" t="s">
        <v>17</v>
      </c>
    </row>
    <row r="63" spans="1:22" x14ac:dyDescent="0.15">
      <c r="A63" s="6">
        <v>31</v>
      </c>
      <c r="B63" s="6">
        <v>61</v>
      </c>
      <c r="D63">
        <v>1515.80529785156</v>
      </c>
      <c r="E63">
        <v>875.38317871093795</v>
      </c>
      <c r="F63">
        <v>472.81649780273398</v>
      </c>
      <c r="G63">
        <v>470.634521484375</v>
      </c>
      <c r="I63" s="7">
        <f t="shared" si="0"/>
        <v>1042.9888000488261</v>
      </c>
      <c r="J63" s="7">
        <f t="shared" si="0"/>
        <v>404.74865722656295</v>
      </c>
      <c r="K63" s="7">
        <f t="shared" si="1"/>
        <v>759.66473999023196</v>
      </c>
      <c r="L63" s="8">
        <f t="shared" si="2"/>
        <v>1.8768801981843277</v>
      </c>
      <c r="M63" s="8">
        <f t="shared" si="5"/>
        <v>2.0844256824977734</v>
      </c>
      <c r="P63" s="6">
        <f t="shared" si="4"/>
        <v>1.3302199177977414</v>
      </c>
      <c r="R63" s="29"/>
      <c r="S63" s="29"/>
      <c r="T63" s="29"/>
    </row>
    <row r="64" spans="1:22" x14ac:dyDescent="0.15">
      <c r="A64" s="6">
        <v>31.5</v>
      </c>
      <c r="B64" s="6">
        <v>62</v>
      </c>
      <c r="D64">
        <v>1451.5810546875</v>
      </c>
      <c r="E64">
        <v>850.61462402343795</v>
      </c>
      <c r="F64">
        <v>473.52255249023398</v>
      </c>
      <c r="G64">
        <v>471.51882934570301</v>
      </c>
      <c r="I64" s="7">
        <f t="shared" si="0"/>
        <v>978.05850219726608</v>
      </c>
      <c r="J64" s="7">
        <f t="shared" si="0"/>
        <v>379.09579467773494</v>
      </c>
      <c r="K64" s="7">
        <f t="shared" si="1"/>
        <v>712.6914459228517</v>
      </c>
      <c r="L64" s="8">
        <f t="shared" si="2"/>
        <v>1.8799771876359184</v>
      </c>
      <c r="M64" s="8">
        <f t="shared" si="5"/>
        <v>2.0908701797608709</v>
      </c>
      <c r="P64" s="6">
        <f t="shared" si="4"/>
        <v>1.643506369031059</v>
      </c>
      <c r="U64" s="18">
        <v>12.5</v>
      </c>
      <c r="V64" s="20">
        <f t="shared" ref="V64:V83" si="6">L26</f>
        <v>2.0148364099233302</v>
      </c>
    </row>
    <row r="65" spans="1:22" x14ac:dyDescent="0.15">
      <c r="A65" s="6">
        <v>32</v>
      </c>
      <c r="B65" s="6">
        <v>63</v>
      </c>
      <c r="D65">
        <v>1417.98828125</v>
      </c>
      <c r="E65">
        <v>840.13458251953102</v>
      </c>
      <c r="F65">
        <v>473.02862548828102</v>
      </c>
      <c r="G65">
        <v>471.14059448242199</v>
      </c>
      <c r="I65" s="7">
        <f t="shared" si="0"/>
        <v>944.95965576171898</v>
      </c>
      <c r="J65" s="7">
        <f t="shared" si="0"/>
        <v>368.99398803710903</v>
      </c>
      <c r="K65" s="7">
        <f t="shared" si="1"/>
        <v>686.66386413574264</v>
      </c>
      <c r="L65" s="8">
        <f t="shared" si="2"/>
        <v>1.8609079995815165</v>
      </c>
      <c r="M65" s="8">
        <f t="shared" si="5"/>
        <v>2.0751484995179763</v>
      </c>
      <c r="P65" s="6">
        <f t="shared" si="4"/>
        <v>0.87922806932175646</v>
      </c>
      <c r="U65" s="18">
        <v>13</v>
      </c>
      <c r="V65" s="20">
        <f t="shared" si="6"/>
        <v>2.0040652361854794</v>
      </c>
    </row>
    <row r="66" spans="1:22" x14ac:dyDescent="0.15">
      <c r="A66" s="6">
        <v>32.5</v>
      </c>
      <c r="B66" s="6">
        <v>64</v>
      </c>
      <c r="D66">
        <v>1423.19177246094</v>
      </c>
      <c r="E66">
        <v>837.37805175781295</v>
      </c>
      <c r="F66">
        <v>473.06002807617199</v>
      </c>
      <c r="G66">
        <v>471.04635620117199</v>
      </c>
      <c r="I66" s="7">
        <f t="shared" ref="I66:J129" si="7">D66-F66</f>
        <v>950.13174438476801</v>
      </c>
      <c r="J66" s="7">
        <f t="shared" si="7"/>
        <v>366.33169555664097</v>
      </c>
      <c r="K66" s="7">
        <f t="shared" ref="K66:K129" si="8">I66-0.7*J66</f>
        <v>693.69955749511928</v>
      </c>
      <c r="L66" s="8">
        <f t="shared" ref="L66:L129" si="9">K66/J66</f>
        <v>1.8936378312584798</v>
      </c>
      <c r="M66" s="8">
        <f t="shared" si="5"/>
        <v>2.1112258390064471</v>
      </c>
      <c r="P66" s="6">
        <f t="shared" si="4"/>
        <v>2.6330563660615711</v>
      </c>
      <c r="U66" s="18">
        <v>13.5</v>
      </c>
      <c r="V66" s="20">
        <f t="shared" si="6"/>
        <v>1.9930271584731982</v>
      </c>
    </row>
    <row r="67" spans="1:22" x14ac:dyDescent="0.15">
      <c r="A67" s="6">
        <v>33</v>
      </c>
      <c r="B67" s="6">
        <v>65</v>
      </c>
      <c r="D67">
        <v>1428.13659667969</v>
      </c>
      <c r="E67">
        <v>839.38537597656295</v>
      </c>
      <c r="F67">
        <v>473.31570434570301</v>
      </c>
      <c r="G67">
        <v>471.67837524414102</v>
      </c>
      <c r="I67" s="7">
        <f t="shared" si="7"/>
        <v>954.82089233398699</v>
      </c>
      <c r="J67" s="7">
        <f t="shared" si="7"/>
        <v>367.70700073242193</v>
      </c>
      <c r="K67" s="7">
        <f t="shared" si="8"/>
        <v>697.42599182129163</v>
      </c>
      <c r="L67" s="8">
        <f t="shared" si="9"/>
        <v>1.8966894577261642</v>
      </c>
      <c r="M67" s="8">
        <f t="shared" si="5"/>
        <v>2.1176249732856385</v>
      </c>
      <c r="P67" s="6">
        <f t="shared" si="4"/>
        <v>2.9441375858136558</v>
      </c>
      <c r="U67" s="18">
        <v>14</v>
      </c>
      <c r="V67" s="20">
        <f t="shared" si="6"/>
        <v>2.0080676759737055</v>
      </c>
    </row>
    <row r="68" spans="1:22" x14ac:dyDescent="0.15">
      <c r="A68" s="6">
        <v>33.5</v>
      </c>
      <c r="B68" s="6">
        <v>66</v>
      </c>
      <c r="D68">
        <v>1345.86376953125</v>
      </c>
      <c r="E68">
        <v>817.60308837890602</v>
      </c>
      <c r="F68">
        <v>471.88024902343801</v>
      </c>
      <c r="G68">
        <v>470.33966064453102</v>
      </c>
      <c r="I68" s="7">
        <f t="shared" si="7"/>
        <v>873.98352050781205</v>
      </c>
      <c r="J68" s="7">
        <f t="shared" si="7"/>
        <v>347.263427734375</v>
      </c>
      <c r="K68" s="7">
        <f t="shared" si="8"/>
        <v>630.8991210937495</v>
      </c>
      <c r="L68" s="8">
        <f t="shared" si="9"/>
        <v>1.8167738687885384</v>
      </c>
      <c r="M68" s="8">
        <f t="shared" si="5"/>
        <v>2.0410568921595198</v>
      </c>
      <c r="P68" s="6">
        <f t="shared" si="4"/>
        <v>-0.77806779878713217</v>
      </c>
      <c r="U68" s="18">
        <v>14.5</v>
      </c>
      <c r="V68" s="20">
        <f t="shared" si="6"/>
        <v>2.0435315777040755</v>
      </c>
    </row>
    <row r="69" spans="1:22" x14ac:dyDescent="0.15">
      <c r="A69" s="6">
        <v>34</v>
      </c>
      <c r="B69" s="6">
        <v>67</v>
      </c>
      <c r="D69">
        <v>1356.20825195313</v>
      </c>
      <c r="E69">
        <v>815.60052490234398</v>
      </c>
      <c r="F69">
        <v>473.08740234375</v>
      </c>
      <c r="G69">
        <v>471.36361694335898</v>
      </c>
      <c r="I69" s="7">
        <f t="shared" si="7"/>
        <v>883.12084960938</v>
      </c>
      <c r="J69" s="7">
        <f t="shared" si="7"/>
        <v>344.236907958985</v>
      </c>
      <c r="K69" s="7">
        <f t="shared" si="8"/>
        <v>642.15501403809048</v>
      </c>
      <c r="L69" s="8">
        <f t="shared" si="9"/>
        <v>1.8654449862610365</v>
      </c>
      <c r="M69" s="8">
        <f t="shared" si="5"/>
        <v>2.0930755174435252</v>
      </c>
      <c r="P69" s="6">
        <f t="shared" si="4"/>
        <v>1.75071448599716</v>
      </c>
      <c r="U69" s="18">
        <v>15</v>
      </c>
      <c r="V69" s="20">
        <f t="shared" si="6"/>
        <v>2.0438409859568889</v>
      </c>
    </row>
    <row r="70" spans="1:22" x14ac:dyDescent="0.15">
      <c r="A70" s="6">
        <v>34.5</v>
      </c>
      <c r="B70" s="6">
        <v>68</v>
      </c>
      <c r="D70">
        <v>1326.0625</v>
      </c>
      <c r="E70">
        <v>801.16033935546898</v>
      </c>
      <c r="F70">
        <v>472.057861328125</v>
      </c>
      <c r="G70">
        <v>470.33654785156301</v>
      </c>
      <c r="I70" s="7">
        <f t="shared" si="7"/>
        <v>854.004638671875</v>
      </c>
      <c r="J70" s="7">
        <f t="shared" si="7"/>
        <v>330.82379150390597</v>
      </c>
      <c r="K70" s="7">
        <f t="shared" si="8"/>
        <v>622.42798461914083</v>
      </c>
      <c r="L70" s="8">
        <f t="shared" si="9"/>
        <v>1.8814486763168361</v>
      </c>
      <c r="M70" s="8">
        <f t="shared" si="5"/>
        <v>2.112426715310832</v>
      </c>
      <c r="P70" s="6">
        <f t="shared" ref="P70:P133" si="10">(M70-$O$2)/$O$2*100</f>
        <v>2.6914345855582629</v>
      </c>
      <c r="U70" s="18">
        <v>15.5</v>
      </c>
      <c r="V70" s="20">
        <f t="shared" si="6"/>
        <v>2.0252712855924386</v>
      </c>
    </row>
    <row r="71" spans="1:22" x14ac:dyDescent="0.15">
      <c r="A71" s="6">
        <v>35</v>
      </c>
      <c r="B71" s="6">
        <v>69</v>
      </c>
      <c r="D71">
        <v>1296.44799804688</v>
      </c>
      <c r="E71">
        <v>790.59271240234398</v>
      </c>
      <c r="F71">
        <v>472.27868652343801</v>
      </c>
      <c r="G71">
        <v>470.75115966796898</v>
      </c>
      <c r="I71" s="7">
        <f t="shared" si="7"/>
        <v>824.16931152344205</v>
      </c>
      <c r="J71" s="7">
        <f t="shared" si="7"/>
        <v>319.841552734375</v>
      </c>
      <c r="K71" s="7">
        <f t="shared" si="8"/>
        <v>600.2802246093795</v>
      </c>
      <c r="L71" s="8">
        <f t="shared" si="9"/>
        <v>1.8768049975917476</v>
      </c>
      <c r="M71" s="8">
        <f t="shared" si="5"/>
        <v>2.1111305443972506</v>
      </c>
      <c r="P71" s="6">
        <f t="shared" si="10"/>
        <v>2.6284238076604982</v>
      </c>
      <c r="U71" s="18">
        <v>16</v>
      </c>
      <c r="V71" s="20">
        <f t="shared" si="6"/>
        <v>2.0046579167494456</v>
      </c>
    </row>
    <row r="72" spans="1:22" x14ac:dyDescent="0.15">
      <c r="A72" s="6">
        <v>35.5</v>
      </c>
      <c r="B72" s="6">
        <v>70</v>
      </c>
      <c r="D72">
        <v>1299.427734375</v>
      </c>
      <c r="E72">
        <v>794.691162109375</v>
      </c>
      <c r="F72">
        <v>472.3916015625</v>
      </c>
      <c r="G72">
        <v>470.99533081054699</v>
      </c>
      <c r="I72" s="7">
        <f t="shared" si="7"/>
        <v>827.0361328125</v>
      </c>
      <c r="J72" s="7">
        <f t="shared" si="7"/>
        <v>323.69583129882801</v>
      </c>
      <c r="K72" s="7">
        <f t="shared" si="8"/>
        <v>600.44905090332043</v>
      </c>
      <c r="L72" s="8">
        <f t="shared" si="9"/>
        <v>1.8549792516450441</v>
      </c>
      <c r="M72" s="8">
        <f t="shared" si="5"/>
        <v>2.0926523062620541</v>
      </c>
      <c r="P72" s="6">
        <f t="shared" si="10"/>
        <v>1.7301409138855635</v>
      </c>
      <c r="U72" s="18">
        <v>16.5</v>
      </c>
      <c r="V72" s="20">
        <f t="shared" si="6"/>
        <v>2.0201014174875973</v>
      </c>
    </row>
    <row r="73" spans="1:22" x14ac:dyDescent="0.15">
      <c r="A73" s="6">
        <v>36</v>
      </c>
      <c r="B73" s="6">
        <v>71</v>
      </c>
      <c r="D73">
        <v>1258.35412597656</v>
      </c>
      <c r="E73">
        <v>784.68603515625</v>
      </c>
      <c r="F73">
        <v>472.02239990234398</v>
      </c>
      <c r="G73">
        <v>470.54867553710898</v>
      </c>
      <c r="I73" s="7">
        <f t="shared" si="7"/>
        <v>786.33172607421602</v>
      </c>
      <c r="J73" s="7">
        <f t="shared" si="7"/>
        <v>314.13735961914102</v>
      </c>
      <c r="K73" s="7">
        <f t="shared" si="8"/>
        <v>566.43557434081731</v>
      </c>
      <c r="L73" s="8">
        <f t="shared" si="9"/>
        <v>1.8031461620087521</v>
      </c>
      <c r="M73" s="8">
        <f t="shared" si="5"/>
        <v>2.0441667244372694</v>
      </c>
      <c r="P73" s="6">
        <f t="shared" si="10"/>
        <v>-0.6268894712229528</v>
      </c>
      <c r="U73" s="18">
        <v>17</v>
      </c>
      <c r="V73" s="20">
        <f t="shared" si="6"/>
        <v>1.957988599123633</v>
      </c>
    </row>
    <row r="74" spans="1:22" x14ac:dyDescent="0.15">
      <c r="A74" s="6">
        <v>36.5</v>
      </c>
      <c r="B74" s="6">
        <v>72</v>
      </c>
      <c r="D74">
        <v>1227.44055175781</v>
      </c>
      <c r="E74">
        <v>771.45935058593795</v>
      </c>
      <c r="F74">
        <v>472.26376342773398</v>
      </c>
      <c r="G74">
        <v>470.29766845703102</v>
      </c>
      <c r="I74" s="7">
        <f t="shared" si="7"/>
        <v>755.17678833007608</v>
      </c>
      <c r="J74" s="7">
        <f t="shared" si="7"/>
        <v>301.16168212890693</v>
      </c>
      <c r="K74" s="7">
        <f t="shared" si="8"/>
        <v>544.36361083984127</v>
      </c>
      <c r="L74" s="8">
        <f t="shared" si="9"/>
        <v>1.8075460562968833</v>
      </c>
      <c r="M74" s="8">
        <f t="shared" si="5"/>
        <v>2.0519141265369076</v>
      </c>
      <c r="P74" s="6">
        <f t="shared" si="10"/>
        <v>-0.25026488578451972</v>
      </c>
      <c r="U74" s="18">
        <v>17.5</v>
      </c>
      <c r="V74" s="20">
        <f t="shared" si="6"/>
        <v>1.9257428408232056</v>
      </c>
    </row>
    <row r="75" spans="1:22" x14ac:dyDescent="0.15">
      <c r="A75" s="6">
        <v>37</v>
      </c>
      <c r="B75" s="6">
        <v>73</v>
      </c>
      <c r="D75">
        <v>1277.025390625</v>
      </c>
      <c r="E75">
        <v>790.52984619140602</v>
      </c>
      <c r="F75">
        <v>472.87371826171898</v>
      </c>
      <c r="G75">
        <v>471.12472534179699</v>
      </c>
      <c r="I75" s="7">
        <f t="shared" si="7"/>
        <v>804.15167236328102</v>
      </c>
      <c r="J75" s="7">
        <f t="shared" si="7"/>
        <v>319.40512084960903</v>
      </c>
      <c r="K75" s="7">
        <f t="shared" si="8"/>
        <v>580.56808776855473</v>
      </c>
      <c r="L75" s="8">
        <f t="shared" si="9"/>
        <v>1.8176542887736402</v>
      </c>
      <c r="M75" s="8">
        <f t="shared" si="5"/>
        <v>2.0653698668251721</v>
      </c>
      <c r="P75" s="6">
        <f t="shared" si="10"/>
        <v>0.40385923771637444</v>
      </c>
      <c r="U75" s="18">
        <v>18</v>
      </c>
      <c r="V75" s="20">
        <f t="shared" si="6"/>
        <v>1.9155526671683469</v>
      </c>
    </row>
    <row r="76" spans="1:22" x14ac:dyDescent="0.15">
      <c r="A76" s="6">
        <v>37.5</v>
      </c>
      <c r="B76" s="6">
        <v>74</v>
      </c>
      <c r="D76">
        <v>1332.32202148438</v>
      </c>
      <c r="E76">
        <v>809.24896240234398</v>
      </c>
      <c r="F76">
        <v>471.37698364257801</v>
      </c>
      <c r="G76">
        <v>470.17077636718801</v>
      </c>
      <c r="I76" s="7">
        <f t="shared" si="7"/>
        <v>860.94503784180199</v>
      </c>
      <c r="J76" s="7">
        <f t="shared" si="7"/>
        <v>339.07818603515597</v>
      </c>
      <c r="K76" s="7">
        <f t="shared" si="8"/>
        <v>623.59030761719282</v>
      </c>
      <c r="L76" s="8">
        <f t="shared" si="9"/>
        <v>1.8390752731953637</v>
      </c>
      <c r="M76" s="8">
        <f t="shared" si="5"/>
        <v>2.0901383590584026</v>
      </c>
      <c r="P76" s="6">
        <f t="shared" si="10"/>
        <v>1.6079303572095947</v>
      </c>
      <c r="U76" s="18">
        <v>18.5</v>
      </c>
      <c r="V76" s="20">
        <f t="shared" si="6"/>
        <v>1.8716444168611863</v>
      </c>
    </row>
    <row r="77" spans="1:22" x14ac:dyDescent="0.15">
      <c r="A77" s="6">
        <v>38</v>
      </c>
      <c r="B77" s="6">
        <v>75</v>
      </c>
      <c r="D77">
        <v>1356.64660644531</v>
      </c>
      <c r="E77">
        <v>819.585205078125</v>
      </c>
      <c r="F77">
        <v>473.36175537109398</v>
      </c>
      <c r="G77">
        <v>471.679931640625</v>
      </c>
      <c r="I77" s="7">
        <f t="shared" si="7"/>
        <v>883.28485107421602</v>
      </c>
      <c r="J77" s="7">
        <f t="shared" si="7"/>
        <v>347.9052734375</v>
      </c>
      <c r="K77" s="7">
        <f t="shared" si="8"/>
        <v>639.75115966796602</v>
      </c>
      <c r="L77" s="8">
        <f t="shared" si="9"/>
        <v>1.8388659457411045</v>
      </c>
      <c r="M77" s="8">
        <f t="shared" si="5"/>
        <v>2.0932765394156507</v>
      </c>
      <c r="P77" s="6">
        <f t="shared" si="10"/>
        <v>1.7604867704277494</v>
      </c>
      <c r="U77" s="18">
        <v>19</v>
      </c>
      <c r="V77" s="20">
        <f t="shared" si="6"/>
        <v>1.8857835770214573</v>
      </c>
    </row>
    <row r="78" spans="1:22" x14ac:dyDescent="0.15">
      <c r="A78" s="6">
        <v>38.5</v>
      </c>
      <c r="B78" s="6">
        <v>76</v>
      </c>
      <c r="D78">
        <v>1390.21789550781</v>
      </c>
      <c r="E78">
        <v>831.089111328125</v>
      </c>
      <c r="F78">
        <v>472.03671264648398</v>
      </c>
      <c r="G78">
        <v>470.68521118164102</v>
      </c>
      <c r="I78" s="7">
        <f t="shared" si="7"/>
        <v>918.18118286132608</v>
      </c>
      <c r="J78" s="7">
        <f t="shared" si="7"/>
        <v>360.40390014648398</v>
      </c>
      <c r="K78" s="7">
        <f t="shared" si="8"/>
        <v>665.89845275878724</v>
      </c>
      <c r="L78" s="8">
        <f t="shared" si="9"/>
        <v>1.8476449685703646</v>
      </c>
      <c r="M78" s="8">
        <f t="shared" si="5"/>
        <v>2.1054030700564179</v>
      </c>
      <c r="P78" s="6">
        <f t="shared" si="10"/>
        <v>2.3499940035167199</v>
      </c>
      <c r="U78" s="18">
        <v>19.5</v>
      </c>
      <c r="V78" s="20">
        <f t="shared" si="6"/>
        <v>1.8859988352613359</v>
      </c>
    </row>
    <row r="79" spans="1:22" x14ac:dyDescent="0.15">
      <c r="A79" s="6">
        <v>39</v>
      </c>
      <c r="B79" s="6">
        <v>77</v>
      </c>
      <c r="D79">
        <v>1379.21020507813</v>
      </c>
      <c r="E79">
        <v>823.37042236328102</v>
      </c>
      <c r="F79">
        <v>473.08801269531301</v>
      </c>
      <c r="G79">
        <v>471.23733520507801</v>
      </c>
      <c r="I79" s="7">
        <f t="shared" si="7"/>
        <v>906.12219238281705</v>
      </c>
      <c r="J79" s="7">
        <f t="shared" si="7"/>
        <v>352.13308715820301</v>
      </c>
      <c r="K79" s="7">
        <f t="shared" si="8"/>
        <v>659.62903137207491</v>
      </c>
      <c r="L79" s="8">
        <f t="shared" si="9"/>
        <v>1.8732378621260406</v>
      </c>
      <c r="M79" s="8">
        <f t="shared" si="5"/>
        <v>2.1343434714236009</v>
      </c>
      <c r="P79" s="6">
        <f t="shared" si="10"/>
        <v>3.7568742102180317</v>
      </c>
      <c r="U79" s="18">
        <v>20</v>
      </c>
      <c r="V79" s="20">
        <f t="shared" si="6"/>
        <v>1.9098917973795295</v>
      </c>
    </row>
    <row r="80" spans="1:22" x14ac:dyDescent="0.15">
      <c r="A80" s="6">
        <v>39.5</v>
      </c>
      <c r="B80" s="6">
        <v>78</v>
      </c>
      <c r="D80">
        <v>1369.27429199219</v>
      </c>
      <c r="E80">
        <v>820.70739746093795</v>
      </c>
      <c r="F80">
        <v>473.48181152343801</v>
      </c>
      <c r="G80">
        <v>471.51541137695301</v>
      </c>
      <c r="I80" s="7">
        <f t="shared" si="7"/>
        <v>895.79248046875205</v>
      </c>
      <c r="J80" s="7">
        <f t="shared" si="7"/>
        <v>349.19198608398494</v>
      </c>
      <c r="K80" s="7">
        <f t="shared" si="8"/>
        <v>651.3580902099626</v>
      </c>
      <c r="L80" s="8">
        <f t="shared" si="9"/>
        <v>1.8653294352903707</v>
      </c>
      <c r="M80" s="8">
        <f t="shared" si="5"/>
        <v>2.1297825523994383</v>
      </c>
      <c r="P80" s="6">
        <f t="shared" si="10"/>
        <v>3.5351541788318008</v>
      </c>
      <c r="U80" s="18">
        <v>20.5</v>
      </c>
      <c r="V80" s="20">
        <f t="shared" si="6"/>
        <v>1.9599221824288693</v>
      </c>
    </row>
    <row r="81" spans="1:22" x14ac:dyDescent="0.15">
      <c r="A81" s="6">
        <v>40</v>
      </c>
      <c r="B81" s="6">
        <v>79</v>
      </c>
      <c r="D81">
        <v>1341.43725585938</v>
      </c>
      <c r="E81">
        <v>813.38720703125</v>
      </c>
      <c r="F81">
        <v>472.24819946289102</v>
      </c>
      <c r="G81">
        <v>470.25225830078102</v>
      </c>
      <c r="I81" s="7">
        <f t="shared" si="7"/>
        <v>869.18905639648892</v>
      </c>
      <c r="J81" s="7">
        <f t="shared" si="7"/>
        <v>343.13494873046898</v>
      </c>
      <c r="K81" s="7">
        <f t="shared" si="8"/>
        <v>628.99459228516071</v>
      </c>
      <c r="L81" s="8">
        <f t="shared" si="9"/>
        <v>1.833082274517112</v>
      </c>
      <c r="M81" s="8">
        <f t="shared" si="5"/>
        <v>2.1008828994376869</v>
      </c>
      <c r="P81" s="6">
        <f t="shared" si="10"/>
        <v>2.1302548750325991</v>
      </c>
      <c r="U81" s="18">
        <v>21</v>
      </c>
      <c r="V81" s="20">
        <f t="shared" si="6"/>
        <v>1.968626533158907</v>
      </c>
    </row>
    <row r="82" spans="1:22" x14ac:dyDescent="0.15">
      <c r="A82" s="6">
        <v>40.5</v>
      </c>
      <c r="B82" s="6">
        <v>80</v>
      </c>
      <c r="D82">
        <v>1351.61254882813</v>
      </c>
      <c r="E82">
        <v>819.087646484375</v>
      </c>
      <c r="F82">
        <v>473.55117797851602</v>
      </c>
      <c r="G82">
        <v>471.52813720703102</v>
      </c>
      <c r="I82" s="7">
        <f t="shared" si="7"/>
        <v>878.06137084961392</v>
      </c>
      <c r="J82" s="7">
        <f t="shared" si="7"/>
        <v>347.55950927734398</v>
      </c>
      <c r="K82" s="7">
        <f t="shared" si="8"/>
        <v>634.76971435547318</v>
      </c>
      <c r="L82" s="8">
        <f t="shared" si="9"/>
        <v>1.826362672899686</v>
      </c>
      <c r="M82" s="8">
        <f t="shared" si="5"/>
        <v>2.0975108056317682</v>
      </c>
      <c r="P82" s="6">
        <f t="shared" si="10"/>
        <v>1.9663272234946774</v>
      </c>
      <c r="U82" s="18">
        <v>21.5</v>
      </c>
      <c r="V82" s="20">
        <f t="shared" si="6"/>
        <v>1.9305268907569222</v>
      </c>
    </row>
    <row r="83" spans="1:22" x14ac:dyDescent="0.15">
      <c r="A83" s="6">
        <v>41</v>
      </c>
      <c r="B83" s="6">
        <v>81</v>
      </c>
      <c r="D83">
        <v>1338.951171875</v>
      </c>
      <c r="E83">
        <v>817.43707275390602</v>
      </c>
      <c r="F83">
        <v>472.53933715820301</v>
      </c>
      <c r="G83">
        <v>470.90792846679699</v>
      </c>
      <c r="I83" s="7">
        <f t="shared" si="7"/>
        <v>866.41183471679699</v>
      </c>
      <c r="J83" s="7">
        <f t="shared" si="7"/>
        <v>346.52914428710903</v>
      </c>
      <c r="K83" s="7">
        <f t="shared" si="8"/>
        <v>623.8414337158207</v>
      </c>
      <c r="L83" s="8">
        <f t="shared" si="9"/>
        <v>1.8002567576219526</v>
      </c>
      <c r="M83" s="8">
        <f t="shared" si="5"/>
        <v>2.074752398165542</v>
      </c>
      <c r="P83" s="6">
        <f t="shared" si="10"/>
        <v>0.85997238777411456</v>
      </c>
      <c r="U83" s="18">
        <v>22</v>
      </c>
      <c r="V83" s="20">
        <f t="shared" si="6"/>
        <v>1.9595110840417513</v>
      </c>
    </row>
    <row r="84" spans="1:22" x14ac:dyDescent="0.15">
      <c r="A84" s="6">
        <v>41.5</v>
      </c>
      <c r="B84" s="6">
        <v>82</v>
      </c>
      <c r="D84">
        <v>1333.54370117188</v>
      </c>
      <c r="E84">
        <v>818.357421875</v>
      </c>
      <c r="F84">
        <v>472.09765625</v>
      </c>
      <c r="G84">
        <v>470.49673461914102</v>
      </c>
      <c r="I84" s="7">
        <f t="shared" si="7"/>
        <v>861.44604492188</v>
      </c>
      <c r="J84" s="7">
        <f t="shared" si="7"/>
        <v>347.86068725585898</v>
      </c>
      <c r="K84" s="7">
        <f t="shared" si="8"/>
        <v>617.94356384277876</v>
      </c>
      <c r="L84" s="8">
        <f t="shared" si="9"/>
        <v>1.77641103603141</v>
      </c>
      <c r="M84" s="8">
        <f t="shared" si="5"/>
        <v>2.0542541843865063</v>
      </c>
      <c r="P84" s="6">
        <f t="shared" si="10"/>
        <v>-0.13650761513140497</v>
      </c>
      <c r="U84" s="18">
        <v>65</v>
      </c>
      <c r="V84" s="20">
        <f t="shared" ref="V84:V104" si="11">L131</f>
        <v>1.6296019642233341</v>
      </c>
    </row>
    <row r="85" spans="1:22" x14ac:dyDescent="0.15">
      <c r="A85" s="6">
        <v>42</v>
      </c>
      <c r="B85" s="6">
        <v>83</v>
      </c>
      <c r="D85">
        <v>1333.25573730469</v>
      </c>
      <c r="E85">
        <v>822.37554931640602</v>
      </c>
      <c r="F85">
        <v>473.52813720703102</v>
      </c>
      <c r="G85">
        <v>471.51507568359398</v>
      </c>
      <c r="I85" s="7">
        <f t="shared" si="7"/>
        <v>859.72760009765898</v>
      </c>
      <c r="J85" s="7">
        <f t="shared" si="7"/>
        <v>350.86047363281205</v>
      </c>
      <c r="K85" s="7">
        <f t="shared" si="8"/>
        <v>614.12526855469059</v>
      </c>
      <c r="L85" s="8">
        <f t="shared" si="9"/>
        <v>1.7503404193582504</v>
      </c>
      <c r="M85" s="8">
        <f t="shared" si="5"/>
        <v>2.0315310755248541</v>
      </c>
      <c r="P85" s="6">
        <f t="shared" si="10"/>
        <v>-1.2411464792084093</v>
      </c>
      <c r="U85" s="18">
        <v>65.5</v>
      </c>
      <c r="V85" s="20">
        <f t="shared" si="11"/>
        <v>1.619766737395866</v>
      </c>
    </row>
    <row r="86" spans="1:22" x14ac:dyDescent="0.15">
      <c r="A86" s="6">
        <v>42.5</v>
      </c>
      <c r="B86" s="6">
        <v>84</v>
      </c>
      <c r="D86">
        <v>1338.65100097656</v>
      </c>
      <c r="E86">
        <v>829.07873535156295</v>
      </c>
      <c r="F86">
        <v>472.10980224609398</v>
      </c>
      <c r="G86">
        <v>470.23919677734398</v>
      </c>
      <c r="I86" s="7">
        <f t="shared" si="7"/>
        <v>866.54119873046602</v>
      </c>
      <c r="J86" s="7">
        <f t="shared" si="7"/>
        <v>358.83953857421898</v>
      </c>
      <c r="K86" s="7">
        <f t="shared" si="8"/>
        <v>615.35352172851276</v>
      </c>
      <c r="L86" s="8">
        <f t="shared" si="9"/>
        <v>1.7148431417939716</v>
      </c>
      <c r="M86" s="8">
        <f t="shared" si="5"/>
        <v>1.9993813057720824</v>
      </c>
      <c r="P86" s="6">
        <f t="shared" si="10"/>
        <v>-2.8040437639181035</v>
      </c>
      <c r="U86" s="18">
        <v>66</v>
      </c>
      <c r="V86" s="20">
        <f t="shared" si="11"/>
        <v>1.6344434726201111</v>
      </c>
    </row>
    <row r="87" spans="1:22" ht="15" x14ac:dyDescent="0.2">
      <c r="A87" s="6">
        <v>43</v>
      </c>
      <c r="B87" s="6">
        <v>85</v>
      </c>
      <c r="C87" s="26" t="s">
        <v>28</v>
      </c>
      <c r="D87">
        <v>1341.90051269531</v>
      </c>
      <c r="E87">
        <v>835.77734375</v>
      </c>
      <c r="F87">
        <v>473.18539428710898</v>
      </c>
      <c r="G87">
        <v>471.27090454101602</v>
      </c>
      <c r="I87" s="7">
        <f t="shared" si="7"/>
        <v>868.71511840820108</v>
      </c>
      <c r="J87" s="7">
        <f t="shared" si="7"/>
        <v>364.50643920898398</v>
      </c>
      <c r="K87" s="7">
        <f t="shared" si="8"/>
        <v>613.56061096191229</v>
      </c>
      <c r="L87" s="8">
        <f t="shared" si="9"/>
        <v>1.6832641209121055</v>
      </c>
      <c r="M87" s="8">
        <f t="shared" si="5"/>
        <v>1.9711497927017234</v>
      </c>
      <c r="P87" s="6">
        <f t="shared" si="10"/>
        <v>-4.1764627722099537</v>
      </c>
      <c r="U87" s="18">
        <v>66.5</v>
      </c>
      <c r="V87" s="20">
        <f t="shared" si="11"/>
        <v>1.6156972324814689</v>
      </c>
    </row>
    <row r="88" spans="1:22" x14ac:dyDescent="0.15">
      <c r="A88" s="6">
        <v>43.5</v>
      </c>
      <c r="B88" s="6">
        <v>86</v>
      </c>
      <c r="D88">
        <v>1349.77136230469</v>
      </c>
      <c r="E88">
        <v>842.77038574218795</v>
      </c>
      <c r="F88">
        <v>471.9228515625</v>
      </c>
      <c r="G88">
        <v>470.10543823242199</v>
      </c>
      <c r="I88" s="7">
        <f t="shared" si="7"/>
        <v>877.84851074219</v>
      </c>
      <c r="J88" s="7">
        <f t="shared" si="7"/>
        <v>372.66494750976597</v>
      </c>
      <c r="K88" s="7">
        <f t="shared" si="8"/>
        <v>616.98304748535384</v>
      </c>
      <c r="L88" s="8">
        <f t="shared" si="9"/>
        <v>1.6555972103310985</v>
      </c>
      <c r="M88" s="8">
        <f t="shared" ref="M88:M148" si="12">L88+ABS($N$2)*A88</f>
        <v>1.9468303899322237</v>
      </c>
      <c r="P88" s="6">
        <f t="shared" si="10"/>
        <v>-5.3587022982313091</v>
      </c>
      <c r="U88" s="18">
        <v>67</v>
      </c>
      <c r="V88" s="20">
        <f t="shared" si="11"/>
        <v>1.6050996237992987</v>
      </c>
    </row>
    <row r="89" spans="1:22" x14ac:dyDescent="0.15">
      <c r="A89" s="6">
        <v>44</v>
      </c>
      <c r="B89" s="6">
        <v>87</v>
      </c>
      <c r="D89">
        <v>1350.35668945313</v>
      </c>
      <c r="E89">
        <v>848.341552734375</v>
      </c>
      <c r="F89">
        <v>473.03887939453102</v>
      </c>
      <c r="G89">
        <v>471.40280151367199</v>
      </c>
      <c r="I89" s="7">
        <f t="shared" si="7"/>
        <v>877.31781005859898</v>
      </c>
      <c r="J89" s="7">
        <f t="shared" si="7"/>
        <v>376.93875122070301</v>
      </c>
      <c r="K89" s="7">
        <f t="shared" si="8"/>
        <v>613.46068420410688</v>
      </c>
      <c r="L89" s="8">
        <f t="shared" si="9"/>
        <v>1.6274810754199081</v>
      </c>
      <c r="M89" s="8">
        <f t="shared" si="12"/>
        <v>1.9220617628325405</v>
      </c>
      <c r="P89" s="6">
        <f t="shared" si="10"/>
        <v>-6.5627799739896062</v>
      </c>
      <c r="U89" s="18">
        <v>67.5</v>
      </c>
      <c r="V89" s="20">
        <f t="shared" si="11"/>
        <v>1.612770104249126</v>
      </c>
    </row>
    <row r="90" spans="1:22" x14ac:dyDescent="0.15">
      <c r="A90" s="6">
        <v>44.5</v>
      </c>
      <c r="B90" s="6">
        <v>88</v>
      </c>
      <c r="D90">
        <v>1358.16882324219</v>
      </c>
      <c r="E90">
        <v>853.48638916015602</v>
      </c>
      <c r="F90">
        <v>472.12628173828102</v>
      </c>
      <c r="G90">
        <v>470.26034545898398</v>
      </c>
      <c r="I90" s="7">
        <f t="shared" si="7"/>
        <v>886.04254150390898</v>
      </c>
      <c r="J90" s="7">
        <f t="shared" si="7"/>
        <v>383.22604370117205</v>
      </c>
      <c r="K90" s="7">
        <f t="shared" si="8"/>
        <v>617.78431091308858</v>
      </c>
      <c r="L90" s="8">
        <f t="shared" si="9"/>
        <v>1.6120624395632617</v>
      </c>
      <c r="M90" s="8">
        <f t="shared" si="12"/>
        <v>1.9099906347874012</v>
      </c>
      <c r="P90" s="6">
        <f t="shared" si="10"/>
        <v>-7.1495939197879208</v>
      </c>
      <c r="U90" s="18">
        <v>68</v>
      </c>
      <c r="V90" s="20">
        <f t="shared" si="11"/>
        <v>1.633116379870432</v>
      </c>
    </row>
    <row r="91" spans="1:22" x14ac:dyDescent="0.15">
      <c r="A91" s="6">
        <v>45</v>
      </c>
      <c r="B91" s="6">
        <v>89</v>
      </c>
      <c r="D91">
        <v>1332.13500976563</v>
      </c>
      <c r="E91">
        <v>835.18609619140602</v>
      </c>
      <c r="F91">
        <v>472.43670654296898</v>
      </c>
      <c r="G91">
        <v>470.29641723632801</v>
      </c>
      <c r="I91" s="7">
        <f t="shared" si="7"/>
        <v>859.69830322266102</v>
      </c>
      <c r="J91" s="7">
        <f t="shared" si="7"/>
        <v>364.88967895507801</v>
      </c>
      <c r="K91" s="7">
        <f t="shared" si="8"/>
        <v>604.27552795410645</v>
      </c>
      <c r="L91" s="8">
        <f t="shared" si="9"/>
        <v>1.6560499318165136</v>
      </c>
      <c r="M91" s="8">
        <f t="shared" si="12"/>
        <v>1.9573256348521604</v>
      </c>
      <c r="P91" s="6">
        <f t="shared" si="10"/>
        <v>-4.8484967846655973</v>
      </c>
      <c r="U91" s="18">
        <v>68.5</v>
      </c>
      <c r="V91" s="20">
        <f t="shared" si="11"/>
        <v>1.6335819661172954</v>
      </c>
    </row>
    <row r="92" spans="1:22" x14ac:dyDescent="0.15">
      <c r="A92" s="6">
        <v>45.5</v>
      </c>
      <c r="B92" s="6">
        <v>90</v>
      </c>
      <c r="D92">
        <v>1338.59948730469</v>
      </c>
      <c r="E92">
        <v>837.89660644531295</v>
      </c>
      <c r="F92">
        <v>471.73156738281301</v>
      </c>
      <c r="G92">
        <v>470.41867065429699</v>
      </c>
      <c r="I92" s="7">
        <f t="shared" si="7"/>
        <v>866.86791992187705</v>
      </c>
      <c r="J92" s="7">
        <f t="shared" si="7"/>
        <v>367.47793579101597</v>
      </c>
      <c r="K92" s="7">
        <f t="shared" si="8"/>
        <v>609.63336486816593</v>
      </c>
      <c r="L92" s="8">
        <f t="shared" si="9"/>
        <v>1.6589659010571545</v>
      </c>
      <c r="M92" s="8">
        <f t="shared" si="12"/>
        <v>1.9635891119043083</v>
      </c>
      <c r="P92" s="6">
        <f t="shared" si="10"/>
        <v>-4.5440102719185038</v>
      </c>
      <c r="U92" s="18">
        <v>69</v>
      </c>
      <c r="V92" s="20">
        <f t="shared" si="11"/>
        <v>1.6327275111844546</v>
      </c>
    </row>
    <row r="93" spans="1:22" x14ac:dyDescent="0.15">
      <c r="A93" s="6">
        <v>46</v>
      </c>
      <c r="B93" s="6">
        <v>91</v>
      </c>
      <c r="D93">
        <v>1384.19812011719</v>
      </c>
      <c r="E93">
        <v>855.02337646484398</v>
      </c>
      <c r="F93">
        <v>471.94308471679699</v>
      </c>
      <c r="G93">
        <v>470.488037109375</v>
      </c>
      <c r="I93" s="7">
        <f t="shared" si="7"/>
        <v>912.25503540039301</v>
      </c>
      <c r="J93" s="7">
        <f t="shared" si="7"/>
        <v>384.53533935546898</v>
      </c>
      <c r="K93" s="7">
        <f t="shared" si="8"/>
        <v>643.08029785156475</v>
      </c>
      <c r="L93" s="8">
        <f t="shared" si="9"/>
        <v>1.67235682142882</v>
      </c>
      <c r="M93" s="8">
        <f t="shared" si="12"/>
        <v>1.9803275400874811</v>
      </c>
      <c r="P93" s="6">
        <f t="shared" si="10"/>
        <v>-3.730304787899176</v>
      </c>
      <c r="U93" s="18">
        <v>69.5</v>
      </c>
      <c r="V93" s="20">
        <f t="shared" si="11"/>
        <v>1.6129201026862949</v>
      </c>
    </row>
    <row r="94" spans="1:22" x14ac:dyDescent="0.15">
      <c r="A94" s="6">
        <v>46.5</v>
      </c>
      <c r="B94" s="6">
        <v>92</v>
      </c>
      <c r="D94">
        <v>1353.26013183594</v>
      </c>
      <c r="E94">
        <v>842.366943359375</v>
      </c>
      <c r="F94">
        <v>472.46032714843801</v>
      </c>
      <c r="G94">
        <v>471.13934326171898</v>
      </c>
      <c r="I94" s="7">
        <f t="shared" si="7"/>
        <v>880.79980468750205</v>
      </c>
      <c r="J94" s="7">
        <f t="shared" si="7"/>
        <v>371.22760009765602</v>
      </c>
      <c r="K94" s="7">
        <f t="shared" si="8"/>
        <v>620.94048461914281</v>
      </c>
      <c r="L94" s="8">
        <f t="shared" si="9"/>
        <v>1.672667884758021</v>
      </c>
      <c r="M94" s="8">
        <f t="shared" si="12"/>
        <v>1.9839861112281894</v>
      </c>
      <c r="P94" s="6">
        <f t="shared" si="10"/>
        <v>-3.5524506089827885</v>
      </c>
      <c r="U94" s="18">
        <v>70</v>
      </c>
      <c r="V94" s="20">
        <f t="shared" si="11"/>
        <v>1.6243325113772553</v>
      </c>
    </row>
    <row r="95" spans="1:22" x14ac:dyDescent="0.15">
      <c r="A95" s="6">
        <v>47</v>
      </c>
      <c r="B95" s="6">
        <v>93</v>
      </c>
      <c r="D95">
        <v>1338.39685058594</v>
      </c>
      <c r="E95">
        <v>836.11267089843795</v>
      </c>
      <c r="F95">
        <v>472.09020996093801</v>
      </c>
      <c r="G95">
        <v>470.49267578125</v>
      </c>
      <c r="I95" s="7">
        <f t="shared" si="7"/>
        <v>866.30664062500205</v>
      </c>
      <c r="J95" s="7">
        <f t="shared" si="7"/>
        <v>365.61999511718795</v>
      </c>
      <c r="K95" s="7">
        <f t="shared" si="8"/>
        <v>610.37264404297048</v>
      </c>
      <c r="L95" s="8">
        <f t="shared" si="9"/>
        <v>1.6694181177026022</v>
      </c>
      <c r="M95" s="8">
        <f t="shared" si="12"/>
        <v>1.9840838519842776</v>
      </c>
      <c r="P95" s="6">
        <f t="shared" si="10"/>
        <v>-3.5476991360027172</v>
      </c>
      <c r="U95" s="18">
        <v>70.5</v>
      </c>
      <c r="V95" s="20">
        <f t="shared" si="11"/>
        <v>1.6249466964120178</v>
      </c>
    </row>
    <row r="96" spans="1:22" x14ac:dyDescent="0.15">
      <c r="A96" s="6">
        <v>47.5</v>
      </c>
      <c r="B96" s="6">
        <v>94</v>
      </c>
      <c r="D96">
        <v>1365.41479492188</v>
      </c>
      <c r="E96">
        <v>845.67034912109398</v>
      </c>
      <c r="F96">
        <v>472.34182739257801</v>
      </c>
      <c r="G96">
        <v>470.61865234375</v>
      </c>
      <c r="I96" s="7">
        <f t="shared" si="7"/>
        <v>893.07296752930199</v>
      </c>
      <c r="J96" s="7">
        <f t="shared" si="7"/>
        <v>375.05169677734398</v>
      </c>
      <c r="K96" s="7">
        <f t="shared" si="8"/>
        <v>630.53677978516123</v>
      </c>
      <c r="L96" s="8">
        <f t="shared" si="9"/>
        <v>1.6811996458170684</v>
      </c>
      <c r="M96" s="8">
        <f t="shared" si="12"/>
        <v>1.9992128879102511</v>
      </c>
      <c r="P96" s="6">
        <f t="shared" si="10"/>
        <v>-2.8122310641997816</v>
      </c>
      <c r="U96" s="18">
        <v>71</v>
      </c>
      <c r="V96" s="20">
        <f t="shared" si="11"/>
        <v>1.6065502439437747</v>
      </c>
    </row>
    <row r="97" spans="1:22" x14ac:dyDescent="0.15">
      <c r="A97" s="6">
        <v>48</v>
      </c>
      <c r="B97" s="6">
        <v>95</v>
      </c>
      <c r="D97">
        <v>1358.95666503906</v>
      </c>
      <c r="E97">
        <v>840.92291259765602</v>
      </c>
      <c r="F97">
        <v>472.67681884765602</v>
      </c>
      <c r="G97">
        <v>470.89300537109398</v>
      </c>
      <c r="I97" s="7">
        <f t="shared" si="7"/>
        <v>886.27984619140398</v>
      </c>
      <c r="J97" s="7">
        <f t="shared" si="7"/>
        <v>370.02990722656205</v>
      </c>
      <c r="K97" s="7">
        <f t="shared" si="8"/>
        <v>627.25891113281057</v>
      </c>
      <c r="L97" s="8">
        <f t="shared" si="9"/>
        <v>1.6951573342658279</v>
      </c>
      <c r="M97" s="8">
        <f t="shared" si="12"/>
        <v>2.0165180841705177</v>
      </c>
      <c r="P97" s="6">
        <f t="shared" si="10"/>
        <v>-1.9709732743455541</v>
      </c>
      <c r="U97" s="18">
        <v>71.5</v>
      </c>
      <c r="V97" s="20">
        <f t="shared" si="11"/>
        <v>1.5984988791156014</v>
      </c>
    </row>
    <row r="98" spans="1:22" x14ac:dyDescent="0.15">
      <c r="A98" s="6">
        <v>48.5</v>
      </c>
      <c r="B98" s="6">
        <v>96</v>
      </c>
      <c r="D98">
        <v>1307.74047851563</v>
      </c>
      <c r="E98">
        <v>818.30627441406295</v>
      </c>
      <c r="F98">
        <v>471.56701660156301</v>
      </c>
      <c r="G98">
        <v>469.89205932617199</v>
      </c>
      <c r="I98" s="7">
        <f t="shared" si="7"/>
        <v>836.17346191406705</v>
      </c>
      <c r="J98" s="7">
        <f t="shared" si="7"/>
        <v>348.41421508789097</v>
      </c>
      <c r="K98" s="7">
        <f t="shared" si="8"/>
        <v>592.28351135254343</v>
      </c>
      <c r="L98" s="8">
        <f t="shared" si="9"/>
        <v>1.6999407191326392</v>
      </c>
      <c r="M98" s="8">
        <f t="shared" si="12"/>
        <v>2.0246489768488365</v>
      </c>
      <c r="P98" s="6">
        <f t="shared" si="10"/>
        <v>-1.5757060551109654</v>
      </c>
      <c r="U98" s="18">
        <v>72</v>
      </c>
      <c r="V98" s="20">
        <f t="shared" si="11"/>
        <v>1.5983172544359756</v>
      </c>
    </row>
    <row r="99" spans="1:22" x14ac:dyDescent="0.15">
      <c r="A99" s="6">
        <v>49</v>
      </c>
      <c r="B99" s="6">
        <v>97</v>
      </c>
      <c r="D99">
        <v>1374.03747558594</v>
      </c>
      <c r="E99">
        <v>847.14245605468795</v>
      </c>
      <c r="F99">
        <v>473.01025390625</v>
      </c>
      <c r="G99">
        <v>471.32318115234398</v>
      </c>
      <c r="I99" s="7">
        <f t="shared" si="7"/>
        <v>901.02722167969</v>
      </c>
      <c r="J99" s="7">
        <f t="shared" si="7"/>
        <v>375.81927490234398</v>
      </c>
      <c r="K99" s="7">
        <f t="shared" si="8"/>
        <v>637.95372924804929</v>
      </c>
      <c r="L99" s="8">
        <f t="shared" si="9"/>
        <v>1.697501357304839</v>
      </c>
      <c r="M99" s="8">
        <f t="shared" si="12"/>
        <v>2.0255571228325433</v>
      </c>
      <c r="P99" s="6">
        <f t="shared" si="10"/>
        <v>-1.5315583394983825</v>
      </c>
      <c r="U99" s="18">
        <v>72.5</v>
      </c>
      <c r="V99" s="20">
        <f t="shared" si="11"/>
        <v>1.5813622680059032</v>
      </c>
    </row>
    <row r="100" spans="1:22" x14ac:dyDescent="0.15">
      <c r="A100" s="6">
        <v>49.5</v>
      </c>
      <c r="B100" s="6">
        <v>98</v>
      </c>
      <c r="D100">
        <v>1352.97155761719</v>
      </c>
      <c r="E100">
        <v>836.46136474609398</v>
      </c>
      <c r="F100">
        <v>472.07931518554699</v>
      </c>
      <c r="G100">
        <v>470.57479858398398</v>
      </c>
      <c r="I100" s="7">
        <f t="shared" si="7"/>
        <v>880.89224243164301</v>
      </c>
      <c r="J100" s="7">
        <f t="shared" si="7"/>
        <v>365.88656616211</v>
      </c>
      <c r="K100" s="7">
        <f t="shared" si="8"/>
        <v>624.77164611816602</v>
      </c>
      <c r="L100" s="8">
        <f t="shared" si="9"/>
        <v>1.7075555756844982</v>
      </c>
      <c r="M100" s="8">
        <f t="shared" si="12"/>
        <v>2.0389588490237096</v>
      </c>
      <c r="P100" s="6">
        <f t="shared" si="10"/>
        <v>-0.88006000418632846</v>
      </c>
      <c r="U100" s="18">
        <v>73</v>
      </c>
      <c r="V100" s="20">
        <f t="shared" si="11"/>
        <v>1.5900362877338987</v>
      </c>
    </row>
    <row r="101" spans="1:22" x14ac:dyDescent="0.15">
      <c r="A101" s="6">
        <v>50</v>
      </c>
      <c r="B101" s="6">
        <v>99</v>
      </c>
      <c r="D101">
        <v>1390.93420410156</v>
      </c>
      <c r="E101">
        <v>857.017333984375</v>
      </c>
      <c r="F101">
        <v>472.07278442382801</v>
      </c>
      <c r="G101">
        <v>470.46688842773398</v>
      </c>
      <c r="I101" s="7">
        <f t="shared" si="7"/>
        <v>918.86141967773199</v>
      </c>
      <c r="J101" s="7">
        <f t="shared" si="7"/>
        <v>386.55044555664102</v>
      </c>
      <c r="K101" s="7">
        <f t="shared" si="8"/>
        <v>648.27610778808321</v>
      </c>
      <c r="L101" s="8">
        <f t="shared" si="9"/>
        <v>1.677080223913729</v>
      </c>
      <c r="M101" s="8">
        <f t="shared" si="12"/>
        <v>2.0118310050644475</v>
      </c>
      <c r="P101" s="6">
        <f t="shared" si="10"/>
        <v>-2.1988263278643956</v>
      </c>
      <c r="U101" s="18">
        <v>73.5</v>
      </c>
      <c r="V101" s="20">
        <f t="shared" si="11"/>
        <v>1.61469562276389</v>
      </c>
    </row>
    <row r="102" spans="1:22" x14ac:dyDescent="0.15">
      <c r="A102" s="6">
        <v>50.5</v>
      </c>
      <c r="B102" s="6">
        <v>100</v>
      </c>
      <c r="D102">
        <v>1411.57116699219</v>
      </c>
      <c r="E102">
        <v>867.81207275390602</v>
      </c>
      <c r="F102">
        <v>472.75894165039102</v>
      </c>
      <c r="G102">
        <v>471.40185546875</v>
      </c>
      <c r="I102" s="7">
        <f t="shared" si="7"/>
        <v>938.81222534179892</v>
      </c>
      <c r="J102" s="7">
        <f t="shared" si="7"/>
        <v>396.41021728515602</v>
      </c>
      <c r="K102" s="7">
        <f t="shared" si="8"/>
        <v>661.32507324218977</v>
      </c>
      <c r="L102" s="8">
        <f t="shared" si="9"/>
        <v>1.6682846314389226</v>
      </c>
      <c r="M102" s="8">
        <f t="shared" si="12"/>
        <v>2.0063829204011485</v>
      </c>
      <c r="P102" s="6">
        <f t="shared" si="10"/>
        <v>-2.4636741570282221</v>
      </c>
      <c r="U102" s="18">
        <v>74</v>
      </c>
      <c r="V102" s="20">
        <f t="shared" si="11"/>
        <v>1.6079461215117965</v>
      </c>
    </row>
    <row r="103" spans="1:22" x14ac:dyDescent="0.15">
      <c r="A103" s="6">
        <v>51</v>
      </c>
      <c r="B103" s="6">
        <v>101</v>
      </c>
      <c r="D103">
        <v>1433.88293457031</v>
      </c>
      <c r="E103">
        <v>879.848388671875</v>
      </c>
      <c r="F103">
        <v>471.93811035156301</v>
      </c>
      <c r="G103">
        <v>470.09579467773398</v>
      </c>
      <c r="I103" s="7">
        <f t="shared" si="7"/>
        <v>961.94482421874704</v>
      </c>
      <c r="J103" s="7">
        <f t="shared" si="7"/>
        <v>409.75259399414102</v>
      </c>
      <c r="K103" s="7">
        <f t="shared" si="8"/>
        <v>675.11800842284833</v>
      </c>
      <c r="L103" s="8">
        <f t="shared" si="9"/>
        <v>1.6476235131106984</v>
      </c>
      <c r="M103" s="8">
        <f t="shared" si="12"/>
        <v>1.9890693098844314</v>
      </c>
      <c r="P103" s="6">
        <f t="shared" si="10"/>
        <v>-3.3053409892693919</v>
      </c>
      <c r="U103" s="18">
        <v>74.5</v>
      </c>
      <c r="V103" s="20">
        <f t="shared" si="11"/>
        <v>1.6053633224383186</v>
      </c>
    </row>
    <row r="104" spans="1:22" x14ac:dyDescent="0.15">
      <c r="A104" s="6">
        <v>51.5</v>
      </c>
      <c r="B104" s="6">
        <v>102</v>
      </c>
      <c r="D104">
        <v>1374.36950683594</v>
      </c>
      <c r="E104">
        <v>847.29351806640602</v>
      </c>
      <c r="F104">
        <v>471.67340087890602</v>
      </c>
      <c r="G104">
        <v>470.41867065429699</v>
      </c>
      <c r="I104" s="7">
        <f t="shared" si="7"/>
        <v>902.69610595703398</v>
      </c>
      <c r="J104" s="7">
        <f t="shared" si="7"/>
        <v>376.87484741210903</v>
      </c>
      <c r="K104" s="7">
        <f t="shared" si="8"/>
        <v>638.88371276855764</v>
      </c>
      <c r="L104" s="8">
        <f t="shared" si="9"/>
        <v>1.6952145179111526</v>
      </c>
      <c r="M104" s="8">
        <f t="shared" si="12"/>
        <v>2.0400078224963929</v>
      </c>
      <c r="P104" s="6">
        <f t="shared" si="10"/>
        <v>-0.82906623954053726</v>
      </c>
      <c r="U104" s="18">
        <v>75</v>
      </c>
      <c r="V104" s="20">
        <f t="shared" si="11"/>
        <v>1.6048188434912201</v>
      </c>
    </row>
    <row r="105" spans="1:22" x14ac:dyDescent="0.15">
      <c r="A105" s="6">
        <v>52</v>
      </c>
      <c r="B105" s="6">
        <v>103</v>
      </c>
      <c r="D105">
        <v>1366.26428222656</v>
      </c>
      <c r="E105">
        <v>842.87506103515602</v>
      </c>
      <c r="F105">
        <v>472.03421020507801</v>
      </c>
      <c r="G105">
        <v>470.45349121093801</v>
      </c>
      <c r="I105" s="7">
        <f t="shared" si="7"/>
        <v>894.23007202148199</v>
      </c>
      <c r="J105" s="7">
        <f t="shared" si="7"/>
        <v>372.42156982421801</v>
      </c>
      <c r="K105" s="7">
        <f t="shared" si="8"/>
        <v>633.53497314452943</v>
      </c>
      <c r="L105" s="8">
        <f t="shared" si="9"/>
        <v>1.7011232014395843</v>
      </c>
      <c r="M105" s="8">
        <f t="shared" si="12"/>
        <v>2.0492640138363316</v>
      </c>
      <c r="P105" s="6">
        <f t="shared" si="10"/>
        <v>-0.37909485799755127</v>
      </c>
      <c r="U105" s="18"/>
      <c r="V105" s="20"/>
    </row>
    <row r="106" spans="1:22" x14ac:dyDescent="0.15">
      <c r="A106" s="6">
        <v>52.5</v>
      </c>
      <c r="B106" s="6">
        <v>104</v>
      </c>
      <c r="D106">
        <v>1334.39379882813</v>
      </c>
      <c r="E106">
        <v>830.02264404296898</v>
      </c>
      <c r="F106">
        <v>470.50979614257801</v>
      </c>
      <c r="G106">
        <v>468.87774658203102</v>
      </c>
      <c r="I106" s="7">
        <f t="shared" si="7"/>
        <v>863.88400268555199</v>
      </c>
      <c r="J106" s="7">
        <f t="shared" si="7"/>
        <v>361.14489746093795</v>
      </c>
      <c r="K106" s="7">
        <f t="shared" si="8"/>
        <v>611.08257446289542</v>
      </c>
      <c r="L106" s="8">
        <f t="shared" si="9"/>
        <v>1.6920703539193467</v>
      </c>
      <c r="M106" s="8">
        <f t="shared" si="12"/>
        <v>2.0435586741276013</v>
      </c>
      <c r="P106" s="6">
        <f t="shared" si="10"/>
        <v>-0.65644863090761318</v>
      </c>
    </row>
    <row r="107" spans="1:22" x14ac:dyDescent="0.15">
      <c r="A107" s="6">
        <v>53</v>
      </c>
      <c r="B107" s="6">
        <v>105</v>
      </c>
      <c r="D107">
        <v>1337.26306152344</v>
      </c>
      <c r="E107">
        <v>830.44201660156295</v>
      </c>
      <c r="F107">
        <v>472.01867675781301</v>
      </c>
      <c r="G107">
        <v>470.55429077148398</v>
      </c>
      <c r="I107" s="7">
        <f t="shared" si="7"/>
        <v>865.24438476562705</v>
      </c>
      <c r="J107" s="7">
        <f t="shared" si="7"/>
        <v>359.88772583007898</v>
      </c>
      <c r="K107" s="7">
        <f t="shared" si="8"/>
        <v>613.32297668457181</v>
      </c>
      <c r="L107" s="8">
        <f t="shared" si="9"/>
        <v>1.7042064306859754</v>
      </c>
      <c r="M107" s="8">
        <f t="shared" si="12"/>
        <v>2.0590422587057371</v>
      </c>
      <c r="P107" s="6">
        <f t="shared" si="10"/>
        <v>9.6255120342582517E-2</v>
      </c>
    </row>
    <row r="108" spans="1:22" x14ac:dyDescent="0.15">
      <c r="A108" s="6">
        <v>53.5</v>
      </c>
      <c r="B108" s="6">
        <v>106</v>
      </c>
      <c r="D108">
        <v>1331.20495605469</v>
      </c>
      <c r="E108">
        <v>826.05462646484398</v>
      </c>
      <c r="F108">
        <v>471.03671264648398</v>
      </c>
      <c r="G108">
        <v>469.57699584960898</v>
      </c>
      <c r="I108" s="7">
        <f t="shared" si="7"/>
        <v>860.16824340820608</v>
      </c>
      <c r="J108" s="7">
        <f t="shared" si="7"/>
        <v>356.477630615235</v>
      </c>
      <c r="K108" s="7">
        <f t="shared" si="8"/>
        <v>610.63390197754165</v>
      </c>
      <c r="L108" s="8">
        <f t="shared" si="9"/>
        <v>1.7129655538937052</v>
      </c>
      <c r="M108" s="8">
        <f t="shared" si="12"/>
        <v>2.0711488897249741</v>
      </c>
      <c r="P108" s="6">
        <f t="shared" si="10"/>
        <v>0.68479497280346824</v>
      </c>
    </row>
    <row r="109" spans="1:22" x14ac:dyDescent="0.15">
      <c r="A109" s="6">
        <v>54</v>
      </c>
      <c r="B109" s="6">
        <v>107</v>
      </c>
      <c r="D109">
        <v>1243.74206542969</v>
      </c>
      <c r="E109">
        <v>786.08056640625</v>
      </c>
      <c r="F109">
        <v>470.84011840820301</v>
      </c>
      <c r="G109">
        <v>469.51446533203102</v>
      </c>
      <c r="I109" s="7">
        <f t="shared" si="7"/>
        <v>772.90194702148699</v>
      </c>
      <c r="J109" s="7">
        <f t="shared" si="7"/>
        <v>316.56610107421898</v>
      </c>
      <c r="K109" s="7">
        <f t="shared" si="8"/>
        <v>551.30567626953371</v>
      </c>
      <c r="L109" s="8">
        <f t="shared" si="9"/>
        <v>1.7415183571417205</v>
      </c>
      <c r="M109" s="8">
        <f t="shared" si="12"/>
        <v>2.1030492007844965</v>
      </c>
      <c r="P109" s="6">
        <f t="shared" si="10"/>
        <v>2.235565317963526</v>
      </c>
    </row>
    <row r="110" spans="1:22" x14ac:dyDescent="0.15">
      <c r="A110" s="6">
        <v>54.5</v>
      </c>
      <c r="B110" s="6">
        <v>108</v>
      </c>
      <c r="D110">
        <v>1345.240234375</v>
      </c>
      <c r="E110">
        <v>831.48107910156295</v>
      </c>
      <c r="F110">
        <v>472.00094604492199</v>
      </c>
      <c r="G110">
        <v>470.56890869140602</v>
      </c>
      <c r="I110" s="7">
        <f t="shared" si="7"/>
        <v>873.23928833007801</v>
      </c>
      <c r="J110" s="7">
        <f t="shared" si="7"/>
        <v>360.91217041015693</v>
      </c>
      <c r="K110" s="7">
        <f t="shared" si="8"/>
        <v>620.60076904296818</v>
      </c>
      <c r="L110" s="8">
        <f t="shared" si="9"/>
        <v>1.7195340582105874</v>
      </c>
      <c r="M110" s="8">
        <f t="shared" si="12"/>
        <v>2.0844124096648704</v>
      </c>
      <c r="P110" s="6">
        <f t="shared" si="10"/>
        <v>1.3295746853539638</v>
      </c>
    </row>
    <row r="111" spans="1:22" x14ac:dyDescent="0.15">
      <c r="A111" s="6">
        <v>55</v>
      </c>
      <c r="B111" s="6">
        <v>109</v>
      </c>
      <c r="D111">
        <v>1426.421875</v>
      </c>
      <c r="E111">
        <v>866.697509765625</v>
      </c>
      <c r="F111">
        <v>471.20870971679699</v>
      </c>
      <c r="G111">
        <v>469.51104736328102</v>
      </c>
      <c r="I111" s="7">
        <f t="shared" si="7"/>
        <v>955.21316528320301</v>
      </c>
      <c r="J111" s="7">
        <f t="shared" si="7"/>
        <v>397.18646240234398</v>
      </c>
      <c r="K111" s="7">
        <f t="shared" si="8"/>
        <v>677.18264160156218</v>
      </c>
      <c r="L111" s="8">
        <f t="shared" si="9"/>
        <v>1.7049489489286427</v>
      </c>
      <c r="M111" s="8">
        <f t="shared" si="12"/>
        <v>2.073174808194433</v>
      </c>
      <c r="P111" s="6">
        <f t="shared" si="10"/>
        <v>0.78328098061344709</v>
      </c>
    </row>
    <row r="112" spans="1:22" x14ac:dyDescent="0.15">
      <c r="A112" s="6">
        <v>55.5</v>
      </c>
      <c r="B112" s="6">
        <v>110</v>
      </c>
      <c r="D112">
        <v>1392.50793457031</v>
      </c>
      <c r="E112">
        <v>852.01550292968795</v>
      </c>
      <c r="F112">
        <v>472.18539428710898</v>
      </c>
      <c r="G112">
        <v>470.31912231445301</v>
      </c>
      <c r="I112" s="7">
        <f t="shared" si="7"/>
        <v>920.32254028320108</v>
      </c>
      <c r="J112" s="7">
        <f t="shared" si="7"/>
        <v>381.69638061523494</v>
      </c>
      <c r="K112" s="7">
        <f t="shared" si="8"/>
        <v>653.13507385253661</v>
      </c>
      <c r="L112" s="8">
        <f t="shared" si="9"/>
        <v>1.7111377184132186</v>
      </c>
      <c r="M112" s="8">
        <f t="shared" si="12"/>
        <v>2.0827110854905162</v>
      </c>
      <c r="P112" s="6">
        <f t="shared" si="10"/>
        <v>1.2468681853399193</v>
      </c>
    </row>
    <row r="113" spans="1:16" x14ac:dyDescent="0.15">
      <c r="A113" s="6">
        <v>56</v>
      </c>
      <c r="B113" s="6">
        <v>111</v>
      </c>
      <c r="D113">
        <v>1408.8193359375</v>
      </c>
      <c r="E113">
        <v>863.62628173828102</v>
      </c>
      <c r="F113">
        <v>471.90637207031301</v>
      </c>
      <c r="G113">
        <v>470.07028198242199</v>
      </c>
      <c r="I113" s="7">
        <f t="shared" si="7"/>
        <v>936.91296386718705</v>
      </c>
      <c r="J113" s="7">
        <f t="shared" si="7"/>
        <v>393.55599975585903</v>
      </c>
      <c r="K113" s="7">
        <f t="shared" si="8"/>
        <v>661.42376403808566</v>
      </c>
      <c r="L113" s="8">
        <f t="shared" si="9"/>
        <v>1.6806344318175745</v>
      </c>
      <c r="M113" s="8">
        <f t="shared" si="12"/>
        <v>2.0555553067063794</v>
      </c>
      <c r="P113" s="6">
        <f t="shared" si="10"/>
        <v>-7.3256134438310569E-2</v>
      </c>
    </row>
    <row r="114" spans="1:16" x14ac:dyDescent="0.15">
      <c r="A114" s="6">
        <v>56.5</v>
      </c>
      <c r="B114" s="6">
        <v>112</v>
      </c>
      <c r="D114">
        <v>1384.99987792969</v>
      </c>
      <c r="E114">
        <v>855.860107421875</v>
      </c>
      <c r="F114">
        <v>471.14462280273398</v>
      </c>
      <c r="G114">
        <v>469.52597045898398</v>
      </c>
      <c r="I114" s="7">
        <f t="shared" si="7"/>
        <v>913.85525512695608</v>
      </c>
      <c r="J114" s="7">
        <f t="shared" si="7"/>
        <v>386.33413696289102</v>
      </c>
      <c r="K114" s="7">
        <f t="shared" si="8"/>
        <v>643.42135925293246</v>
      </c>
      <c r="L114" s="8">
        <f t="shared" si="9"/>
        <v>1.6654530306617346</v>
      </c>
      <c r="M114" s="8">
        <f t="shared" si="12"/>
        <v>2.0437214133620465</v>
      </c>
      <c r="P114" s="6">
        <f t="shared" si="10"/>
        <v>-0.64853738583226628</v>
      </c>
    </row>
    <row r="115" spans="1:16" x14ac:dyDescent="0.15">
      <c r="A115" s="6">
        <v>57</v>
      </c>
      <c r="B115" s="6">
        <v>113</v>
      </c>
      <c r="D115">
        <v>1364.03454589844</v>
      </c>
      <c r="E115">
        <v>849.013671875</v>
      </c>
      <c r="F115">
        <v>472.70855712890602</v>
      </c>
      <c r="G115">
        <v>470.89767456054699</v>
      </c>
      <c r="I115" s="7">
        <f t="shared" si="7"/>
        <v>891.32598876953398</v>
      </c>
      <c r="J115" s="7">
        <f t="shared" si="7"/>
        <v>378.11599731445301</v>
      </c>
      <c r="K115" s="7">
        <f t="shared" si="8"/>
        <v>626.6447906494169</v>
      </c>
      <c r="L115" s="8">
        <f t="shared" si="9"/>
        <v>1.6572818793706832</v>
      </c>
      <c r="M115" s="8">
        <f t="shared" si="12"/>
        <v>2.0388977698825022</v>
      </c>
      <c r="P115" s="6">
        <f t="shared" si="10"/>
        <v>-0.88302924548042183</v>
      </c>
    </row>
    <row r="116" spans="1:16" x14ac:dyDescent="0.15">
      <c r="A116" s="6">
        <v>57.5</v>
      </c>
      <c r="B116" s="6">
        <v>114</v>
      </c>
      <c r="D116">
        <v>1336.923828125</v>
      </c>
      <c r="E116">
        <v>840.79486083984398</v>
      </c>
      <c r="F116">
        <v>471.39782714843801</v>
      </c>
      <c r="G116">
        <v>469.20278930664102</v>
      </c>
      <c r="I116" s="7">
        <f t="shared" si="7"/>
        <v>865.52600097656205</v>
      </c>
      <c r="J116" s="7">
        <f t="shared" si="7"/>
        <v>371.59207153320295</v>
      </c>
      <c r="K116" s="7">
        <f t="shared" si="8"/>
        <v>605.41155090331995</v>
      </c>
      <c r="L116" s="8">
        <f t="shared" si="9"/>
        <v>1.6292369974562939</v>
      </c>
      <c r="M116" s="8">
        <f t="shared" si="12"/>
        <v>2.0142003957796204</v>
      </c>
      <c r="P116" s="6">
        <f t="shared" si="10"/>
        <v>-2.0836430981356386</v>
      </c>
    </row>
    <row r="117" spans="1:16" x14ac:dyDescent="0.15">
      <c r="A117" s="6">
        <v>58</v>
      </c>
      <c r="B117" s="6">
        <v>115</v>
      </c>
      <c r="D117">
        <v>1379.61767578125</v>
      </c>
      <c r="E117">
        <v>863.63635253906295</v>
      </c>
      <c r="F117">
        <v>472.032958984375</v>
      </c>
      <c r="G117">
        <v>470.41958618164102</v>
      </c>
      <c r="I117" s="7">
        <f t="shared" si="7"/>
        <v>907.584716796875</v>
      </c>
      <c r="J117" s="7">
        <f t="shared" si="7"/>
        <v>393.21676635742193</v>
      </c>
      <c r="K117" s="7">
        <f t="shared" si="8"/>
        <v>632.33298034667973</v>
      </c>
      <c r="L117" s="8">
        <f t="shared" si="9"/>
        <v>1.6081027932870708</v>
      </c>
      <c r="M117" s="8">
        <f t="shared" si="12"/>
        <v>1.9964136994219044</v>
      </c>
      <c r="P117" s="6">
        <f t="shared" si="10"/>
        <v>-2.9483080601306941</v>
      </c>
    </row>
    <row r="118" spans="1:16" x14ac:dyDescent="0.15">
      <c r="A118" s="6">
        <v>58.5</v>
      </c>
      <c r="B118" s="6">
        <v>116</v>
      </c>
      <c r="D118">
        <v>1374.76586914063</v>
      </c>
      <c r="E118">
        <v>867.76641845703102</v>
      </c>
      <c r="F118">
        <v>472.265625</v>
      </c>
      <c r="G118">
        <v>470.50637817382801</v>
      </c>
      <c r="I118" s="7">
        <f t="shared" si="7"/>
        <v>902.50024414063</v>
      </c>
      <c r="J118" s="7">
        <f t="shared" si="7"/>
        <v>397.26004028320301</v>
      </c>
      <c r="K118" s="7">
        <f t="shared" si="8"/>
        <v>624.41821594238786</v>
      </c>
      <c r="L118" s="8">
        <f t="shared" si="9"/>
        <v>1.5718122957880332</v>
      </c>
      <c r="M118" s="8">
        <f t="shared" si="12"/>
        <v>1.963470709734374</v>
      </c>
      <c r="P118" s="6">
        <f t="shared" si="10"/>
        <v>-4.5497661585490174</v>
      </c>
    </row>
    <row r="119" spans="1:16" x14ac:dyDescent="0.15">
      <c r="A119" s="6">
        <v>59</v>
      </c>
      <c r="B119" s="6">
        <v>117</v>
      </c>
      <c r="D119">
        <v>1362.89624023438</v>
      </c>
      <c r="E119">
        <v>865.39031982421898</v>
      </c>
      <c r="F119">
        <v>471.50231933593801</v>
      </c>
      <c r="G119">
        <v>469.48025512695301</v>
      </c>
      <c r="I119" s="7">
        <f t="shared" si="7"/>
        <v>891.39392089844205</v>
      </c>
      <c r="J119" s="7">
        <f t="shared" si="7"/>
        <v>395.91006469726597</v>
      </c>
      <c r="K119" s="7">
        <f t="shared" si="8"/>
        <v>614.25687561035591</v>
      </c>
      <c r="L119" s="8">
        <f t="shared" si="9"/>
        <v>1.5515060878284304</v>
      </c>
      <c r="M119" s="8">
        <f t="shared" si="12"/>
        <v>1.9465120095862782</v>
      </c>
      <c r="P119" s="6">
        <f t="shared" si="10"/>
        <v>-5.3741797272147673</v>
      </c>
    </row>
    <row r="120" spans="1:16" x14ac:dyDescent="0.15">
      <c r="A120" s="6">
        <v>59.5</v>
      </c>
      <c r="B120" s="6">
        <v>118</v>
      </c>
      <c r="D120">
        <v>1356.60461425781</v>
      </c>
      <c r="E120">
        <v>865.74407958984398</v>
      </c>
      <c r="F120">
        <v>472.89236450195301</v>
      </c>
      <c r="G120">
        <v>470.81182861328102</v>
      </c>
      <c r="I120" s="7">
        <f t="shared" si="7"/>
        <v>883.71224975585699</v>
      </c>
      <c r="J120" s="7">
        <f t="shared" si="7"/>
        <v>394.93225097656295</v>
      </c>
      <c r="K120" s="7">
        <f t="shared" si="8"/>
        <v>607.2596740722629</v>
      </c>
      <c r="L120" s="8">
        <f t="shared" si="9"/>
        <v>1.5376299924117882</v>
      </c>
      <c r="M120" s="8">
        <f t="shared" si="12"/>
        <v>1.9359834219811434</v>
      </c>
      <c r="P120" s="6">
        <f t="shared" si="10"/>
        <v>-5.8860061292833166</v>
      </c>
    </row>
    <row r="121" spans="1:16" x14ac:dyDescent="0.15">
      <c r="A121" s="6">
        <v>60</v>
      </c>
      <c r="B121" s="6">
        <v>119</v>
      </c>
      <c r="D121">
        <v>1370.48278808594</v>
      </c>
      <c r="E121">
        <v>876.65954589843795</v>
      </c>
      <c r="F121">
        <v>471.73031616210898</v>
      </c>
      <c r="G121">
        <v>469.65255737304699</v>
      </c>
      <c r="I121" s="7">
        <f t="shared" si="7"/>
        <v>898.75247192383108</v>
      </c>
      <c r="J121" s="7">
        <f t="shared" si="7"/>
        <v>407.00698852539097</v>
      </c>
      <c r="K121" s="7">
        <f t="shared" si="8"/>
        <v>613.84757995605742</v>
      </c>
      <c r="L121" s="8">
        <f t="shared" si="9"/>
        <v>1.5081991151553968</v>
      </c>
      <c r="M121" s="8">
        <f t="shared" si="12"/>
        <v>1.9099000525362593</v>
      </c>
      <c r="P121" s="6">
        <f t="shared" si="10"/>
        <v>-7.1539973962495322</v>
      </c>
    </row>
    <row r="122" spans="1:16" x14ac:dyDescent="0.15">
      <c r="A122" s="6">
        <v>60.5</v>
      </c>
      <c r="B122" s="6">
        <v>120</v>
      </c>
      <c r="D122">
        <v>1404.23083496094</v>
      </c>
      <c r="E122">
        <v>885.75469970703102</v>
      </c>
      <c r="F122">
        <v>472.04385375976602</v>
      </c>
      <c r="G122">
        <v>470.34619140625</v>
      </c>
      <c r="I122" s="7">
        <f t="shared" si="7"/>
        <v>932.18698120117392</v>
      </c>
      <c r="J122" s="7">
        <f t="shared" si="7"/>
        <v>415.40850830078102</v>
      </c>
      <c r="K122" s="7">
        <f t="shared" si="8"/>
        <v>641.40102539062718</v>
      </c>
      <c r="L122" s="8">
        <f t="shared" si="9"/>
        <v>1.5440247673651735</v>
      </c>
      <c r="M122" s="8">
        <f t="shared" si="12"/>
        <v>1.949073212557543</v>
      </c>
      <c r="P122" s="6">
        <f t="shared" si="10"/>
        <v>-5.2496719251321435</v>
      </c>
    </row>
    <row r="123" spans="1:16" x14ac:dyDescent="0.15">
      <c r="A123" s="6">
        <v>61</v>
      </c>
      <c r="B123" s="6">
        <v>121</v>
      </c>
      <c r="D123">
        <v>1396.15686035156</v>
      </c>
      <c r="E123">
        <v>881.85772705078102</v>
      </c>
      <c r="F123">
        <v>472.15270996093801</v>
      </c>
      <c r="G123">
        <v>470.7412109375</v>
      </c>
      <c r="I123" s="7">
        <f t="shared" si="7"/>
        <v>924.00415039062204</v>
      </c>
      <c r="J123" s="7">
        <f t="shared" si="7"/>
        <v>411.11651611328102</v>
      </c>
      <c r="K123" s="7">
        <f t="shared" si="8"/>
        <v>636.22258911132531</v>
      </c>
      <c r="L123" s="8">
        <f t="shared" si="9"/>
        <v>1.5475481139172174</v>
      </c>
      <c r="M123" s="8">
        <f t="shared" si="12"/>
        <v>1.9559440669210941</v>
      </c>
      <c r="P123" s="6">
        <f t="shared" si="10"/>
        <v>-4.9156589691760875</v>
      </c>
    </row>
    <row r="124" spans="1:16" x14ac:dyDescent="0.15">
      <c r="A124" s="6">
        <v>61.5</v>
      </c>
      <c r="B124" s="6">
        <v>122</v>
      </c>
      <c r="D124">
        <v>1384.95031738281</v>
      </c>
      <c r="E124">
        <v>871.86376953125</v>
      </c>
      <c r="F124">
        <v>471.18133544921898</v>
      </c>
      <c r="G124">
        <v>469.59750366210898</v>
      </c>
      <c r="I124" s="7">
        <f t="shared" si="7"/>
        <v>913.76898193359102</v>
      </c>
      <c r="J124" s="7">
        <f t="shared" si="7"/>
        <v>402.26626586914102</v>
      </c>
      <c r="K124" s="7">
        <f t="shared" si="8"/>
        <v>632.18259582519227</v>
      </c>
      <c r="L124" s="8">
        <f t="shared" si="9"/>
        <v>1.5715525995183599</v>
      </c>
      <c r="M124" s="8">
        <f t="shared" si="12"/>
        <v>1.9832960603337437</v>
      </c>
      <c r="P124" s="6">
        <f t="shared" si="10"/>
        <v>-3.5859960644412241</v>
      </c>
    </row>
    <row r="125" spans="1:16" x14ac:dyDescent="0.15">
      <c r="A125" s="6">
        <v>62</v>
      </c>
      <c r="B125" s="6">
        <v>123</v>
      </c>
      <c r="D125">
        <v>1374.12133789063</v>
      </c>
      <c r="E125">
        <v>866.55047607421898</v>
      </c>
      <c r="F125">
        <v>472.21960449218801</v>
      </c>
      <c r="G125">
        <v>470.61056518554699</v>
      </c>
      <c r="I125" s="7">
        <f t="shared" si="7"/>
        <v>901.90173339844205</v>
      </c>
      <c r="J125" s="7">
        <f t="shared" si="7"/>
        <v>395.93991088867199</v>
      </c>
      <c r="K125" s="7">
        <f t="shared" si="8"/>
        <v>624.7437957763716</v>
      </c>
      <c r="L125" s="8">
        <f t="shared" si="9"/>
        <v>1.5778752749985674</v>
      </c>
      <c r="M125" s="8">
        <f t="shared" si="12"/>
        <v>1.9929662436254585</v>
      </c>
      <c r="P125" s="6">
        <f t="shared" si="10"/>
        <v>-3.1158992853511323</v>
      </c>
    </row>
    <row r="126" spans="1:16" x14ac:dyDescent="0.15">
      <c r="A126" s="6">
        <v>62.5</v>
      </c>
      <c r="B126" s="6">
        <v>124</v>
      </c>
      <c r="D126">
        <v>1373.01806640625</v>
      </c>
      <c r="E126">
        <v>861.93170166015602</v>
      </c>
      <c r="F126">
        <v>471.09548950195301</v>
      </c>
      <c r="G126">
        <v>469.38195800781301</v>
      </c>
      <c r="I126" s="7">
        <f t="shared" si="7"/>
        <v>901.92257690429699</v>
      </c>
      <c r="J126" s="7">
        <f t="shared" si="7"/>
        <v>392.54974365234301</v>
      </c>
      <c r="K126" s="7">
        <f t="shared" si="8"/>
        <v>627.13775634765693</v>
      </c>
      <c r="L126" s="8">
        <f t="shared" si="9"/>
        <v>1.5976007282864868</v>
      </c>
      <c r="M126" s="8">
        <f t="shared" si="12"/>
        <v>2.0160392047248852</v>
      </c>
      <c r="P126" s="6">
        <f t="shared" si="10"/>
        <v>-1.9942530486965919</v>
      </c>
    </row>
    <row r="127" spans="1:16" x14ac:dyDescent="0.15">
      <c r="A127" s="6">
        <v>63</v>
      </c>
      <c r="B127" s="6">
        <v>125</v>
      </c>
      <c r="D127">
        <v>1334.99340820313</v>
      </c>
      <c r="E127">
        <v>843.26995849609398</v>
      </c>
      <c r="F127">
        <v>472.09176635742199</v>
      </c>
      <c r="G127">
        <v>470.340576171875</v>
      </c>
      <c r="I127" s="7">
        <f t="shared" si="7"/>
        <v>862.90164184570801</v>
      </c>
      <c r="J127" s="7">
        <f t="shared" si="7"/>
        <v>372.92938232421898</v>
      </c>
      <c r="K127" s="7">
        <f t="shared" si="8"/>
        <v>601.85107421875477</v>
      </c>
      <c r="L127" s="8">
        <f t="shared" si="9"/>
        <v>1.6138472932001771</v>
      </c>
      <c r="M127" s="8">
        <f t="shared" si="12"/>
        <v>2.0356332774500823</v>
      </c>
      <c r="P127" s="6">
        <f t="shared" si="10"/>
        <v>-1.041726069682235</v>
      </c>
    </row>
    <row r="128" spans="1:16" x14ac:dyDescent="0.15">
      <c r="A128" s="6">
        <v>63.5</v>
      </c>
      <c r="B128" s="6">
        <v>126</v>
      </c>
      <c r="D128">
        <v>1363.17236328125</v>
      </c>
      <c r="E128">
        <v>853.33166503906295</v>
      </c>
      <c r="F128">
        <v>471</v>
      </c>
      <c r="G128">
        <v>469.40155029296898</v>
      </c>
      <c r="I128" s="7">
        <f t="shared" si="7"/>
        <v>892.17236328125</v>
      </c>
      <c r="J128" s="7">
        <f t="shared" si="7"/>
        <v>383.93011474609398</v>
      </c>
      <c r="K128" s="7">
        <f t="shared" si="8"/>
        <v>623.42128295898419</v>
      </c>
      <c r="L128" s="8">
        <f t="shared" si="9"/>
        <v>1.6237884422566691</v>
      </c>
      <c r="M128" s="8">
        <f t="shared" si="12"/>
        <v>2.0489219343180816</v>
      </c>
      <c r="P128" s="6">
        <f t="shared" si="10"/>
        <v>-0.39572437523326054</v>
      </c>
    </row>
    <row r="129" spans="1:16" x14ac:dyDescent="0.15">
      <c r="A129" s="6">
        <v>64</v>
      </c>
      <c r="B129" s="6">
        <v>127</v>
      </c>
      <c r="D129">
        <v>1377.13208007813</v>
      </c>
      <c r="E129">
        <v>858.7294921875</v>
      </c>
      <c r="F129">
        <v>472.71664428710898</v>
      </c>
      <c r="G129">
        <v>470.95086669921898</v>
      </c>
      <c r="I129" s="7">
        <f t="shared" si="7"/>
        <v>904.41543579102108</v>
      </c>
      <c r="J129" s="7">
        <f t="shared" si="7"/>
        <v>387.77862548828102</v>
      </c>
      <c r="K129" s="7">
        <f t="shared" si="8"/>
        <v>632.97039794922443</v>
      </c>
      <c r="L129" s="8">
        <f t="shared" si="9"/>
        <v>1.6322983175057784</v>
      </c>
      <c r="M129" s="8">
        <f t="shared" si="12"/>
        <v>2.0607793173786981</v>
      </c>
      <c r="P129" s="6">
        <f t="shared" si="10"/>
        <v>0.18069878212396026</v>
      </c>
    </row>
    <row r="130" spans="1:16" x14ac:dyDescent="0.15">
      <c r="A130" s="6">
        <v>64.5</v>
      </c>
      <c r="B130" s="6">
        <v>128</v>
      </c>
      <c r="D130">
        <v>1363.06518554688</v>
      </c>
      <c r="E130">
        <v>852.45166015625</v>
      </c>
      <c r="F130">
        <v>471.61618041992199</v>
      </c>
      <c r="G130">
        <v>470.14773559570301</v>
      </c>
      <c r="I130" s="7">
        <f t="shared" ref="I130:J148" si="13">D130-F130</f>
        <v>891.44900512695801</v>
      </c>
      <c r="J130" s="7">
        <f t="shared" si="13"/>
        <v>382.30392456054699</v>
      </c>
      <c r="K130" s="7">
        <f t="shared" ref="K130:K148" si="14">I130-0.7*J130</f>
        <v>623.83625793457509</v>
      </c>
      <c r="L130" s="8">
        <f t="shared" ref="L130:L148" si="15">K130/J130</f>
        <v>1.631780941437277</v>
      </c>
      <c r="M130" s="8">
        <f t="shared" si="12"/>
        <v>2.0636094491217039</v>
      </c>
      <c r="P130" s="6">
        <f t="shared" si="10"/>
        <v>0.31828002300152597</v>
      </c>
    </row>
    <row r="131" spans="1:16" x14ac:dyDescent="0.15">
      <c r="A131" s="6">
        <v>65</v>
      </c>
      <c r="B131" s="6">
        <v>129</v>
      </c>
      <c r="D131">
        <v>1396.83947753906</v>
      </c>
      <c r="E131">
        <v>867.62884521484398</v>
      </c>
      <c r="F131">
        <v>472.40652465820301</v>
      </c>
      <c r="G131">
        <v>470.80871582031301</v>
      </c>
      <c r="I131" s="7">
        <f t="shared" si="13"/>
        <v>924.43295288085699</v>
      </c>
      <c r="J131" s="7">
        <f t="shared" si="13"/>
        <v>396.82012939453097</v>
      </c>
      <c r="K131" s="7">
        <f t="shared" si="14"/>
        <v>646.65886230468527</v>
      </c>
      <c r="L131" s="8">
        <f t="shared" si="15"/>
        <v>1.6296019642233341</v>
      </c>
      <c r="M131" s="8">
        <f t="shared" si="12"/>
        <v>2.0647779797192682</v>
      </c>
      <c r="P131" s="6">
        <f t="shared" si="10"/>
        <v>0.37508582012161662</v>
      </c>
    </row>
    <row r="132" spans="1:16" x14ac:dyDescent="0.15">
      <c r="A132" s="6">
        <v>65.5</v>
      </c>
      <c r="B132" s="6">
        <v>130</v>
      </c>
      <c r="D132">
        <v>1407.82250976563</v>
      </c>
      <c r="E132">
        <v>873.46685791015602</v>
      </c>
      <c r="F132">
        <v>471.83670043945301</v>
      </c>
      <c r="G132">
        <v>469.984130859375</v>
      </c>
      <c r="I132" s="7">
        <f t="shared" si="13"/>
        <v>935.98580932617699</v>
      </c>
      <c r="J132" s="7">
        <f t="shared" si="13"/>
        <v>403.48272705078102</v>
      </c>
      <c r="K132" s="7">
        <f t="shared" si="14"/>
        <v>653.54790039063028</v>
      </c>
      <c r="L132" s="8">
        <f t="shared" si="15"/>
        <v>1.619766737395866</v>
      </c>
      <c r="M132" s="8">
        <f t="shared" si="12"/>
        <v>2.0582902607033073</v>
      </c>
      <c r="P132" s="6">
        <f t="shared" si="10"/>
        <v>5.9698229106891737E-2</v>
      </c>
    </row>
    <row r="133" spans="1:16" x14ac:dyDescent="0.15">
      <c r="A133" s="6">
        <v>66</v>
      </c>
      <c r="B133" s="6">
        <v>131</v>
      </c>
      <c r="D133">
        <v>1392.71960449219</v>
      </c>
      <c r="E133">
        <v>864.716552734375</v>
      </c>
      <c r="F133">
        <v>472.064697265625</v>
      </c>
      <c r="G133">
        <v>470.33779907226602</v>
      </c>
      <c r="I133" s="7">
        <f t="shared" si="13"/>
        <v>920.654907226565</v>
      </c>
      <c r="J133" s="7">
        <f t="shared" si="13"/>
        <v>394.37875366210898</v>
      </c>
      <c r="K133" s="7">
        <f t="shared" si="14"/>
        <v>644.58977966308873</v>
      </c>
      <c r="L133" s="8">
        <f t="shared" si="15"/>
        <v>1.6344434726201111</v>
      </c>
      <c r="M133" s="8">
        <f t="shared" si="12"/>
        <v>2.0763145037390598</v>
      </c>
      <c r="P133" s="6">
        <f t="shared" si="10"/>
        <v>0.93591105166051203</v>
      </c>
    </row>
    <row r="134" spans="1:16" x14ac:dyDescent="0.15">
      <c r="A134" s="6">
        <v>66.5</v>
      </c>
      <c r="B134" s="6">
        <v>132</v>
      </c>
      <c r="D134">
        <v>1408.3271484375</v>
      </c>
      <c r="E134">
        <v>874.43615722656295</v>
      </c>
      <c r="F134">
        <v>472.026123046875</v>
      </c>
      <c r="G134">
        <v>470.10824584960898</v>
      </c>
      <c r="I134" s="7">
        <f t="shared" si="13"/>
        <v>936.301025390625</v>
      </c>
      <c r="J134" s="7">
        <f t="shared" si="13"/>
        <v>404.32791137695398</v>
      </c>
      <c r="K134" s="7">
        <f t="shared" si="14"/>
        <v>653.27148742675718</v>
      </c>
      <c r="L134" s="8">
        <f t="shared" si="15"/>
        <v>1.6156972324814689</v>
      </c>
      <c r="M134" s="8">
        <f t="shared" si="12"/>
        <v>2.0609157714119246</v>
      </c>
      <c r="P134" s="6">
        <f t="shared" ref="P134:P148" si="16">(M134-$O$2)/$O$2*100</f>
        <v>0.18733222428100632</v>
      </c>
    </row>
    <row r="135" spans="1:16" x14ac:dyDescent="0.15">
      <c r="A135" s="6">
        <v>67</v>
      </c>
      <c r="B135" s="6">
        <v>133</v>
      </c>
      <c r="D135">
        <v>1414.59594726563</v>
      </c>
      <c r="E135">
        <v>878.75469970703102</v>
      </c>
      <c r="F135">
        <v>471.28366088867199</v>
      </c>
      <c r="G135">
        <v>469.52627563476602</v>
      </c>
      <c r="I135" s="7">
        <f t="shared" si="13"/>
        <v>943.31228637695801</v>
      </c>
      <c r="J135" s="7">
        <f t="shared" si="13"/>
        <v>409.228424072265</v>
      </c>
      <c r="K135" s="7">
        <f t="shared" si="14"/>
        <v>656.85238952637246</v>
      </c>
      <c r="L135" s="8">
        <f t="shared" si="15"/>
        <v>1.6050996237992987</v>
      </c>
      <c r="M135" s="8">
        <f t="shared" si="12"/>
        <v>2.0536656705412617</v>
      </c>
      <c r="P135" s="6">
        <f t="shared" si="16"/>
        <v>-0.16511704835036489</v>
      </c>
    </row>
    <row r="136" spans="1:16" x14ac:dyDescent="0.15">
      <c r="A136" s="6">
        <v>67.5</v>
      </c>
      <c r="B136" s="6">
        <v>134</v>
      </c>
      <c r="D136">
        <v>1340.80932617188</v>
      </c>
      <c r="E136">
        <v>846.45257568359398</v>
      </c>
      <c r="F136">
        <v>472.37170410156301</v>
      </c>
      <c r="G136">
        <v>470.95584106445301</v>
      </c>
      <c r="I136" s="7">
        <f t="shared" si="13"/>
        <v>868.43762207031705</v>
      </c>
      <c r="J136" s="7">
        <f t="shared" si="13"/>
        <v>375.49673461914097</v>
      </c>
      <c r="K136" s="7">
        <f t="shared" si="14"/>
        <v>605.58990783691843</v>
      </c>
      <c r="L136" s="8">
        <f t="shared" si="15"/>
        <v>1.612770104249126</v>
      </c>
      <c r="M136" s="8">
        <f t="shared" si="12"/>
        <v>2.0646836588025961</v>
      </c>
      <c r="P136" s="6">
        <f t="shared" si="16"/>
        <v>0.37050059585121436</v>
      </c>
    </row>
    <row r="137" spans="1:16" x14ac:dyDescent="0.15">
      <c r="A137" s="6">
        <v>68</v>
      </c>
      <c r="B137" s="6">
        <v>135</v>
      </c>
      <c r="D137">
        <v>1330.65283203125</v>
      </c>
      <c r="E137">
        <v>837.89239501953102</v>
      </c>
      <c r="F137">
        <v>471.46221923828102</v>
      </c>
      <c r="G137">
        <v>469.63360595703102</v>
      </c>
      <c r="I137" s="7">
        <f t="shared" si="13"/>
        <v>859.19061279296898</v>
      </c>
      <c r="J137" s="7">
        <f t="shared" si="13"/>
        <v>368.2587890625</v>
      </c>
      <c r="K137" s="7">
        <f t="shared" si="14"/>
        <v>601.40946044921907</v>
      </c>
      <c r="L137" s="8">
        <f t="shared" si="15"/>
        <v>1.633116379870432</v>
      </c>
      <c r="M137" s="8">
        <f t="shared" si="12"/>
        <v>2.0883774422354096</v>
      </c>
      <c r="P137" s="6">
        <f t="shared" si="16"/>
        <v>1.5223268787890936</v>
      </c>
    </row>
    <row r="138" spans="1:16" x14ac:dyDescent="0.15">
      <c r="A138" s="6">
        <v>68.5</v>
      </c>
      <c r="B138" s="6">
        <v>136</v>
      </c>
      <c r="D138">
        <v>1324.75183105469</v>
      </c>
      <c r="E138">
        <v>835.30267333984398</v>
      </c>
      <c r="F138">
        <v>471.38879394531301</v>
      </c>
      <c r="G138">
        <v>469.61462402343801</v>
      </c>
      <c r="I138" s="7">
        <f t="shared" si="13"/>
        <v>853.36303710937705</v>
      </c>
      <c r="J138" s="7">
        <f t="shared" si="13"/>
        <v>365.68804931640597</v>
      </c>
      <c r="K138" s="7">
        <f t="shared" si="14"/>
        <v>597.38140258789292</v>
      </c>
      <c r="L138" s="8">
        <f t="shared" si="15"/>
        <v>1.6335819661172954</v>
      </c>
      <c r="M138" s="8">
        <f t="shared" si="12"/>
        <v>2.09219053629378</v>
      </c>
      <c r="P138" s="6">
        <f t="shared" si="16"/>
        <v>1.7076928828381934</v>
      </c>
    </row>
    <row r="139" spans="1:16" x14ac:dyDescent="0.15">
      <c r="A139" s="6">
        <v>69</v>
      </c>
      <c r="B139" s="6">
        <v>137</v>
      </c>
      <c r="D139">
        <v>1338.06323242188</v>
      </c>
      <c r="E139">
        <v>841.84197998046898</v>
      </c>
      <c r="F139">
        <v>471.75210571289102</v>
      </c>
      <c r="G139">
        <v>470.46936035156301</v>
      </c>
      <c r="I139" s="7">
        <f t="shared" si="13"/>
        <v>866.31112670898892</v>
      </c>
      <c r="J139" s="7">
        <f t="shared" si="13"/>
        <v>371.37261962890597</v>
      </c>
      <c r="K139" s="7">
        <f t="shared" si="14"/>
        <v>606.35029296875473</v>
      </c>
      <c r="L139" s="8">
        <f t="shared" si="15"/>
        <v>1.6327275111844546</v>
      </c>
      <c r="M139" s="8">
        <f t="shared" si="12"/>
        <v>2.0946835891724462</v>
      </c>
      <c r="P139" s="6">
        <f t="shared" si="16"/>
        <v>1.8288877033506841</v>
      </c>
    </row>
    <row r="140" spans="1:16" x14ac:dyDescent="0.15">
      <c r="A140" s="6">
        <v>69.5</v>
      </c>
      <c r="B140" s="6">
        <v>138</v>
      </c>
      <c r="D140">
        <v>1350.27014160156</v>
      </c>
      <c r="E140">
        <v>849.65734863281295</v>
      </c>
      <c r="F140">
        <v>470.83358764648398</v>
      </c>
      <c r="G140">
        <v>469.42953491210898</v>
      </c>
      <c r="I140" s="7">
        <f t="shared" si="13"/>
        <v>879.43655395507608</v>
      </c>
      <c r="J140" s="7">
        <f t="shared" si="13"/>
        <v>380.22781372070398</v>
      </c>
      <c r="K140" s="7">
        <f t="shared" si="14"/>
        <v>613.27708435058332</v>
      </c>
      <c r="L140" s="8">
        <f t="shared" si="15"/>
        <v>1.6129201026862949</v>
      </c>
      <c r="M140" s="8">
        <f t="shared" si="12"/>
        <v>2.0782236884857936</v>
      </c>
      <c r="P140" s="6">
        <f t="shared" si="16"/>
        <v>1.0287222810915486</v>
      </c>
    </row>
    <row r="141" spans="1:16" x14ac:dyDescent="0.15">
      <c r="A141" s="6">
        <v>70</v>
      </c>
      <c r="B141" s="6">
        <v>139</v>
      </c>
      <c r="D141">
        <v>1322.30834960938</v>
      </c>
      <c r="E141">
        <v>835.665771484375</v>
      </c>
      <c r="F141">
        <v>471.12442016601602</v>
      </c>
      <c r="G141">
        <v>469.46002197265602</v>
      </c>
      <c r="I141" s="7">
        <f t="shared" si="13"/>
        <v>851.18392944336392</v>
      </c>
      <c r="J141" s="7">
        <f t="shared" si="13"/>
        <v>366.20574951171898</v>
      </c>
      <c r="K141" s="7">
        <f t="shared" si="14"/>
        <v>594.83990478516057</v>
      </c>
      <c r="L141" s="8">
        <f t="shared" si="15"/>
        <v>1.6243325113772553</v>
      </c>
      <c r="M141" s="8">
        <f t="shared" si="12"/>
        <v>2.0929836049882615</v>
      </c>
      <c r="P141" s="6">
        <f t="shared" si="16"/>
        <v>1.7462463443007441</v>
      </c>
    </row>
    <row r="142" spans="1:16" x14ac:dyDescent="0.15">
      <c r="A142" s="6">
        <v>70.5</v>
      </c>
      <c r="B142" s="6">
        <v>140</v>
      </c>
      <c r="D142">
        <v>1323.04113769531</v>
      </c>
      <c r="E142">
        <v>836.641845703125</v>
      </c>
      <c r="F142">
        <v>472.40963745117199</v>
      </c>
      <c r="G142">
        <v>470.77044677734398</v>
      </c>
      <c r="I142" s="7">
        <f t="shared" si="13"/>
        <v>850.63150024413801</v>
      </c>
      <c r="J142" s="7">
        <f t="shared" si="13"/>
        <v>365.87139892578102</v>
      </c>
      <c r="K142" s="7">
        <f t="shared" si="14"/>
        <v>594.52152099609134</v>
      </c>
      <c r="L142" s="8">
        <f t="shared" si="15"/>
        <v>1.6249466964120178</v>
      </c>
      <c r="M142" s="8">
        <f t="shared" si="12"/>
        <v>2.0969452978345311</v>
      </c>
      <c r="P142" s="6">
        <f t="shared" si="16"/>
        <v>1.9388361836651373</v>
      </c>
    </row>
    <row r="143" spans="1:16" x14ac:dyDescent="0.15">
      <c r="A143" s="6">
        <v>71</v>
      </c>
      <c r="B143" s="6">
        <v>141</v>
      </c>
      <c r="D143">
        <v>1345.52673339844</v>
      </c>
      <c r="E143">
        <v>848.62445068359398</v>
      </c>
      <c r="F143">
        <v>471.51882934570301</v>
      </c>
      <c r="G143">
        <v>469.70016479492199</v>
      </c>
      <c r="I143" s="7">
        <f t="shared" si="13"/>
        <v>874.00790405273699</v>
      </c>
      <c r="J143" s="7">
        <f t="shared" si="13"/>
        <v>378.92428588867199</v>
      </c>
      <c r="K143" s="7">
        <f t="shared" si="14"/>
        <v>608.76090393066659</v>
      </c>
      <c r="L143" s="8">
        <f t="shared" si="15"/>
        <v>1.6065502439437747</v>
      </c>
      <c r="M143" s="8">
        <f t="shared" si="12"/>
        <v>2.081896353177795</v>
      </c>
      <c r="P143" s="6">
        <f t="shared" si="16"/>
        <v>1.2072615900482853</v>
      </c>
    </row>
    <row r="144" spans="1:16" x14ac:dyDescent="0.15">
      <c r="A144" s="6">
        <v>71.5</v>
      </c>
      <c r="B144" s="6">
        <v>142</v>
      </c>
      <c r="D144">
        <v>1324.5439453125</v>
      </c>
      <c r="E144">
        <v>841.06646728515602</v>
      </c>
      <c r="F144">
        <v>471.48864746093801</v>
      </c>
      <c r="G144">
        <v>469.93063354492199</v>
      </c>
      <c r="I144" s="7">
        <f t="shared" si="13"/>
        <v>853.05529785156205</v>
      </c>
      <c r="J144" s="7">
        <f t="shared" si="13"/>
        <v>371.13583374023403</v>
      </c>
      <c r="K144" s="7">
        <f t="shared" si="14"/>
        <v>593.2602142333983</v>
      </c>
      <c r="L144" s="8">
        <f t="shared" si="15"/>
        <v>1.5984988791156014</v>
      </c>
      <c r="M144" s="8">
        <f t="shared" si="12"/>
        <v>2.0771924961611292</v>
      </c>
      <c r="P144" s="6">
        <f t="shared" si="16"/>
        <v>0.97859291168626517</v>
      </c>
    </row>
    <row r="145" spans="1:16" x14ac:dyDescent="0.15">
      <c r="A145" s="6">
        <v>72</v>
      </c>
      <c r="B145" s="6">
        <v>143</v>
      </c>
      <c r="D145">
        <v>1335.92602539063</v>
      </c>
      <c r="E145">
        <v>846.437255859375</v>
      </c>
      <c r="F145">
        <v>472.27215576171898</v>
      </c>
      <c r="G145">
        <v>470.66064453125</v>
      </c>
      <c r="I145" s="7">
        <f t="shared" si="13"/>
        <v>863.65386962891102</v>
      </c>
      <c r="J145" s="7">
        <f t="shared" si="13"/>
        <v>375.776611328125</v>
      </c>
      <c r="K145" s="7">
        <f t="shared" si="14"/>
        <v>600.61024169922348</v>
      </c>
      <c r="L145" s="8">
        <f t="shared" si="15"/>
        <v>1.5983172544359756</v>
      </c>
      <c r="M145" s="8">
        <f t="shared" si="12"/>
        <v>2.0803583792930103</v>
      </c>
      <c r="P145" s="6">
        <f t="shared" si="16"/>
        <v>1.1324960403423741</v>
      </c>
    </row>
    <row r="146" spans="1:16" x14ac:dyDescent="0.15">
      <c r="A146" s="6">
        <v>72.5</v>
      </c>
      <c r="B146" s="6">
        <v>144</v>
      </c>
      <c r="D146">
        <v>1337.69995117188</v>
      </c>
      <c r="E146">
        <v>849.25427246093795</v>
      </c>
      <c r="F146">
        <v>470.94088745117199</v>
      </c>
      <c r="G146">
        <v>469.32379150390602</v>
      </c>
      <c r="I146" s="7">
        <f t="shared" si="13"/>
        <v>866.75906372070801</v>
      </c>
      <c r="J146" s="7">
        <f t="shared" si="13"/>
        <v>379.93048095703193</v>
      </c>
      <c r="K146" s="7">
        <f t="shared" si="14"/>
        <v>600.80772705078562</v>
      </c>
      <c r="L146" s="8">
        <f t="shared" si="15"/>
        <v>1.5813622680059032</v>
      </c>
      <c r="M146" s="8">
        <f t="shared" si="12"/>
        <v>2.0667509006744451</v>
      </c>
      <c r="P146" s="6">
        <f t="shared" si="16"/>
        <v>0.47099545889988353</v>
      </c>
    </row>
    <row r="147" spans="1:16" x14ac:dyDescent="0.15">
      <c r="A147" s="6">
        <v>73</v>
      </c>
      <c r="B147" s="6">
        <v>145</v>
      </c>
      <c r="D147">
        <v>1332.01733398438</v>
      </c>
      <c r="E147">
        <v>845.81335449218795</v>
      </c>
      <c r="F147">
        <v>471.27713012695301</v>
      </c>
      <c r="G147">
        <v>469.95022583007801</v>
      </c>
      <c r="I147" s="7">
        <f t="shared" si="13"/>
        <v>860.74020385742699</v>
      </c>
      <c r="J147" s="7">
        <f t="shared" si="13"/>
        <v>375.86312866210994</v>
      </c>
      <c r="K147" s="7">
        <f t="shared" si="14"/>
        <v>597.63601379395004</v>
      </c>
      <c r="L147" s="8">
        <f t="shared" si="15"/>
        <v>1.5900362877338987</v>
      </c>
      <c r="M147" s="8">
        <f t="shared" si="12"/>
        <v>2.0787724282139477</v>
      </c>
      <c r="P147" s="6">
        <f t="shared" si="16"/>
        <v>1.0553981745035186</v>
      </c>
    </row>
    <row r="148" spans="1:16" x14ac:dyDescent="0.15">
      <c r="A148" s="6">
        <v>73.5</v>
      </c>
      <c r="B148" s="6">
        <v>146</v>
      </c>
      <c r="D148">
        <v>1324.01062011719</v>
      </c>
      <c r="E148">
        <v>838.54486083984398</v>
      </c>
      <c r="F148">
        <v>471.87091064453102</v>
      </c>
      <c r="G148">
        <v>470.40155029296898</v>
      </c>
      <c r="I148" s="7">
        <f t="shared" si="13"/>
        <v>852.13970947265898</v>
      </c>
      <c r="J148" s="7">
        <f t="shared" si="13"/>
        <v>368.143310546875</v>
      </c>
      <c r="K148" s="7">
        <f t="shared" si="14"/>
        <v>594.43939208984648</v>
      </c>
      <c r="L148" s="8">
        <f t="shared" si="15"/>
        <v>1.61469562276389</v>
      </c>
      <c r="M148" s="8">
        <f t="shared" si="12"/>
        <v>2.1067792710554465</v>
      </c>
      <c r="P148" s="6">
        <f t="shared" si="16"/>
        <v>2.4168952852719681</v>
      </c>
    </row>
    <row r="149" spans="1:16" x14ac:dyDescent="0.15">
      <c r="A149" s="18">
        <v>74</v>
      </c>
      <c r="B149" s="18">
        <v>147</v>
      </c>
      <c r="D149">
        <v>1343.39099121094</v>
      </c>
      <c r="E149">
        <v>847.69696044921898</v>
      </c>
      <c r="F149">
        <v>471.36297607421898</v>
      </c>
      <c r="G149">
        <v>469.85971069335898</v>
      </c>
      <c r="I149" s="19">
        <f t="shared" ref="I149:I189" si="17">D149-F149</f>
        <v>872.02801513672102</v>
      </c>
      <c r="J149" s="19">
        <f t="shared" ref="J149:J189" si="18">E149-G149</f>
        <v>377.83724975586</v>
      </c>
      <c r="K149" s="19">
        <f t="shared" ref="K149:K189" si="19">I149-0.7*J149</f>
        <v>607.54194030761903</v>
      </c>
      <c r="L149" s="20">
        <f t="shared" ref="L149:L189" si="20">K149/J149</f>
        <v>1.6079461215117965</v>
      </c>
      <c r="M149" s="20">
        <f t="shared" ref="M149:M189" si="21">L149+ABS($N$2)*A149</f>
        <v>2.10337727761486</v>
      </c>
      <c r="N149" s="18"/>
      <c r="O149" s="18"/>
      <c r="P149" s="18">
        <f t="shared" ref="P149:P189" si="22">(M149-$O$2)/$O$2*100</f>
        <v>2.2515141223031612</v>
      </c>
    </row>
    <row r="150" spans="1:16" x14ac:dyDescent="0.15">
      <c r="A150" s="18">
        <v>74.5</v>
      </c>
      <c r="B150" s="18">
        <v>148</v>
      </c>
      <c r="D150">
        <v>1327.80200195313</v>
      </c>
      <c r="E150">
        <v>840.93316650390602</v>
      </c>
      <c r="F150">
        <v>470.61834716796898</v>
      </c>
      <c r="G150">
        <v>469.11166381835898</v>
      </c>
      <c r="I150" s="19">
        <f t="shared" si="17"/>
        <v>857.18365478516102</v>
      </c>
      <c r="J150" s="19">
        <f t="shared" si="18"/>
        <v>371.82150268554705</v>
      </c>
      <c r="K150" s="19">
        <f t="shared" si="19"/>
        <v>596.90860290527803</v>
      </c>
      <c r="L150" s="20">
        <f t="shared" si="20"/>
        <v>1.6053633224383186</v>
      </c>
      <c r="M150" s="20">
        <f t="shared" si="21"/>
        <v>2.1041419863528894</v>
      </c>
      <c r="N150" s="18"/>
      <c r="O150" s="18"/>
      <c r="P150" s="18">
        <f t="shared" si="22"/>
        <v>2.2886889207371945</v>
      </c>
    </row>
    <row r="151" spans="1:16" x14ac:dyDescent="0.15">
      <c r="A151" s="18">
        <v>75</v>
      </c>
      <c r="B151" s="18">
        <v>149</v>
      </c>
      <c r="D151">
        <v>1358.35961914063</v>
      </c>
      <c r="E151">
        <v>854.73864746093795</v>
      </c>
      <c r="F151">
        <v>471.67123413085898</v>
      </c>
      <c r="G151">
        <v>470.02798461914102</v>
      </c>
      <c r="I151" s="19">
        <f t="shared" si="17"/>
        <v>886.68838500977108</v>
      </c>
      <c r="J151" s="19">
        <f t="shared" si="18"/>
        <v>384.71066284179693</v>
      </c>
      <c r="K151" s="19">
        <f t="shared" si="19"/>
        <v>617.39092102051325</v>
      </c>
      <c r="L151" s="20">
        <f t="shared" si="20"/>
        <v>1.6048188434912201</v>
      </c>
      <c r="M151" s="20">
        <f t="shared" si="21"/>
        <v>2.1069450152172982</v>
      </c>
      <c r="N151" s="18"/>
      <c r="O151" s="18"/>
      <c r="P151" s="18">
        <f t="shared" si="22"/>
        <v>2.424952608932649</v>
      </c>
    </row>
    <row r="152" spans="1:16" x14ac:dyDescent="0.15">
      <c r="A152" s="18">
        <v>75.5</v>
      </c>
      <c r="B152" s="18">
        <v>150</v>
      </c>
      <c r="D152">
        <v>1334.28564453125</v>
      </c>
      <c r="E152">
        <v>844.09588623046898</v>
      </c>
      <c r="F152">
        <v>471.26593017578102</v>
      </c>
      <c r="G152">
        <v>469.80187988281301</v>
      </c>
      <c r="I152" s="19">
        <f t="shared" si="17"/>
        <v>863.01971435546898</v>
      </c>
      <c r="J152" s="19">
        <f t="shared" si="18"/>
        <v>374.29400634765597</v>
      </c>
      <c r="K152" s="19">
        <f t="shared" si="19"/>
        <v>601.01390991210974</v>
      </c>
      <c r="L152" s="20">
        <f t="shared" si="20"/>
        <v>1.6057267808714768</v>
      </c>
      <c r="M152" s="20">
        <f t="shared" si="21"/>
        <v>2.1112004604090622</v>
      </c>
      <c r="N152" s="18"/>
      <c r="O152" s="18"/>
      <c r="P152" s="18">
        <f t="shared" si="22"/>
        <v>2.6318226358903232</v>
      </c>
    </row>
    <row r="153" spans="1:16" x14ac:dyDescent="0.15">
      <c r="A153" s="18">
        <v>76</v>
      </c>
      <c r="B153" s="18">
        <v>151</v>
      </c>
      <c r="D153">
        <v>1315.32653808594</v>
      </c>
      <c r="E153">
        <v>836.32147216796898</v>
      </c>
      <c r="F153">
        <v>470.88928222656301</v>
      </c>
      <c r="G153">
        <v>469.30575561523398</v>
      </c>
      <c r="I153" s="19">
        <f t="shared" si="17"/>
        <v>844.43725585937705</v>
      </c>
      <c r="J153" s="19">
        <f t="shared" si="18"/>
        <v>367.015716552735</v>
      </c>
      <c r="K153" s="19">
        <f t="shared" si="19"/>
        <v>587.52625427246255</v>
      </c>
      <c r="L153" s="20">
        <f t="shared" si="20"/>
        <v>1.6008204220541691</v>
      </c>
      <c r="M153" s="20">
        <f t="shared" si="21"/>
        <v>2.1096416094032615</v>
      </c>
      <c r="N153" s="18"/>
      <c r="O153" s="18"/>
      <c r="P153" s="18">
        <f t="shared" si="22"/>
        <v>2.5560421863577787</v>
      </c>
    </row>
    <row r="154" spans="1:16" x14ac:dyDescent="0.15">
      <c r="A154" s="18">
        <v>76.5</v>
      </c>
      <c r="B154" s="18">
        <v>152</v>
      </c>
      <c r="D154">
        <v>1319.89685058594</v>
      </c>
      <c r="E154">
        <v>837.73956298828102</v>
      </c>
      <c r="F154">
        <v>471.659423828125</v>
      </c>
      <c r="G154">
        <v>470.26470947265602</v>
      </c>
      <c r="I154" s="19">
        <f t="shared" si="17"/>
        <v>848.237426757815</v>
      </c>
      <c r="J154" s="19">
        <f t="shared" si="18"/>
        <v>367.474853515625</v>
      </c>
      <c r="K154" s="19">
        <f t="shared" si="19"/>
        <v>591.00502929687752</v>
      </c>
      <c r="L154" s="20">
        <f t="shared" si="20"/>
        <v>1.6082869988047985</v>
      </c>
      <c r="M154" s="20">
        <f t="shared" si="21"/>
        <v>2.1204556939653978</v>
      </c>
      <c r="N154" s="18"/>
      <c r="O154" s="18"/>
      <c r="P154" s="18">
        <f t="shared" si="22"/>
        <v>3.0817474566832908</v>
      </c>
    </row>
    <row r="155" spans="1:16" x14ac:dyDescent="0.15">
      <c r="A155" s="18">
        <v>77</v>
      </c>
      <c r="B155" s="18">
        <v>153</v>
      </c>
      <c r="D155">
        <v>1315.96606445313</v>
      </c>
      <c r="E155">
        <v>836.80419921875</v>
      </c>
      <c r="F155">
        <v>470.7060546875</v>
      </c>
      <c r="G155">
        <v>469.50326538085898</v>
      </c>
      <c r="I155" s="19">
        <f t="shared" si="17"/>
        <v>845.26000976563</v>
      </c>
      <c r="J155" s="19">
        <f t="shared" si="18"/>
        <v>367.30093383789102</v>
      </c>
      <c r="K155" s="19">
        <f t="shared" si="19"/>
        <v>588.14935607910638</v>
      </c>
      <c r="L155" s="20">
        <f t="shared" si="20"/>
        <v>1.6012737836890096</v>
      </c>
      <c r="M155" s="20">
        <f t="shared" si="21"/>
        <v>2.1167899866611162</v>
      </c>
      <c r="N155" s="18"/>
      <c r="O155" s="18"/>
      <c r="P155" s="18">
        <f t="shared" si="22"/>
        <v>2.903546367329974</v>
      </c>
    </row>
    <row r="156" spans="1:16" x14ac:dyDescent="0.15">
      <c r="A156" s="18">
        <v>77.5</v>
      </c>
      <c r="B156" s="18">
        <v>154</v>
      </c>
      <c r="D156">
        <v>1321.19653320313</v>
      </c>
      <c r="E156">
        <v>840.43762207031295</v>
      </c>
      <c r="F156">
        <v>471.81524658203102</v>
      </c>
      <c r="G156">
        <v>470.32440185546898</v>
      </c>
      <c r="I156" s="19">
        <f t="shared" si="17"/>
        <v>849.38128662109898</v>
      </c>
      <c r="J156" s="19">
        <f t="shared" si="18"/>
        <v>370.11322021484398</v>
      </c>
      <c r="K156" s="19">
        <f t="shared" si="19"/>
        <v>590.30203247070813</v>
      </c>
      <c r="L156" s="20">
        <f t="shared" si="20"/>
        <v>1.5949228512508917</v>
      </c>
      <c r="M156" s="20">
        <f t="shared" si="21"/>
        <v>2.1137865620345053</v>
      </c>
      <c r="N156" s="18"/>
      <c r="O156" s="18"/>
      <c r="P156" s="18">
        <f t="shared" si="22"/>
        <v>2.7575408366572187</v>
      </c>
    </row>
    <row r="157" spans="1:16" x14ac:dyDescent="0.15">
      <c r="A157" s="18">
        <v>78</v>
      </c>
      <c r="B157" s="18">
        <v>155</v>
      </c>
      <c r="D157">
        <v>1321.49401855469</v>
      </c>
      <c r="E157">
        <v>843.30029296875</v>
      </c>
      <c r="F157">
        <v>470.69113159179699</v>
      </c>
      <c r="G157">
        <v>469.21057128906301</v>
      </c>
      <c r="I157" s="19">
        <f t="shared" si="17"/>
        <v>850.80288696289301</v>
      </c>
      <c r="J157" s="19">
        <f t="shared" si="18"/>
        <v>374.08972167968699</v>
      </c>
      <c r="K157" s="19">
        <f t="shared" si="19"/>
        <v>588.94008178711215</v>
      </c>
      <c r="L157" s="20">
        <f t="shared" si="20"/>
        <v>1.5743284235202539</v>
      </c>
      <c r="M157" s="20">
        <f t="shared" si="21"/>
        <v>2.096539642115375</v>
      </c>
      <c r="N157" s="18"/>
      <c r="O157" s="18"/>
      <c r="P157" s="18">
        <f t="shared" si="22"/>
        <v>1.9191160355312202</v>
      </c>
    </row>
    <row r="158" spans="1:16" x14ac:dyDescent="0.15">
      <c r="A158" s="18">
        <v>78.5</v>
      </c>
      <c r="B158" s="18">
        <v>156</v>
      </c>
      <c r="D158">
        <v>1293.00769042969</v>
      </c>
      <c r="E158">
        <v>829.43487548828102</v>
      </c>
      <c r="F158">
        <v>471.97573852539102</v>
      </c>
      <c r="G158">
        <v>470.47930908203102</v>
      </c>
      <c r="I158" s="19">
        <f t="shared" si="17"/>
        <v>821.03195190429892</v>
      </c>
      <c r="J158" s="19">
        <f t="shared" si="18"/>
        <v>358.95556640625</v>
      </c>
      <c r="K158" s="19">
        <f t="shared" si="19"/>
        <v>569.76305541992394</v>
      </c>
      <c r="L158" s="20">
        <f t="shared" si="20"/>
        <v>1.5872801782243191</v>
      </c>
      <c r="M158" s="20">
        <f t="shared" si="21"/>
        <v>2.1128389046309475</v>
      </c>
      <c r="N158" s="18"/>
      <c r="O158" s="18"/>
      <c r="P158" s="18">
        <f t="shared" si="22"/>
        <v>2.7114723517428625</v>
      </c>
    </row>
    <row r="159" spans="1:16" x14ac:dyDescent="0.15">
      <c r="A159" s="18">
        <v>79</v>
      </c>
      <c r="B159" s="18">
        <v>157</v>
      </c>
      <c r="D159">
        <v>1283.84313964844</v>
      </c>
      <c r="E159">
        <v>826.73114013671898</v>
      </c>
      <c r="F159">
        <v>470.60623168945301</v>
      </c>
      <c r="G159">
        <v>469.43048095703102</v>
      </c>
      <c r="I159" s="19">
        <f t="shared" si="17"/>
        <v>813.23690795898699</v>
      </c>
      <c r="J159" s="19">
        <f t="shared" si="18"/>
        <v>357.30065917968795</v>
      </c>
      <c r="K159" s="19">
        <f t="shared" si="19"/>
        <v>563.12644653320547</v>
      </c>
      <c r="L159" s="20">
        <f t="shared" si="20"/>
        <v>1.5760576759809639</v>
      </c>
      <c r="M159" s="20">
        <f t="shared" si="21"/>
        <v>2.1049639101990993</v>
      </c>
      <c r="N159" s="18"/>
      <c r="O159" s="18"/>
      <c r="P159" s="18">
        <f t="shared" si="22"/>
        <v>2.3286451181643604</v>
      </c>
    </row>
    <row r="160" spans="1:16" x14ac:dyDescent="0.15">
      <c r="A160" s="18">
        <v>79.5</v>
      </c>
      <c r="B160" s="18">
        <v>158</v>
      </c>
      <c r="D160">
        <v>1320.61584472656</v>
      </c>
      <c r="E160">
        <v>848.00421142578102</v>
      </c>
      <c r="F160">
        <v>470.76266479492199</v>
      </c>
      <c r="G160">
        <v>469.56173706054699</v>
      </c>
      <c r="I160" s="19">
        <f t="shared" si="17"/>
        <v>849.85317993163801</v>
      </c>
      <c r="J160" s="19">
        <f t="shared" si="18"/>
        <v>378.44247436523403</v>
      </c>
      <c r="K160" s="19">
        <f t="shared" si="19"/>
        <v>584.94344787597424</v>
      </c>
      <c r="L160" s="20">
        <f t="shared" si="20"/>
        <v>1.5456601399119025</v>
      </c>
      <c r="M160" s="20">
        <f t="shared" si="21"/>
        <v>2.0779138819415452</v>
      </c>
      <c r="N160" s="18"/>
      <c r="O160" s="18"/>
      <c r="P160" s="18">
        <f t="shared" si="22"/>
        <v>1.0136616504707225</v>
      </c>
    </row>
    <row r="161" spans="1:16" x14ac:dyDescent="0.15">
      <c r="A161" s="18">
        <v>80</v>
      </c>
      <c r="B161" s="18">
        <v>159</v>
      </c>
      <c r="D161">
        <v>1322.90795898438</v>
      </c>
      <c r="E161">
        <v>851.3017578125</v>
      </c>
      <c r="F161">
        <v>471.900146484375</v>
      </c>
      <c r="G161">
        <v>470.372314453125</v>
      </c>
      <c r="I161" s="19">
        <f t="shared" si="17"/>
        <v>851.007812500005</v>
      </c>
      <c r="J161" s="19">
        <f t="shared" si="18"/>
        <v>380.929443359375</v>
      </c>
      <c r="K161" s="19">
        <f t="shared" si="19"/>
        <v>584.35720214844252</v>
      </c>
      <c r="L161" s="20">
        <f t="shared" si="20"/>
        <v>1.5340300213999223</v>
      </c>
      <c r="M161" s="20">
        <f t="shared" si="21"/>
        <v>2.069631271241072</v>
      </c>
      <c r="N161" s="18"/>
      <c r="O161" s="18"/>
      <c r="P161" s="18">
        <f t="shared" si="22"/>
        <v>0.61101896053478566</v>
      </c>
    </row>
    <row r="162" spans="1:16" x14ac:dyDescent="0.15">
      <c r="A162" s="18">
        <v>80.5</v>
      </c>
      <c r="B162" s="18">
        <v>160</v>
      </c>
      <c r="D162">
        <v>1331.02026367188</v>
      </c>
      <c r="E162">
        <v>857.606201171875</v>
      </c>
      <c r="F162">
        <v>470.40963745117199</v>
      </c>
      <c r="G162">
        <v>469.16516113281301</v>
      </c>
      <c r="I162" s="19">
        <f t="shared" si="17"/>
        <v>860.61062622070801</v>
      </c>
      <c r="J162" s="19">
        <f t="shared" si="18"/>
        <v>388.44104003906199</v>
      </c>
      <c r="K162" s="19">
        <f t="shared" si="19"/>
        <v>588.70189819336463</v>
      </c>
      <c r="L162" s="20">
        <f t="shared" si="20"/>
        <v>1.5155502058540575</v>
      </c>
      <c r="M162" s="20">
        <f t="shared" si="21"/>
        <v>2.0544989635067146</v>
      </c>
      <c r="N162" s="18"/>
      <c r="O162" s="18"/>
      <c r="P162" s="18">
        <f t="shared" si="22"/>
        <v>-0.12460816374282586</v>
      </c>
    </row>
    <row r="163" spans="1:16" x14ac:dyDescent="0.15">
      <c r="A163" s="18">
        <v>81</v>
      </c>
      <c r="B163" s="18">
        <v>161</v>
      </c>
      <c r="D163">
        <v>1348.01623535156</v>
      </c>
      <c r="E163">
        <v>860.35614013671898</v>
      </c>
      <c r="F163">
        <v>471.54058837890602</v>
      </c>
      <c r="G163">
        <v>469.85226440429699</v>
      </c>
      <c r="I163" s="19">
        <f t="shared" si="17"/>
        <v>876.47564697265398</v>
      </c>
      <c r="J163" s="19">
        <f t="shared" si="18"/>
        <v>390.50387573242199</v>
      </c>
      <c r="K163" s="19">
        <f t="shared" si="19"/>
        <v>603.12293395995857</v>
      </c>
      <c r="L163" s="20">
        <f t="shared" si="20"/>
        <v>1.5444736184212056</v>
      </c>
      <c r="M163" s="20">
        <f t="shared" si="21"/>
        <v>2.0867698838853697</v>
      </c>
      <c r="N163" s="18"/>
      <c r="O163" s="18"/>
      <c r="P163" s="18">
        <f t="shared" si="22"/>
        <v>1.4441786183315473</v>
      </c>
    </row>
    <row r="164" spans="1:16" x14ac:dyDescent="0.15">
      <c r="A164" s="18">
        <v>81.5</v>
      </c>
      <c r="B164" s="18">
        <v>162</v>
      </c>
      <c r="D164">
        <v>1315.98974609375</v>
      </c>
      <c r="E164">
        <v>842.68511962890602</v>
      </c>
      <c r="F164">
        <v>471.58288574218801</v>
      </c>
      <c r="G164">
        <v>470.00808715820301</v>
      </c>
      <c r="I164" s="19">
        <f t="shared" si="17"/>
        <v>844.40686035156205</v>
      </c>
      <c r="J164" s="19">
        <f t="shared" si="18"/>
        <v>372.67703247070301</v>
      </c>
      <c r="K164" s="19">
        <f t="shared" si="19"/>
        <v>583.53293762206999</v>
      </c>
      <c r="L164" s="20">
        <f t="shared" si="20"/>
        <v>1.5657872280281797</v>
      </c>
      <c r="M164" s="20">
        <f t="shared" si="21"/>
        <v>2.1114310013038509</v>
      </c>
      <c r="N164" s="18"/>
      <c r="O164" s="18"/>
      <c r="P164" s="18">
        <f t="shared" si="22"/>
        <v>2.6430299241928692</v>
      </c>
    </row>
    <row r="165" spans="1:16" x14ac:dyDescent="0.15">
      <c r="A165" s="18">
        <v>82</v>
      </c>
      <c r="B165" s="18">
        <v>163</v>
      </c>
      <c r="D165">
        <v>1318.01257324219</v>
      </c>
      <c r="E165">
        <v>844.87890625</v>
      </c>
      <c r="F165">
        <v>470.38446044921898</v>
      </c>
      <c r="G165">
        <v>469.19656372070301</v>
      </c>
      <c r="I165" s="19">
        <f t="shared" si="17"/>
        <v>847.62811279297102</v>
      </c>
      <c r="J165" s="19">
        <f t="shared" si="18"/>
        <v>375.68234252929699</v>
      </c>
      <c r="K165" s="19">
        <f t="shared" si="19"/>
        <v>584.65047302246307</v>
      </c>
      <c r="L165" s="20">
        <f t="shared" si="20"/>
        <v>1.5562362316159963</v>
      </c>
      <c r="M165" s="20">
        <f t="shared" si="21"/>
        <v>2.1052275127031748</v>
      </c>
      <c r="N165" s="18"/>
      <c r="O165" s="18"/>
      <c r="P165" s="18">
        <f t="shared" si="22"/>
        <v>2.3414596310218476</v>
      </c>
    </row>
    <row r="166" spans="1:16" x14ac:dyDescent="0.15">
      <c r="A166" s="18">
        <v>82.5</v>
      </c>
      <c r="B166" s="18">
        <v>164</v>
      </c>
      <c r="D166">
        <v>1284.53588867188</v>
      </c>
      <c r="E166">
        <v>828.18609619140602</v>
      </c>
      <c r="F166">
        <v>471.8115234375</v>
      </c>
      <c r="G166">
        <v>470.36297607421898</v>
      </c>
      <c r="I166" s="19">
        <f t="shared" si="17"/>
        <v>812.72436523438</v>
      </c>
      <c r="J166" s="19">
        <f t="shared" si="18"/>
        <v>357.82312011718705</v>
      </c>
      <c r="K166" s="19">
        <f t="shared" si="19"/>
        <v>562.24818115234905</v>
      </c>
      <c r="L166" s="20">
        <f t="shared" si="20"/>
        <v>1.5713019912414066</v>
      </c>
      <c r="M166" s="20">
        <f t="shared" si="21"/>
        <v>2.1236407801400921</v>
      </c>
      <c r="N166" s="18"/>
      <c r="O166" s="18"/>
      <c r="P166" s="18">
        <f t="shared" si="22"/>
        <v>3.2365841031748848</v>
      </c>
    </row>
    <row r="167" spans="1:16" x14ac:dyDescent="0.15">
      <c r="A167" s="18">
        <v>83</v>
      </c>
      <c r="B167" s="18">
        <v>165</v>
      </c>
      <c r="D167">
        <v>1315.40625</v>
      </c>
      <c r="E167">
        <v>845.16766357421898</v>
      </c>
      <c r="F167">
        <v>470.82800292968801</v>
      </c>
      <c r="G167">
        <v>469.43142700195301</v>
      </c>
      <c r="I167" s="19">
        <f t="shared" si="17"/>
        <v>844.57824707031205</v>
      </c>
      <c r="J167" s="19">
        <f t="shared" si="18"/>
        <v>375.73623657226597</v>
      </c>
      <c r="K167" s="19">
        <f t="shared" si="19"/>
        <v>581.56288146972588</v>
      </c>
      <c r="L167" s="20">
        <f t="shared" si="20"/>
        <v>1.5477955673776833</v>
      </c>
      <c r="M167" s="20">
        <f t="shared" si="21"/>
        <v>2.1034818640878763</v>
      </c>
      <c r="N167" s="18"/>
      <c r="O167" s="18"/>
      <c r="P167" s="18">
        <f t="shared" si="22"/>
        <v>2.2565983862326213</v>
      </c>
    </row>
    <row r="168" spans="1:16" x14ac:dyDescent="0.15">
      <c r="A168" s="18">
        <v>83.5</v>
      </c>
      <c r="B168" s="18">
        <v>166</v>
      </c>
      <c r="D168">
        <v>1312.04943847656</v>
      </c>
      <c r="E168">
        <v>844.28289794921898</v>
      </c>
      <c r="F168">
        <v>471.07870483398398</v>
      </c>
      <c r="G168">
        <v>469.90078735351602</v>
      </c>
      <c r="I168" s="19">
        <f t="shared" si="17"/>
        <v>840.97073364257608</v>
      </c>
      <c r="J168" s="19">
        <f t="shared" si="18"/>
        <v>374.38211059570295</v>
      </c>
      <c r="K168" s="19">
        <f t="shared" si="19"/>
        <v>578.90325622558407</v>
      </c>
      <c r="L168" s="20">
        <f t="shared" si="20"/>
        <v>1.5462898462334502</v>
      </c>
      <c r="M168" s="20">
        <f t="shared" si="21"/>
        <v>2.1053236507551505</v>
      </c>
      <c r="N168" s="18"/>
      <c r="O168" s="18"/>
      <c r="P168" s="18">
        <f t="shared" si="22"/>
        <v>2.3461331917205888</v>
      </c>
    </row>
    <row r="169" spans="1:16" x14ac:dyDescent="0.15">
      <c r="A169" s="18">
        <v>84</v>
      </c>
      <c r="B169" s="18">
        <v>167</v>
      </c>
      <c r="D169">
        <v>1280.28442382813</v>
      </c>
      <c r="E169">
        <v>829.26501464843795</v>
      </c>
      <c r="F169">
        <v>471.36111450195301</v>
      </c>
      <c r="G169">
        <v>469.7275390625</v>
      </c>
      <c r="I169" s="19">
        <f t="shared" si="17"/>
        <v>808.92330932617699</v>
      </c>
      <c r="J169" s="19">
        <f t="shared" si="18"/>
        <v>359.53747558593795</v>
      </c>
      <c r="K169" s="19">
        <f t="shared" si="19"/>
        <v>557.24707641602049</v>
      </c>
      <c r="L169" s="20">
        <f t="shared" si="20"/>
        <v>1.5498998414779304</v>
      </c>
      <c r="M169" s="20">
        <f t="shared" si="21"/>
        <v>2.1122811538111375</v>
      </c>
      <c r="N169" s="18"/>
      <c r="O169" s="18"/>
      <c r="P169" s="18">
        <f t="shared" si="22"/>
        <v>2.6843584019843099</v>
      </c>
    </row>
    <row r="170" spans="1:16" x14ac:dyDescent="0.15">
      <c r="A170" s="18">
        <v>84.5</v>
      </c>
      <c r="B170" s="18">
        <v>168</v>
      </c>
      <c r="D170">
        <v>1273.82739257813</v>
      </c>
      <c r="E170">
        <v>828.41351318359398</v>
      </c>
      <c r="F170">
        <v>470.92565917968801</v>
      </c>
      <c r="G170">
        <v>469.08865356445301</v>
      </c>
      <c r="I170" s="19">
        <f t="shared" si="17"/>
        <v>802.90173339844205</v>
      </c>
      <c r="J170" s="19">
        <f t="shared" si="18"/>
        <v>359.32485961914097</v>
      </c>
      <c r="K170" s="19">
        <f t="shared" si="19"/>
        <v>551.37433166504343</v>
      </c>
      <c r="L170" s="20">
        <f t="shared" si="20"/>
        <v>1.5344731011638364</v>
      </c>
      <c r="M170" s="20">
        <f t="shared" si="21"/>
        <v>2.100201921308551</v>
      </c>
      <c r="N170" s="18"/>
      <c r="O170" s="18"/>
      <c r="P170" s="18">
        <f t="shared" si="22"/>
        <v>2.0971504740630875</v>
      </c>
    </row>
    <row r="171" spans="1:16" x14ac:dyDescent="0.15">
      <c r="A171" s="18">
        <v>85</v>
      </c>
      <c r="B171" s="18">
        <v>169</v>
      </c>
      <c r="D171">
        <v>1346.02551269531</v>
      </c>
      <c r="E171">
        <v>870.20568847656295</v>
      </c>
      <c r="F171">
        <v>471.65908813476602</v>
      </c>
      <c r="G171">
        <v>470.09674072265602</v>
      </c>
      <c r="I171" s="19">
        <f t="shared" si="17"/>
        <v>874.36642456054392</v>
      </c>
      <c r="J171" s="19">
        <f t="shared" si="18"/>
        <v>400.10894775390693</v>
      </c>
      <c r="K171" s="19">
        <f t="shared" si="19"/>
        <v>594.29016113280909</v>
      </c>
      <c r="L171" s="20">
        <f t="shared" si="20"/>
        <v>1.4853208469067687</v>
      </c>
      <c r="M171" s="20">
        <f t="shared" si="21"/>
        <v>2.0543971748629906</v>
      </c>
      <c r="N171" s="18"/>
      <c r="O171" s="18"/>
      <c r="P171" s="18">
        <f t="shared" si="22"/>
        <v>-0.12955641675097757</v>
      </c>
    </row>
    <row r="172" spans="1:16" x14ac:dyDescent="0.15">
      <c r="A172" s="18">
        <v>85.5</v>
      </c>
      <c r="B172" s="18">
        <v>170</v>
      </c>
      <c r="D172">
        <v>1316.6875</v>
      </c>
      <c r="E172">
        <v>859.5185546875</v>
      </c>
      <c r="F172">
        <v>472.155517578125</v>
      </c>
      <c r="G172">
        <v>470.23483276367199</v>
      </c>
      <c r="I172" s="19">
        <f t="shared" si="17"/>
        <v>844.531982421875</v>
      </c>
      <c r="J172" s="19">
        <f t="shared" si="18"/>
        <v>389.28372192382801</v>
      </c>
      <c r="K172" s="19">
        <f t="shared" si="19"/>
        <v>572.0333770751954</v>
      </c>
      <c r="L172" s="20">
        <f t="shared" si="20"/>
        <v>1.469451058082327</v>
      </c>
      <c r="M172" s="20">
        <f t="shared" si="21"/>
        <v>2.0418748938500557</v>
      </c>
      <c r="N172" s="18"/>
      <c r="O172" s="18"/>
      <c r="P172" s="18">
        <f t="shared" si="22"/>
        <v>-0.73830226917812747</v>
      </c>
    </row>
    <row r="173" spans="1:16" x14ac:dyDescent="0.15">
      <c r="A173" s="18">
        <v>86</v>
      </c>
      <c r="B173" s="18">
        <v>171</v>
      </c>
      <c r="D173">
        <v>1305.64855957031</v>
      </c>
      <c r="E173">
        <v>856.504638671875</v>
      </c>
      <c r="F173">
        <v>470.53933715820301</v>
      </c>
      <c r="G173">
        <v>468.95053100585898</v>
      </c>
      <c r="I173" s="19">
        <f t="shared" si="17"/>
        <v>835.10922241210699</v>
      </c>
      <c r="J173" s="19">
        <f t="shared" si="18"/>
        <v>387.55410766601602</v>
      </c>
      <c r="K173" s="19">
        <f t="shared" si="19"/>
        <v>563.82134704589578</v>
      </c>
      <c r="L173" s="20">
        <f t="shared" si="20"/>
        <v>1.4548196907044066</v>
      </c>
      <c r="M173" s="20">
        <f t="shared" si="21"/>
        <v>2.0305910342836428</v>
      </c>
      <c r="N173" s="18"/>
      <c r="O173" s="18"/>
      <c r="P173" s="18">
        <f t="shared" si="22"/>
        <v>-1.2868447194975974</v>
      </c>
    </row>
    <row r="174" spans="1:16" x14ac:dyDescent="0.15">
      <c r="A174" s="18">
        <v>86.5</v>
      </c>
      <c r="B174" s="18">
        <v>172</v>
      </c>
      <c r="D174">
        <v>1290.43395996094</v>
      </c>
      <c r="E174">
        <v>853.14465332031295</v>
      </c>
      <c r="F174">
        <v>471.93405151367199</v>
      </c>
      <c r="G174">
        <v>470.41369628906301</v>
      </c>
      <c r="I174" s="19">
        <f t="shared" si="17"/>
        <v>818.49990844726801</v>
      </c>
      <c r="J174" s="19">
        <f t="shared" si="18"/>
        <v>382.73095703124994</v>
      </c>
      <c r="K174" s="19">
        <f t="shared" si="19"/>
        <v>550.58823852539308</v>
      </c>
      <c r="L174" s="20">
        <f t="shared" si="20"/>
        <v>1.4385777487041311</v>
      </c>
      <c r="M174" s="20">
        <f t="shared" si="21"/>
        <v>2.0176966000948742</v>
      </c>
      <c r="N174" s="18"/>
      <c r="O174" s="18"/>
      <c r="P174" s="18">
        <f t="shared" si="22"/>
        <v>-1.9136820603702169</v>
      </c>
    </row>
    <row r="175" spans="1:16" x14ac:dyDescent="0.15">
      <c r="A175" s="18">
        <v>87</v>
      </c>
      <c r="B175" s="18">
        <v>173</v>
      </c>
      <c r="D175">
        <v>1316.951171875</v>
      </c>
      <c r="E175">
        <v>870.17883300781295</v>
      </c>
      <c r="F175">
        <v>471.50949096679699</v>
      </c>
      <c r="G175">
        <v>469.87808227539102</v>
      </c>
      <c r="I175" s="19">
        <f t="shared" si="17"/>
        <v>845.44168090820301</v>
      </c>
      <c r="J175" s="19">
        <f t="shared" si="18"/>
        <v>400.30075073242193</v>
      </c>
      <c r="K175" s="19">
        <f t="shared" si="19"/>
        <v>565.2311553955077</v>
      </c>
      <c r="L175" s="20">
        <f t="shared" si="20"/>
        <v>1.4120162262032137</v>
      </c>
      <c r="M175" s="20">
        <f t="shared" si="21"/>
        <v>1.9944825854054642</v>
      </c>
      <c r="N175" s="18"/>
      <c r="O175" s="18"/>
      <c r="P175" s="18">
        <f t="shared" si="22"/>
        <v>-3.0421853375099208</v>
      </c>
    </row>
    <row r="176" spans="1:16" x14ac:dyDescent="0.15">
      <c r="A176" s="18">
        <v>87.5</v>
      </c>
      <c r="B176" s="18">
        <v>174</v>
      </c>
      <c r="D176">
        <v>1322.53112792969</v>
      </c>
      <c r="E176">
        <v>876.60565185546898</v>
      </c>
      <c r="F176">
        <v>470.82955932617199</v>
      </c>
      <c r="G176">
        <v>469.42364501953102</v>
      </c>
      <c r="I176" s="19">
        <f t="shared" si="17"/>
        <v>851.70156860351801</v>
      </c>
      <c r="J176" s="19">
        <f t="shared" si="18"/>
        <v>407.18200683593795</v>
      </c>
      <c r="K176" s="19">
        <f t="shared" si="19"/>
        <v>566.67416381836142</v>
      </c>
      <c r="L176" s="20">
        <f t="shared" si="20"/>
        <v>1.3916974579053198</v>
      </c>
      <c r="M176" s="20">
        <f t="shared" si="21"/>
        <v>1.9775113249190774</v>
      </c>
      <c r="N176" s="18"/>
      <c r="O176" s="18"/>
      <c r="P176" s="18">
        <f t="shared" si="22"/>
        <v>-3.8672095021071815</v>
      </c>
    </row>
    <row r="177" spans="1:16" x14ac:dyDescent="0.15">
      <c r="A177" s="18">
        <v>88</v>
      </c>
      <c r="B177" s="18">
        <v>175</v>
      </c>
      <c r="D177">
        <v>1321.61206054688</v>
      </c>
      <c r="E177">
        <v>877.411865234375</v>
      </c>
      <c r="F177">
        <v>471.89486694335898</v>
      </c>
      <c r="G177">
        <v>470.62612915039102</v>
      </c>
      <c r="I177" s="19">
        <f t="shared" si="17"/>
        <v>849.71719360352108</v>
      </c>
      <c r="J177" s="19">
        <f t="shared" si="18"/>
        <v>406.78573608398398</v>
      </c>
      <c r="K177" s="19">
        <f t="shared" si="19"/>
        <v>564.96717834473225</v>
      </c>
      <c r="L177" s="20">
        <f t="shared" si="20"/>
        <v>1.3888569048254202</v>
      </c>
      <c r="M177" s="20">
        <f t="shared" si="21"/>
        <v>1.9780182796506849</v>
      </c>
      <c r="N177" s="18"/>
      <c r="O177" s="18"/>
      <c r="P177" s="18">
        <f t="shared" si="22"/>
        <v>-3.8425649034182068</v>
      </c>
    </row>
    <row r="178" spans="1:16" x14ac:dyDescent="0.15">
      <c r="A178" s="18">
        <v>88.5</v>
      </c>
      <c r="B178" s="18">
        <v>176</v>
      </c>
      <c r="D178">
        <v>1326.0205078125</v>
      </c>
      <c r="E178">
        <v>882.68420410156295</v>
      </c>
      <c r="F178">
        <v>471.73840332031301</v>
      </c>
      <c r="G178">
        <v>470.424560546875</v>
      </c>
      <c r="I178" s="19">
        <f t="shared" si="17"/>
        <v>854.28210449218705</v>
      </c>
      <c r="J178" s="19">
        <f t="shared" si="18"/>
        <v>412.25964355468795</v>
      </c>
      <c r="K178" s="19">
        <f t="shared" si="19"/>
        <v>565.70035400390543</v>
      </c>
      <c r="L178" s="20">
        <f t="shared" si="20"/>
        <v>1.3721943509342382</v>
      </c>
      <c r="M178" s="20">
        <f t="shared" si="21"/>
        <v>1.9647032335710102</v>
      </c>
      <c r="N178" s="18"/>
      <c r="O178" s="18"/>
      <c r="P178" s="18">
        <f t="shared" si="22"/>
        <v>-4.4898494570475203</v>
      </c>
    </row>
    <row r="179" spans="1:16" x14ac:dyDescent="0.15">
      <c r="A179" s="18">
        <v>89</v>
      </c>
      <c r="B179" s="18">
        <v>177</v>
      </c>
      <c r="D179">
        <v>1313.54211425781</v>
      </c>
      <c r="E179">
        <v>880.30029296875</v>
      </c>
      <c r="F179">
        <v>471.52224731445301</v>
      </c>
      <c r="G179">
        <v>469.56671142578102</v>
      </c>
      <c r="I179" s="19">
        <f t="shared" si="17"/>
        <v>842.01986694335699</v>
      </c>
      <c r="J179" s="19">
        <f t="shared" si="18"/>
        <v>410.73358154296898</v>
      </c>
      <c r="K179" s="19">
        <f t="shared" si="19"/>
        <v>554.5063598632787</v>
      </c>
      <c r="L179" s="20">
        <f t="shared" si="20"/>
        <v>1.3500390150233403</v>
      </c>
      <c r="M179" s="20">
        <f t="shared" si="21"/>
        <v>1.9458954054716195</v>
      </c>
      <c r="N179" s="18"/>
      <c r="O179" s="18"/>
      <c r="P179" s="18">
        <f t="shared" si="22"/>
        <v>-5.4041547131618382</v>
      </c>
    </row>
    <row r="180" spans="1:16" x14ac:dyDescent="0.15">
      <c r="A180" s="18">
        <v>89.5</v>
      </c>
      <c r="B180" s="18">
        <v>178</v>
      </c>
      <c r="D180">
        <v>1319.53137207031</v>
      </c>
      <c r="E180">
        <v>885.64019775390602</v>
      </c>
      <c r="F180">
        <v>472.32751464843801</v>
      </c>
      <c r="G180">
        <v>470.63140869140602</v>
      </c>
      <c r="I180" s="19">
        <f t="shared" si="17"/>
        <v>847.20385742187204</v>
      </c>
      <c r="J180" s="19">
        <f t="shared" si="18"/>
        <v>415.0087890625</v>
      </c>
      <c r="K180" s="19">
        <f t="shared" si="19"/>
        <v>556.697705078122</v>
      </c>
      <c r="L180" s="20">
        <f t="shared" si="20"/>
        <v>1.3414118441580372</v>
      </c>
      <c r="M180" s="20">
        <f t="shared" si="21"/>
        <v>1.9406157424178234</v>
      </c>
      <c r="N180" s="18"/>
      <c r="O180" s="18"/>
      <c r="P180" s="18">
        <f t="shared" si="22"/>
        <v>-5.6608150598583702</v>
      </c>
    </row>
    <row r="181" spans="1:16" x14ac:dyDescent="0.15">
      <c r="A181" s="18">
        <v>90</v>
      </c>
      <c r="B181" s="18">
        <v>179</v>
      </c>
      <c r="D181">
        <v>1320.85729980469</v>
      </c>
      <c r="E181">
        <v>890.01806640625</v>
      </c>
      <c r="F181">
        <v>472.10916137695301</v>
      </c>
      <c r="G181">
        <v>470.792236328125</v>
      </c>
      <c r="I181" s="19">
        <f t="shared" si="17"/>
        <v>848.74813842773699</v>
      </c>
      <c r="J181" s="19">
        <f t="shared" si="18"/>
        <v>419.225830078125</v>
      </c>
      <c r="K181" s="19">
        <f t="shared" si="19"/>
        <v>555.29005737304954</v>
      </c>
      <c r="L181" s="20">
        <f t="shared" si="20"/>
        <v>1.3245606962470997</v>
      </c>
      <c r="M181" s="20">
        <f t="shared" si="21"/>
        <v>1.9271121023183932</v>
      </c>
      <c r="N181" s="18"/>
      <c r="O181" s="18"/>
      <c r="P181" s="18">
        <f t="shared" si="22"/>
        <v>-6.3172677376657074</v>
      </c>
    </row>
    <row r="182" spans="1:16" x14ac:dyDescent="0.15">
      <c r="A182" s="18">
        <v>90.5</v>
      </c>
      <c r="B182" s="18">
        <v>180</v>
      </c>
      <c r="D182">
        <v>1345.77368164063</v>
      </c>
      <c r="E182">
        <v>903.403076171875</v>
      </c>
      <c r="F182">
        <v>471.42550659179699</v>
      </c>
      <c r="G182">
        <v>469.94992065429699</v>
      </c>
      <c r="I182" s="19">
        <f t="shared" si="17"/>
        <v>874.34817504883301</v>
      </c>
      <c r="J182" s="19">
        <f t="shared" si="18"/>
        <v>433.45315551757801</v>
      </c>
      <c r="K182" s="19">
        <f t="shared" si="19"/>
        <v>570.93096618652839</v>
      </c>
      <c r="L182" s="20">
        <f t="shared" si="20"/>
        <v>1.3171687849516076</v>
      </c>
      <c r="M182" s="20">
        <f t="shared" si="21"/>
        <v>1.9230676988344082</v>
      </c>
      <c r="N182" s="18"/>
      <c r="O182" s="18"/>
      <c r="P182" s="18">
        <f t="shared" si="22"/>
        <v>-6.5138783906190056</v>
      </c>
    </row>
    <row r="183" spans="1:16" x14ac:dyDescent="0.15">
      <c r="A183" s="18">
        <v>91</v>
      </c>
      <c r="B183" s="18">
        <v>181</v>
      </c>
      <c r="D183">
        <v>1337.51745605469</v>
      </c>
      <c r="E183">
        <v>902.13714599609398</v>
      </c>
      <c r="F183">
        <v>471.155517578125</v>
      </c>
      <c r="G183">
        <v>469.39938354492199</v>
      </c>
      <c r="I183" s="19">
        <f t="shared" si="17"/>
        <v>866.361938476565</v>
      </c>
      <c r="J183" s="19">
        <f t="shared" si="18"/>
        <v>432.73776245117199</v>
      </c>
      <c r="K183" s="19">
        <f t="shared" si="19"/>
        <v>563.4455047607446</v>
      </c>
      <c r="L183" s="20">
        <f t="shared" si="20"/>
        <v>1.3020483850755249</v>
      </c>
      <c r="M183" s="20">
        <f t="shared" si="21"/>
        <v>1.9112948067698328</v>
      </c>
      <c r="N183" s="18"/>
      <c r="O183" s="18"/>
      <c r="P183" s="18">
        <f t="shared" si="22"/>
        <v>-7.0861941857988135</v>
      </c>
    </row>
    <row r="184" spans="1:16" x14ac:dyDescent="0.15">
      <c r="A184" s="18">
        <v>91.5</v>
      </c>
      <c r="B184" s="18">
        <v>182</v>
      </c>
      <c r="D184">
        <v>1394.38427734375</v>
      </c>
      <c r="E184">
        <v>931.13952636718795</v>
      </c>
      <c r="F184">
        <v>471.61709594726602</v>
      </c>
      <c r="G184">
        <v>470.44479370117199</v>
      </c>
      <c r="I184" s="19">
        <f t="shared" si="17"/>
        <v>922.76718139648392</v>
      </c>
      <c r="J184" s="19">
        <f t="shared" si="18"/>
        <v>460.69473266601597</v>
      </c>
      <c r="K184" s="19">
        <f t="shared" si="19"/>
        <v>600.28086853027276</v>
      </c>
      <c r="L184" s="20">
        <f t="shared" si="20"/>
        <v>1.302990518377493</v>
      </c>
      <c r="M184" s="20">
        <f t="shared" si="21"/>
        <v>1.9155844478833082</v>
      </c>
      <c r="N184" s="18"/>
      <c r="O184" s="18"/>
      <c r="P184" s="18">
        <f t="shared" si="22"/>
        <v>-6.8776617919376779</v>
      </c>
    </row>
    <row r="185" spans="1:16" x14ac:dyDescent="0.15">
      <c r="A185" s="18">
        <v>92</v>
      </c>
      <c r="B185" s="18">
        <v>183</v>
      </c>
      <c r="D185">
        <v>1290.26428222656</v>
      </c>
      <c r="E185">
        <v>883.45715332031295</v>
      </c>
      <c r="F185">
        <v>471.67248535156301</v>
      </c>
      <c r="G185">
        <v>470.55926513671898</v>
      </c>
      <c r="I185" s="19">
        <f t="shared" si="17"/>
        <v>818.59179687499704</v>
      </c>
      <c r="J185" s="19">
        <f t="shared" si="18"/>
        <v>412.89788818359398</v>
      </c>
      <c r="K185" s="19">
        <f t="shared" si="19"/>
        <v>529.56327514648126</v>
      </c>
      <c r="L185" s="20">
        <f t="shared" si="20"/>
        <v>1.2825526366243178</v>
      </c>
      <c r="M185" s="20">
        <f t="shared" si="21"/>
        <v>1.89849407394164</v>
      </c>
      <c r="N185" s="18"/>
      <c r="O185" s="18"/>
      <c r="P185" s="18">
        <f t="shared" si="22"/>
        <v>-7.7084764208917047</v>
      </c>
    </row>
    <row r="186" spans="1:16" x14ac:dyDescent="0.15">
      <c r="A186" s="18">
        <v>92.5</v>
      </c>
      <c r="B186" s="18">
        <v>184</v>
      </c>
      <c r="D186">
        <v>1244.27795410156</v>
      </c>
      <c r="E186">
        <v>856.86358642578102</v>
      </c>
      <c r="F186">
        <v>469.87527465820301</v>
      </c>
      <c r="G186">
        <v>468.62332153320301</v>
      </c>
      <c r="I186" s="19">
        <f t="shared" si="17"/>
        <v>774.40267944335699</v>
      </c>
      <c r="J186" s="19">
        <f t="shared" si="18"/>
        <v>388.24026489257801</v>
      </c>
      <c r="K186" s="19">
        <f t="shared" si="19"/>
        <v>502.6344940185524</v>
      </c>
      <c r="L186" s="20">
        <f t="shared" si="20"/>
        <v>1.2946480297648315</v>
      </c>
      <c r="M186" s="20">
        <f t="shared" si="21"/>
        <v>1.913936974893661</v>
      </c>
      <c r="N186" s="18"/>
      <c r="O186" s="18"/>
      <c r="P186" s="18">
        <f t="shared" si="22"/>
        <v>-6.9577504234256278</v>
      </c>
    </row>
    <row r="187" spans="1:16" x14ac:dyDescent="0.15">
      <c r="A187" s="18">
        <v>93</v>
      </c>
      <c r="B187" s="18">
        <v>185</v>
      </c>
      <c r="D187">
        <v>1205.05444335938</v>
      </c>
      <c r="E187">
        <v>835.46337890625</v>
      </c>
      <c r="F187">
        <v>469.87557983398398</v>
      </c>
      <c r="G187">
        <v>468.60589599609398</v>
      </c>
      <c r="I187" s="19">
        <f t="shared" si="17"/>
        <v>735.17886352539608</v>
      </c>
      <c r="J187" s="19">
        <f t="shared" si="18"/>
        <v>366.85748291015602</v>
      </c>
      <c r="K187" s="19">
        <f t="shared" si="19"/>
        <v>478.3786254882869</v>
      </c>
      <c r="L187" s="20">
        <f t="shared" si="20"/>
        <v>1.3039903716655075</v>
      </c>
      <c r="M187" s="20">
        <f t="shared" si="21"/>
        <v>1.9266268246058442</v>
      </c>
      <c r="N187" s="18"/>
      <c r="O187" s="18"/>
      <c r="P187" s="18">
        <f t="shared" si="22"/>
        <v>-6.3408585510713804</v>
      </c>
    </row>
    <row r="188" spans="1:16" x14ac:dyDescent="0.15">
      <c r="A188" s="18">
        <v>93.5</v>
      </c>
      <c r="B188" s="18">
        <v>186</v>
      </c>
      <c r="D188">
        <v>1149.5302734375</v>
      </c>
      <c r="E188">
        <v>807.23779296875</v>
      </c>
      <c r="F188">
        <v>471.16174316406301</v>
      </c>
      <c r="G188">
        <v>469.81991577148398</v>
      </c>
      <c r="I188" s="19">
        <f t="shared" si="17"/>
        <v>678.36853027343705</v>
      </c>
      <c r="J188" s="19">
        <f t="shared" si="18"/>
        <v>337.41787719726602</v>
      </c>
      <c r="K188" s="19">
        <f t="shared" si="19"/>
        <v>442.17601623535086</v>
      </c>
      <c r="L188" s="20">
        <f t="shared" si="20"/>
        <v>1.3104700317252</v>
      </c>
      <c r="M188" s="20">
        <f t="shared" si="21"/>
        <v>1.9364539924770439</v>
      </c>
      <c r="N188" s="18"/>
      <c r="O188" s="18"/>
      <c r="P188" s="18">
        <f t="shared" si="22"/>
        <v>-5.8631302780419876</v>
      </c>
    </row>
    <row r="189" spans="1:16" x14ac:dyDescent="0.15">
      <c r="A189" s="18">
        <v>94</v>
      </c>
      <c r="B189" s="18">
        <v>187</v>
      </c>
      <c r="D189">
        <v>1141.57043457031</v>
      </c>
      <c r="E189">
        <v>802.92071533203102</v>
      </c>
      <c r="F189">
        <v>471.61929321289102</v>
      </c>
      <c r="G189">
        <v>470.17730712890602</v>
      </c>
      <c r="I189" s="19">
        <f t="shared" si="17"/>
        <v>669.95114135741892</v>
      </c>
      <c r="J189" s="19">
        <f t="shared" si="18"/>
        <v>332.743408203125</v>
      </c>
      <c r="K189" s="19">
        <f t="shared" si="19"/>
        <v>437.03075561523144</v>
      </c>
      <c r="L189" s="20">
        <f t="shared" si="20"/>
        <v>1.313416719433383</v>
      </c>
      <c r="M189" s="20">
        <f t="shared" si="21"/>
        <v>1.9427481879967341</v>
      </c>
      <c r="N189" s="18"/>
      <c r="O189" s="18"/>
      <c r="P189" s="18">
        <f t="shared" si="22"/>
        <v>-5.5571504479280351</v>
      </c>
    </row>
    <row r="190" spans="1:16" x14ac:dyDescent="0.15">
      <c r="A190" s="18"/>
      <c r="B190" s="18"/>
      <c r="D190">
        <v>1130.36987304688</v>
      </c>
      <c r="E190">
        <v>797.351806640625</v>
      </c>
      <c r="F190">
        <v>470.18319702148398</v>
      </c>
      <c r="G190">
        <v>468.97824096679699</v>
      </c>
      <c r="I190" s="19"/>
      <c r="J190" s="19"/>
      <c r="K190" s="19"/>
      <c r="L190" s="20"/>
      <c r="M190" s="20"/>
      <c r="N190" s="18"/>
      <c r="O190" s="18"/>
      <c r="P190" s="18"/>
    </row>
    <row r="191" spans="1:16" x14ac:dyDescent="0.15">
      <c r="A191" s="18"/>
      <c r="B191" s="18"/>
      <c r="D191">
        <v>1133.92895507813</v>
      </c>
      <c r="E191">
        <v>798.84875488281295</v>
      </c>
      <c r="F191">
        <v>470.24417114257801</v>
      </c>
      <c r="G191">
        <v>469.12100219726602</v>
      </c>
      <c r="I191" s="19"/>
      <c r="J191" s="19"/>
      <c r="K191" s="19"/>
      <c r="L191" s="20"/>
      <c r="M191" s="20"/>
      <c r="N191" s="18"/>
      <c r="O191" s="18"/>
      <c r="P191" s="18"/>
    </row>
    <row r="192" spans="1:16" x14ac:dyDescent="0.15">
      <c r="D192">
        <v>1127.07214355469</v>
      </c>
      <c r="E192">
        <v>795.24713134765602</v>
      </c>
      <c r="F192">
        <v>471.26470947265602</v>
      </c>
      <c r="G192">
        <v>470.19845581054699</v>
      </c>
      <c r="I192" s="7"/>
      <c r="J192" s="7"/>
      <c r="K192" s="7"/>
      <c r="L192" s="7"/>
    </row>
    <row r="193" spans="4:12" x14ac:dyDescent="0.15">
      <c r="D193">
        <v>1128.53845214844</v>
      </c>
      <c r="E193">
        <v>796.31414794921898</v>
      </c>
      <c r="F193">
        <v>471.35583496093801</v>
      </c>
      <c r="G193">
        <v>470.138427734375</v>
      </c>
      <c r="I193" s="7"/>
      <c r="J193" s="7"/>
      <c r="K193" s="7"/>
      <c r="L193" s="7"/>
    </row>
    <row r="194" spans="4:12" x14ac:dyDescent="0.15">
      <c r="I194" s="7"/>
      <c r="J194" s="7"/>
      <c r="K194" s="7"/>
      <c r="L194" s="7"/>
    </row>
    <row r="195" spans="4:12" x14ac:dyDescent="0.15">
      <c r="I195" s="7"/>
      <c r="J195" s="7"/>
      <c r="K195" s="7"/>
      <c r="L195" s="7"/>
    </row>
    <row r="196" spans="4:12" x14ac:dyDescent="0.15">
      <c r="I196" s="7"/>
      <c r="J196" s="7"/>
      <c r="K196" s="7"/>
      <c r="L196" s="7"/>
    </row>
    <row r="197" spans="4:12" x14ac:dyDescent="0.15">
      <c r="I197" s="7"/>
      <c r="J197" s="7"/>
      <c r="K197" s="7"/>
      <c r="L197" s="7"/>
    </row>
    <row r="198" spans="4:12" x14ac:dyDescent="0.15">
      <c r="I198" s="7"/>
      <c r="J198" s="7"/>
      <c r="K198" s="7"/>
      <c r="L198" s="7"/>
    </row>
    <row r="199" spans="4:12" x14ac:dyDescent="0.15">
      <c r="I199" s="7"/>
      <c r="J199" s="7"/>
      <c r="K199" s="7"/>
      <c r="L199" s="7"/>
    </row>
    <row r="200" spans="4:12" x14ac:dyDescent="0.15">
      <c r="I200" s="7"/>
      <c r="J200" s="7"/>
      <c r="K200" s="7"/>
      <c r="L200" s="7"/>
    </row>
    <row r="201" spans="4:12" x14ac:dyDescent="0.15">
      <c r="I201" s="7"/>
      <c r="J201" s="7"/>
      <c r="K201" s="7"/>
      <c r="L201" s="7"/>
    </row>
    <row r="202" spans="4:12" x14ac:dyDescent="0.15">
      <c r="I202" s="7"/>
      <c r="J202" s="7"/>
      <c r="K202" s="7"/>
      <c r="L202" s="7"/>
    </row>
    <row r="203" spans="4:12" x14ac:dyDescent="0.15">
      <c r="I203" s="7"/>
      <c r="J203" s="7"/>
      <c r="K203" s="7"/>
      <c r="L203" s="7"/>
    </row>
    <row r="204" spans="4:12" x14ac:dyDescent="0.15">
      <c r="I204" s="7"/>
      <c r="J204" s="7"/>
      <c r="K204" s="7"/>
      <c r="L204" s="7"/>
    </row>
    <row r="205" spans="4:12" x14ac:dyDescent="0.15">
      <c r="I205" s="7"/>
      <c r="J205" s="7"/>
      <c r="K205" s="7"/>
      <c r="L205" s="7"/>
    </row>
    <row r="206" spans="4:12" x14ac:dyDescent="0.15">
      <c r="I206" s="7"/>
      <c r="J206" s="7"/>
      <c r="K206" s="7"/>
      <c r="L206" s="7"/>
    </row>
    <row r="207" spans="4:12" x14ac:dyDescent="0.15">
      <c r="I207" s="7"/>
      <c r="J207" s="7"/>
      <c r="K207" s="7"/>
      <c r="L207" s="7"/>
    </row>
    <row r="208" spans="4:12" x14ac:dyDescent="0.15">
      <c r="I208" s="7"/>
      <c r="J208" s="7"/>
      <c r="K208" s="7"/>
      <c r="L208" s="7"/>
    </row>
    <row r="209" spans="9:12" x14ac:dyDescent="0.15">
      <c r="I209" s="7"/>
      <c r="J209" s="7"/>
      <c r="K209" s="7"/>
      <c r="L209" s="7"/>
    </row>
    <row r="210" spans="9:12" x14ac:dyDescent="0.15">
      <c r="I210" s="7"/>
      <c r="J210" s="7"/>
      <c r="K210" s="7"/>
      <c r="L210" s="7"/>
    </row>
    <row r="211" spans="9:12" x14ac:dyDescent="0.15">
      <c r="I211" s="7"/>
      <c r="J211" s="7"/>
      <c r="K211" s="7"/>
      <c r="L211" s="7"/>
    </row>
    <row r="212" spans="9:12" x14ac:dyDescent="0.15">
      <c r="I212" s="7"/>
      <c r="J212" s="7"/>
      <c r="K212" s="7"/>
      <c r="L212" s="7"/>
    </row>
    <row r="213" spans="9:12" x14ac:dyDescent="0.15">
      <c r="I213" s="7"/>
      <c r="J213" s="7"/>
      <c r="K213" s="7"/>
      <c r="L213" s="7"/>
    </row>
    <row r="214" spans="9:12" x14ac:dyDescent="0.15">
      <c r="I214" s="7"/>
      <c r="J214" s="7"/>
      <c r="K214" s="7"/>
      <c r="L214" s="7"/>
    </row>
    <row r="215" spans="9:12" x14ac:dyDescent="0.15">
      <c r="I215" s="7"/>
      <c r="J215" s="7"/>
      <c r="K215" s="7"/>
      <c r="L215" s="7"/>
    </row>
    <row r="216" spans="9:12" x14ac:dyDescent="0.15">
      <c r="I216" s="7"/>
      <c r="J216" s="7"/>
      <c r="K216" s="7"/>
      <c r="L216" s="7"/>
    </row>
    <row r="217" spans="9:12" x14ac:dyDescent="0.15">
      <c r="I217" s="7"/>
      <c r="J217" s="7"/>
      <c r="K217" s="7"/>
      <c r="L217" s="7"/>
    </row>
    <row r="218" spans="9:12" x14ac:dyDescent="0.15">
      <c r="I218" s="7"/>
      <c r="J218" s="7"/>
      <c r="K218" s="7"/>
      <c r="L218" s="7"/>
    </row>
    <row r="219" spans="9:12" x14ac:dyDescent="0.15">
      <c r="I219" s="7"/>
      <c r="J219" s="7"/>
      <c r="K219" s="7"/>
      <c r="L219" s="7"/>
    </row>
    <row r="220" spans="9:12" x14ac:dyDescent="0.15">
      <c r="I220" s="7"/>
      <c r="J220" s="7"/>
      <c r="K220" s="7"/>
      <c r="L220" s="7"/>
    </row>
    <row r="221" spans="9:12" x14ac:dyDescent="0.15">
      <c r="I221" s="7"/>
      <c r="J221" s="7"/>
      <c r="K221" s="7"/>
      <c r="L221" s="7"/>
    </row>
    <row r="222" spans="9:12" x14ac:dyDescent="0.15">
      <c r="I222" s="7"/>
      <c r="J222" s="7"/>
      <c r="K222" s="7"/>
      <c r="L222" s="7"/>
    </row>
    <row r="223" spans="9:12" x14ac:dyDescent="0.15">
      <c r="I223" s="7"/>
      <c r="J223" s="7"/>
      <c r="K223" s="7"/>
      <c r="L223" s="7"/>
    </row>
    <row r="224" spans="9:12" x14ac:dyDescent="0.15">
      <c r="I224" s="7"/>
      <c r="J224" s="7"/>
      <c r="K224" s="7"/>
      <c r="L224" s="7"/>
    </row>
    <row r="225" spans="9:12" x14ac:dyDescent="0.15">
      <c r="I225" s="7"/>
      <c r="J225" s="7"/>
      <c r="K225" s="7"/>
      <c r="L225" s="7"/>
    </row>
    <row r="226" spans="9:12" x14ac:dyDescent="0.15">
      <c r="I226" s="7"/>
      <c r="J226" s="7"/>
      <c r="K226" s="7"/>
      <c r="L226" s="7"/>
    </row>
    <row r="227" spans="9:12" x14ac:dyDescent="0.15">
      <c r="I227" s="7"/>
      <c r="J227" s="7"/>
      <c r="K227" s="7"/>
      <c r="L227" s="7"/>
    </row>
    <row r="228" spans="9:12" x14ac:dyDescent="0.15">
      <c r="I228" s="7"/>
      <c r="J228" s="7"/>
      <c r="K228" s="7"/>
      <c r="L228" s="7"/>
    </row>
    <row r="229" spans="9:12" x14ac:dyDescent="0.15">
      <c r="I229" s="7"/>
      <c r="J229" s="7"/>
      <c r="K229" s="7"/>
      <c r="L229" s="7"/>
    </row>
    <row r="230" spans="9:12" x14ac:dyDescent="0.15">
      <c r="I230" s="7"/>
      <c r="J230" s="7"/>
      <c r="K230" s="7"/>
      <c r="L230" s="7"/>
    </row>
    <row r="231" spans="9:12" x14ac:dyDescent="0.15">
      <c r="I231" s="7"/>
      <c r="J231" s="7"/>
      <c r="K231" s="7"/>
      <c r="L231" s="7"/>
    </row>
    <row r="232" spans="9:12" x14ac:dyDescent="0.15">
      <c r="I232" s="7"/>
      <c r="J232" s="7"/>
      <c r="K232" s="7"/>
      <c r="L232" s="7"/>
    </row>
    <row r="233" spans="9:12" x14ac:dyDescent="0.15">
      <c r="I233" s="7"/>
      <c r="J233" s="7"/>
      <c r="K233" s="7"/>
      <c r="L233" s="7"/>
    </row>
    <row r="234" spans="9:12" x14ac:dyDescent="0.15">
      <c r="I234" s="7"/>
      <c r="J234" s="7"/>
      <c r="K234" s="7"/>
      <c r="L234" s="7"/>
    </row>
    <row r="235" spans="9:12" x14ac:dyDescent="0.15">
      <c r="I235" s="7"/>
      <c r="J235" s="7"/>
      <c r="K235" s="7"/>
      <c r="L235" s="7"/>
    </row>
    <row r="236" spans="9:12" x14ac:dyDescent="0.15">
      <c r="I236" s="7"/>
      <c r="J236" s="7"/>
      <c r="K236" s="7"/>
      <c r="L236" s="7"/>
    </row>
    <row r="237" spans="9:12" x14ac:dyDescent="0.15">
      <c r="I237" s="7"/>
      <c r="J237" s="7"/>
      <c r="K237" s="7"/>
      <c r="L237" s="7"/>
    </row>
    <row r="238" spans="9:12" x14ac:dyDescent="0.15">
      <c r="I238" s="7"/>
      <c r="J238" s="7"/>
      <c r="K238" s="7"/>
      <c r="L238" s="7"/>
    </row>
    <row r="239" spans="9:12" x14ac:dyDescent="0.15">
      <c r="I239" s="7"/>
      <c r="J239" s="7"/>
      <c r="K239" s="7"/>
      <c r="L239" s="7"/>
    </row>
    <row r="240" spans="9:12" x14ac:dyDescent="0.15">
      <c r="I240" s="7"/>
      <c r="J240" s="7"/>
      <c r="K240" s="7"/>
      <c r="L240" s="7"/>
    </row>
    <row r="241" spans="9:12" x14ac:dyDescent="0.15">
      <c r="I241" s="7"/>
      <c r="J241" s="7"/>
      <c r="K241" s="7"/>
      <c r="L241" s="7"/>
    </row>
    <row r="242" spans="9:12" x14ac:dyDescent="0.15">
      <c r="I242" s="7"/>
      <c r="J242" s="7"/>
      <c r="K242" s="7"/>
      <c r="L242" s="7"/>
    </row>
    <row r="243" spans="9:12" x14ac:dyDescent="0.15">
      <c r="I243" s="7"/>
      <c r="J243" s="7"/>
      <c r="K243" s="7"/>
      <c r="L243" s="7"/>
    </row>
    <row r="244" spans="9:12" x14ac:dyDescent="0.15">
      <c r="I244" s="7"/>
      <c r="J244" s="7"/>
      <c r="K244" s="7"/>
      <c r="L244" s="7"/>
    </row>
    <row r="245" spans="9:12" x14ac:dyDescent="0.15">
      <c r="I245" s="7"/>
      <c r="J245" s="7"/>
      <c r="K245" s="7"/>
      <c r="L245" s="7"/>
    </row>
    <row r="246" spans="9:12" x14ac:dyDescent="0.15">
      <c r="I246" s="7"/>
      <c r="J246" s="7"/>
      <c r="K246" s="7"/>
      <c r="L246" s="7"/>
    </row>
    <row r="247" spans="9:12" x14ac:dyDescent="0.15">
      <c r="I247" s="7"/>
      <c r="J247" s="7"/>
      <c r="K247" s="7"/>
      <c r="L247" s="7"/>
    </row>
    <row r="248" spans="9:12" x14ac:dyDescent="0.15">
      <c r="I248" s="7"/>
      <c r="J248" s="7"/>
      <c r="K248" s="7"/>
      <c r="L248" s="7"/>
    </row>
    <row r="249" spans="9:12" x14ac:dyDescent="0.15">
      <c r="I249" s="7"/>
      <c r="J249" s="7"/>
      <c r="K249" s="7"/>
      <c r="L249" s="7"/>
    </row>
    <row r="250" spans="9:12" x14ac:dyDescent="0.15">
      <c r="I250" s="7"/>
      <c r="J250" s="7"/>
      <c r="K250" s="7"/>
      <c r="L250" s="7"/>
    </row>
    <row r="251" spans="9:12" x14ac:dyDescent="0.15">
      <c r="I251" s="7"/>
      <c r="J251" s="7"/>
      <c r="K251" s="7"/>
      <c r="L251" s="7"/>
    </row>
    <row r="252" spans="9:12" x14ac:dyDescent="0.15">
      <c r="I252" s="7"/>
      <c r="J252" s="7"/>
      <c r="K252" s="7"/>
      <c r="L252" s="7"/>
    </row>
    <row r="253" spans="9:12" x14ac:dyDescent="0.15">
      <c r="I253" s="7"/>
      <c r="J253" s="7"/>
      <c r="K253" s="7"/>
      <c r="L253" s="7"/>
    </row>
    <row r="254" spans="9:12" x14ac:dyDescent="0.15">
      <c r="I254" s="7"/>
      <c r="J254" s="7"/>
      <c r="K254" s="7"/>
      <c r="L254" s="7"/>
    </row>
    <row r="255" spans="9:12" x14ac:dyDescent="0.15">
      <c r="I255" s="7"/>
      <c r="J255" s="7"/>
      <c r="K255" s="7"/>
      <c r="L255" s="7"/>
    </row>
    <row r="256" spans="9:12" x14ac:dyDescent="0.15">
      <c r="I256" s="7"/>
      <c r="J256" s="7"/>
      <c r="K256" s="7"/>
      <c r="L256" s="7"/>
    </row>
    <row r="257" spans="9:12" x14ac:dyDescent="0.15">
      <c r="I257" s="7"/>
      <c r="J257" s="7"/>
      <c r="K257" s="7"/>
      <c r="L257" s="7"/>
    </row>
    <row r="258" spans="9:12" x14ac:dyDescent="0.15">
      <c r="I258" s="7"/>
      <c r="J258" s="7"/>
      <c r="K258" s="7"/>
      <c r="L258" s="7"/>
    </row>
    <row r="259" spans="9:12" x14ac:dyDescent="0.15">
      <c r="I259" s="7"/>
      <c r="J259" s="7"/>
      <c r="K259" s="7"/>
      <c r="L259" s="7"/>
    </row>
    <row r="260" spans="9:12" x14ac:dyDescent="0.15">
      <c r="I260" s="7"/>
      <c r="J260" s="7"/>
      <c r="K260" s="7"/>
      <c r="L260" s="7"/>
    </row>
    <row r="261" spans="9:12" x14ac:dyDescent="0.15">
      <c r="I261" s="7"/>
      <c r="J261" s="7"/>
      <c r="K261" s="7"/>
      <c r="L261" s="7"/>
    </row>
    <row r="262" spans="9:12" x14ac:dyDescent="0.15">
      <c r="I262" s="7"/>
      <c r="J262" s="7"/>
      <c r="K262" s="7"/>
      <c r="L262" s="7"/>
    </row>
    <row r="263" spans="9:12" x14ac:dyDescent="0.15">
      <c r="I263" s="7"/>
      <c r="J263" s="7"/>
      <c r="K263" s="7"/>
      <c r="L263" s="7"/>
    </row>
    <row r="264" spans="9:12" x14ac:dyDescent="0.15">
      <c r="I264" s="7"/>
      <c r="J264" s="7"/>
      <c r="K264" s="7"/>
      <c r="L264" s="7"/>
    </row>
    <row r="265" spans="9:12" x14ac:dyDescent="0.15">
      <c r="I265" s="7"/>
      <c r="J265" s="7"/>
      <c r="K265" s="7"/>
      <c r="L265" s="7"/>
    </row>
    <row r="266" spans="9:12" x14ac:dyDescent="0.15">
      <c r="I266" s="7"/>
      <c r="J266" s="7"/>
      <c r="K266" s="7"/>
      <c r="L266" s="7"/>
    </row>
    <row r="267" spans="9:12" x14ac:dyDescent="0.15">
      <c r="I267" s="7"/>
      <c r="J267" s="7"/>
      <c r="K267" s="7"/>
      <c r="L267" s="7"/>
    </row>
    <row r="268" spans="9:12" x14ac:dyDescent="0.15">
      <c r="I268" s="7"/>
      <c r="J268" s="7"/>
      <c r="K268" s="7"/>
      <c r="L268" s="7"/>
    </row>
    <row r="269" spans="9:12" x14ac:dyDescent="0.15">
      <c r="I269" s="7"/>
      <c r="J269" s="7"/>
      <c r="K269" s="7"/>
      <c r="L269" s="7"/>
    </row>
    <row r="270" spans="9:12" x14ac:dyDescent="0.15">
      <c r="I270" s="7"/>
      <c r="J270" s="7"/>
      <c r="K270" s="7"/>
      <c r="L270" s="7"/>
    </row>
    <row r="271" spans="9:12" x14ac:dyDescent="0.15">
      <c r="I271" s="7"/>
      <c r="J271" s="7"/>
      <c r="K271" s="7"/>
      <c r="L271" s="7"/>
    </row>
    <row r="272" spans="9:12" x14ac:dyDescent="0.15">
      <c r="I272" s="7"/>
      <c r="J272" s="7"/>
      <c r="K272" s="7"/>
      <c r="L272" s="7"/>
    </row>
    <row r="273" spans="9:12" x14ac:dyDescent="0.15">
      <c r="I273" s="7"/>
      <c r="J273" s="7"/>
      <c r="K273" s="7"/>
      <c r="L273" s="7"/>
    </row>
    <row r="274" spans="9:12" x14ac:dyDescent="0.15">
      <c r="I274" s="7"/>
      <c r="J274" s="7"/>
      <c r="K274" s="7"/>
      <c r="L274" s="7"/>
    </row>
    <row r="275" spans="9:12" x14ac:dyDescent="0.15">
      <c r="I275" s="7"/>
      <c r="J275" s="7"/>
      <c r="K275" s="7"/>
      <c r="L275" s="7"/>
    </row>
    <row r="276" spans="9:12" x14ac:dyDescent="0.15">
      <c r="I276" s="7"/>
      <c r="J276" s="7"/>
      <c r="K276" s="7"/>
      <c r="L276" s="7"/>
    </row>
    <row r="277" spans="9:12" x14ac:dyDescent="0.15">
      <c r="I277" s="7"/>
      <c r="J277" s="7"/>
      <c r="K277" s="7"/>
      <c r="L277" s="7"/>
    </row>
    <row r="278" spans="9:12" x14ac:dyDescent="0.15">
      <c r="I278" s="7"/>
      <c r="J278" s="7"/>
      <c r="K278" s="7"/>
      <c r="L278" s="7"/>
    </row>
    <row r="279" spans="9:12" x14ac:dyDescent="0.15">
      <c r="I279" s="7"/>
      <c r="J279" s="7"/>
      <c r="K279" s="7"/>
      <c r="L279" s="7"/>
    </row>
    <row r="280" spans="9:12" x14ac:dyDescent="0.15">
      <c r="I280" s="7"/>
      <c r="J280" s="7"/>
      <c r="K280" s="7"/>
      <c r="L280" s="7"/>
    </row>
    <row r="281" spans="9:12" x14ac:dyDescent="0.15">
      <c r="I281" s="7"/>
      <c r="J281" s="7"/>
      <c r="K281" s="7"/>
      <c r="L281" s="7"/>
    </row>
    <row r="282" spans="9:12" x14ac:dyDescent="0.15">
      <c r="I282" s="7"/>
      <c r="J282" s="7"/>
      <c r="K282" s="7"/>
      <c r="L282" s="7"/>
    </row>
    <row r="283" spans="9:12" x14ac:dyDescent="0.15">
      <c r="I283" s="7"/>
      <c r="J283" s="7"/>
      <c r="K283" s="7"/>
      <c r="L283" s="7"/>
    </row>
    <row r="284" spans="9:12" x14ac:dyDescent="0.15">
      <c r="I284" s="7"/>
      <c r="J284" s="7"/>
      <c r="K284" s="7"/>
      <c r="L284" s="7"/>
    </row>
    <row r="285" spans="9:12" x14ac:dyDescent="0.15">
      <c r="I285" s="7"/>
      <c r="J285" s="7"/>
      <c r="K285" s="7"/>
      <c r="L285" s="7"/>
    </row>
    <row r="286" spans="9:12" x14ac:dyDescent="0.15">
      <c r="I286" s="7"/>
      <c r="J286" s="7"/>
      <c r="K286" s="7"/>
      <c r="L286" s="7"/>
    </row>
    <row r="287" spans="9:12" x14ac:dyDescent="0.15">
      <c r="I287" s="7"/>
      <c r="J287" s="7"/>
      <c r="K287" s="7"/>
      <c r="L287" s="7"/>
    </row>
    <row r="288" spans="9:12" x14ac:dyDescent="0.15">
      <c r="I288" s="7"/>
      <c r="J288" s="7"/>
      <c r="K288" s="7"/>
      <c r="L288" s="7"/>
    </row>
    <row r="289" spans="9:12" x14ac:dyDescent="0.15">
      <c r="I289" s="7"/>
      <c r="J289" s="7"/>
      <c r="K289" s="7"/>
      <c r="L289" s="7"/>
    </row>
    <row r="290" spans="9:12" x14ac:dyDescent="0.15">
      <c r="I290" s="7"/>
      <c r="J290" s="7"/>
      <c r="K290" s="7"/>
      <c r="L290" s="7"/>
    </row>
    <row r="291" spans="9:12" x14ac:dyDescent="0.15">
      <c r="I291" s="7"/>
      <c r="J291" s="7"/>
      <c r="K291" s="7"/>
      <c r="L291" s="7"/>
    </row>
    <row r="292" spans="9:12" x14ac:dyDescent="0.15">
      <c r="I292" s="7"/>
      <c r="J292" s="7"/>
      <c r="K292" s="7"/>
      <c r="L292" s="7"/>
    </row>
    <row r="293" spans="9:12" x14ac:dyDescent="0.15">
      <c r="I293" s="7"/>
      <c r="J293" s="7"/>
      <c r="K293" s="7"/>
      <c r="L293" s="7"/>
    </row>
    <row r="294" spans="9:12" x14ac:dyDescent="0.15">
      <c r="I294" s="7"/>
      <c r="J294" s="7"/>
      <c r="K294" s="7"/>
      <c r="L294" s="7"/>
    </row>
    <row r="295" spans="9:12" x14ac:dyDescent="0.15">
      <c r="I295" s="7"/>
      <c r="J295" s="7"/>
      <c r="K295" s="7"/>
      <c r="L295" s="7"/>
    </row>
    <row r="296" spans="9:12" x14ac:dyDescent="0.15">
      <c r="I296" s="7"/>
      <c r="J296" s="7"/>
      <c r="K296" s="7"/>
      <c r="L296" s="7"/>
    </row>
    <row r="297" spans="9:12" x14ac:dyDescent="0.15">
      <c r="I297" s="7"/>
      <c r="J297" s="7"/>
      <c r="K297" s="7"/>
      <c r="L297" s="7"/>
    </row>
    <row r="298" spans="9:12" x14ac:dyDescent="0.15">
      <c r="I298" s="7"/>
      <c r="J298" s="7"/>
      <c r="K298" s="7"/>
      <c r="L298" s="7"/>
    </row>
    <row r="299" spans="9:12" x14ac:dyDescent="0.15">
      <c r="I299" s="7"/>
      <c r="J299" s="7"/>
      <c r="K299" s="7"/>
      <c r="L299" s="7"/>
    </row>
    <row r="300" spans="9:12" x14ac:dyDescent="0.15">
      <c r="I300" s="7"/>
      <c r="J300" s="7"/>
      <c r="K300" s="7"/>
      <c r="L300" s="7"/>
    </row>
    <row r="301" spans="9:12" x14ac:dyDescent="0.15">
      <c r="I301" s="7"/>
      <c r="J301" s="7"/>
      <c r="K301" s="7"/>
      <c r="L301" s="7"/>
    </row>
    <row r="302" spans="9:12" x14ac:dyDescent="0.15">
      <c r="I302" s="7"/>
      <c r="J302" s="7"/>
      <c r="K302" s="7"/>
      <c r="L302" s="7"/>
    </row>
    <row r="303" spans="9:12" x14ac:dyDescent="0.15">
      <c r="I303" s="7"/>
      <c r="J303" s="7"/>
      <c r="K303" s="7"/>
      <c r="L303" s="7"/>
    </row>
    <row r="304" spans="9:12" x14ac:dyDescent="0.15">
      <c r="I304" s="7"/>
      <c r="J304" s="7"/>
      <c r="K304" s="7"/>
      <c r="L304" s="7"/>
    </row>
    <row r="305" spans="9:12" x14ac:dyDescent="0.15">
      <c r="I305" s="7"/>
      <c r="J305" s="7"/>
      <c r="K305" s="7"/>
      <c r="L305" s="7"/>
    </row>
    <row r="306" spans="9:12" x14ac:dyDescent="0.15">
      <c r="I306" s="7"/>
      <c r="J306" s="7"/>
      <c r="K306" s="7"/>
      <c r="L306" s="7"/>
    </row>
    <row r="307" spans="9:12" x14ac:dyDescent="0.15">
      <c r="I307" s="7"/>
      <c r="J307" s="7"/>
      <c r="K307" s="7"/>
      <c r="L307" s="7"/>
    </row>
    <row r="308" spans="9:12" x14ac:dyDescent="0.15">
      <c r="I308" s="7"/>
      <c r="J308" s="7"/>
      <c r="K308" s="7"/>
      <c r="L308" s="7"/>
    </row>
    <row r="309" spans="9:12" x14ac:dyDescent="0.15">
      <c r="I309" s="7"/>
      <c r="J309" s="7"/>
      <c r="K309" s="7"/>
      <c r="L309" s="7"/>
    </row>
    <row r="310" spans="9:12" x14ac:dyDescent="0.15">
      <c r="I310" s="7"/>
      <c r="J310" s="7"/>
      <c r="K310" s="7"/>
      <c r="L310" s="7"/>
    </row>
    <row r="311" spans="9:12" x14ac:dyDescent="0.15">
      <c r="I311" s="7"/>
      <c r="J311" s="7"/>
      <c r="K311" s="7"/>
      <c r="L311" s="7"/>
    </row>
    <row r="312" spans="9:12" x14ac:dyDescent="0.15">
      <c r="I312" s="7"/>
      <c r="J312" s="7"/>
      <c r="K312" s="7"/>
      <c r="L312" s="7"/>
    </row>
    <row r="313" spans="9:12" x14ac:dyDescent="0.15">
      <c r="I313" s="7"/>
      <c r="J313" s="7"/>
      <c r="K313" s="7"/>
      <c r="L313" s="7"/>
    </row>
    <row r="314" spans="9:12" x14ac:dyDescent="0.15">
      <c r="I314" s="7"/>
      <c r="J314" s="7"/>
      <c r="K314" s="7"/>
      <c r="L314" s="7"/>
    </row>
    <row r="315" spans="9:12" x14ac:dyDescent="0.15">
      <c r="I315" s="7"/>
      <c r="J315" s="7"/>
      <c r="K315" s="7"/>
      <c r="L315" s="7"/>
    </row>
    <row r="316" spans="9:12" x14ac:dyDescent="0.15">
      <c r="I316" s="7"/>
      <c r="J316" s="7"/>
      <c r="K316" s="7"/>
      <c r="L316" s="7"/>
    </row>
    <row r="317" spans="9:12" x14ac:dyDescent="0.15">
      <c r="I317" s="7"/>
      <c r="J317" s="7"/>
      <c r="K317" s="7"/>
      <c r="L317" s="7"/>
    </row>
    <row r="318" spans="9:12" x14ac:dyDescent="0.15">
      <c r="I318" s="7"/>
      <c r="J318" s="7"/>
      <c r="K318" s="7"/>
      <c r="L318" s="7"/>
    </row>
    <row r="319" spans="9:12" x14ac:dyDescent="0.15">
      <c r="I319" s="7"/>
      <c r="J319" s="7"/>
      <c r="K319" s="7"/>
      <c r="L319" s="7"/>
    </row>
    <row r="320" spans="9:12" x14ac:dyDescent="0.15">
      <c r="I320" s="7"/>
      <c r="J320" s="7"/>
      <c r="K320" s="7"/>
      <c r="L320" s="7"/>
    </row>
    <row r="321" spans="9:12" x14ac:dyDescent="0.15">
      <c r="I321" s="7"/>
      <c r="J321" s="7"/>
      <c r="K321" s="7"/>
      <c r="L321" s="7"/>
    </row>
    <row r="322" spans="9:12" x14ac:dyDescent="0.15">
      <c r="I322" s="7"/>
      <c r="J322" s="7"/>
      <c r="K322" s="7"/>
      <c r="L322" s="7"/>
    </row>
    <row r="323" spans="9:12" x14ac:dyDescent="0.15">
      <c r="I323" s="7"/>
      <c r="J323" s="7"/>
      <c r="K323" s="7"/>
      <c r="L323" s="7"/>
    </row>
    <row r="324" spans="9:12" x14ac:dyDescent="0.15">
      <c r="I324" s="7"/>
      <c r="J324" s="7"/>
      <c r="K324" s="7"/>
      <c r="L324" s="7"/>
    </row>
    <row r="325" spans="9:12" x14ac:dyDescent="0.15">
      <c r="I325" s="7"/>
      <c r="J325" s="7"/>
      <c r="K325" s="7"/>
      <c r="L325" s="7"/>
    </row>
    <row r="326" spans="9:12" x14ac:dyDescent="0.15">
      <c r="I326" s="7"/>
      <c r="J326" s="7"/>
      <c r="K326" s="7"/>
      <c r="L326" s="7"/>
    </row>
    <row r="327" spans="9:12" x14ac:dyDescent="0.15">
      <c r="I327" s="7"/>
      <c r="J327" s="7"/>
      <c r="K327" s="7"/>
      <c r="L327" s="7"/>
    </row>
    <row r="328" spans="9:12" x14ac:dyDescent="0.15">
      <c r="I328" s="7"/>
      <c r="J328" s="7"/>
      <c r="K328" s="7"/>
      <c r="L328" s="7"/>
    </row>
    <row r="329" spans="9:12" x14ac:dyDescent="0.15">
      <c r="I329" s="7"/>
      <c r="J329" s="7"/>
      <c r="K329" s="7"/>
      <c r="L329" s="7"/>
    </row>
    <row r="330" spans="9:12" x14ac:dyDescent="0.15">
      <c r="I330" s="7"/>
      <c r="J330" s="7"/>
      <c r="K330" s="7"/>
      <c r="L330" s="7"/>
    </row>
    <row r="331" spans="9:12" x14ac:dyDescent="0.15">
      <c r="I331" s="7"/>
      <c r="J331" s="7"/>
      <c r="K331" s="7"/>
      <c r="L331" s="7"/>
    </row>
    <row r="332" spans="9:12" x14ac:dyDescent="0.15">
      <c r="I332" s="7"/>
      <c r="J332" s="7"/>
      <c r="K332" s="7"/>
      <c r="L332" s="7"/>
    </row>
    <row r="333" spans="9:12" x14ac:dyDescent="0.15">
      <c r="I333" s="7"/>
      <c r="J333" s="7"/>
      <c r="K333" s="7"/>
      <c r="L333" s="7"/>
    </row>
    <row r="334" spans="9:12" x14ac:dyDescent="0.15">
      <c r="I334" s="7"/>
      <c r="J334" s="7"/>
      <c r="K334" s="7"/>
      <c r="L334" s="7"/>
    </row>
    <row r="335" spans="9:12" x14ac:dyDescent="0.15">
      <c r="I335" s="7"/>
      <c r="J335" s="7"/>
      <c r="K335" s="7"/>
      <c r="L335" s="7"/>
    </row>
    <row r="336" spans="9:12" x14ac:dyDescent="0.15">
      <c r="I336" s="7"/>
      <c r="J336" s="7"/>
      <c r="K336" s="7"/>
      <c r="L336" s="7"/>
    </row>
    <row r="337" spans="9:12" x14ac:dyDescent="0.15">
      <c r="I337" s="7"/>
      <c r="J337" s="7"/>
      <c r="K337" s="7"/>
      <c r="L337" s="7"/>
    </row>
    <row r="338" spans="9:12" x14ac:dyDescent="0.15">
      <c r="I338" s="7"/>
      <c r="J338" s="7"/>
      <c r="K338" s="7"/>
      <c r="L338" s="7"/>
    </row>
    <row r="339" spans="9:12" x14ac:dyDescent="0.15">
      <c r="I339" s="7"/>
      <c r="J339" s="7"/>
      <c r="K339" s="7"/>
      <c r="L339" s="7"/>
    </row>
    <row r="340" spans="9:12" x14ac:dyDescent="0.15">
      <c r="I340" s="7"/>
      <c r="J340" s="7"/>
      <c r="K340" s="7"/>
      <c r="L340" s="7"/>
    </row>
    <row r="341" spans="9:12" x14ac:dyDescent="0.15">
      <c r="I341" s="7"/>
      <c r="J341" s="7"/>
      <c r="K341" s="7"/>
      <c r="L341" s="7"/>
    </row>
    <row r="342" spans="9:12" x14ac:dyDescent="0.15">
      <c r="I342" s="7"/>
      <c r="J342" s="7"/>
      <c r="K342" s="7"/>
      <c r="L342" s="7"/>
    </row>
    <row r="343" spans="9:12" x14ac:dyDescent="0.15">
      <c r="I343" s="7"/>
      <c r="J343" s="7"/>
      <c r="K343" s="7"/>
      <c r="L343" s="7"/>
    </row>
    <row r="344" spans="9:12" x14ac:dyDescent="0.15">
      <c r="I344" s="7"/>
      <c r="J344" s="7"/>
      <c r="K344" s="7"/>
      <c r="L344" s="7"/>
    </row>
    <row r="345" spans="9:12" x14ac:dyDescent="0.15">
      <c r="I345" s="7"/>
      <c r="J345" s="7"/>
      <c r="K345" s="7"/>
      <c r="L345" s="7"/>
    </row>
    <row r="346" spans="9:12" x14ac:dyDescent="0.15">
      <c r="I346" s="7"/>
      <c r="J346" s="7"/>
      <c r="K346" s="7"/>
      <c r="L346" s="7"/>
    </row>
    <row r="347" spans="9:12" x14ac:dyDescent="0.15">
      <c r="I347" s="7"/>
      <c r="J347" s="7"/>
      <c r="K347" s="7"/>
      <c r="L347" s="7"/>
    </row>
    <row r="348" spans="9:12" x14ac:dyDescent="0.15">
      <c r="I348" s="7"/>
      <c r="J348" s="7"/>
      <c r="K348" s="7"/>
      <c r="L348" s="7"/>
    </row>
    <row r="349" spans="9:12" x14ac:dyDescent="0.15">
      <c r="I349" s="7"/>
      <c r="J349" s="7"/>
      <c r="K349" s="7"/>
      <c r="L349" s="7"/>
    </row>
    <row r="350" spans="9:12" x14ac:dyDescent="0.15">
      <c r="I350" s="7"/>
      <c r="J350" s="7"/>
      <c r="K350" s="7"/>
      <c r="L350" s="7"/>
    </row>
    <row r="351" spans="9:12" x14ac:dyDescent="0.15">
      <c r="I351" s="7"/>
      <c r="J351" s="7"/>
      <c r="K351" s="7"/>
      <c r="L351" s="7"/>
    </row>
    <row r="352" spans="9:12" x14ac:dyDescent="0.15">
      <c r="I352" s="7"/>
      <c r="J352" s="7"/>
      <c r="K352" s="7"/>
      <c r="L352" s="7"/>
    </row>
    <row r="353" spans="9:12" x14ac:dyDescent="0.15">
      <c r="I353" s="7"/>
      <c r="J353" s="7"/>
      <c r="K353" s="7"/>
      <c r="L353" s="7"/>
    </row>
    <row r="354" spans="9:12" x14ac:dyDescent="0.15">
      <c r="I354" s="7"/>
      <c r="J354" s="7"/>
      <c r="K354" s="7"/>
      <c r="L354" s="7"/>
    </row>
    <row r="355" spans="9:12" x14ac:dyDescent="0.15">
      <c r="I355" s="7"/>
      <c r="J355" s="7"/>
      <c r="K355" s="7"/>
      <c r="L355" s="7"/>
    </row>
    <row r="356" spans="9:12" x14ac:dyDescent="0.15">
      <c r="I356" s="7"/>
      <c r="J356" s="7"/>
      <c r="K356" s="7"/>
      <c r="L356" s="7"/>
    </row>
    <row r="357" spans="9:12" x14ac:dyDescent="0.15">
      <c r="I357" s="7"/>
      <c r="J357" s="7"/>
      <c r="K357" s="7"/>
      <c r="L357" s="7"/>
    </row>
    <row r="358" spans="9:12" x14ac:dyDescent="0.15">
      <c r="I358" s="7"/>
      <c r="J358" s="7"/>
      <c r="K358" s="7"/>
      <c r="L358" s="7"/>
    </row>
    <row r="359" spans="9:12" x14ac:dyDescent="0.15">
      <c r="I359" s="7"/>
      <c r="J359" s="7"/>
      <c r="K359" s="7"/>
      <c r="L359" s="7"/>
    </row>
    <row r="360" spans="9:12" x14ac:dyDescent="0.15">
      <c r="I360" s="7"/>
      <c r="J360" s="7"/>
      <c r="K360" s="7"/>
      <c r="L360" s="7"/>
    </row>
    <row r="361" spans="9:12" x14ac:dyDescent="0.15">
      <c r="I361" s="7"/>
      <c r="J361" s="7"/>
      <c r="K361" s="7"/>
      <c r="L361" s="7"/>
    </row>
    <row r="362" spans="9:12" x14ac:dyDescent="0.15">
      <c r="I362" s="7"/>
      <c r="J362" s="7"/>
      <c r="K362" s="7"/>
      <c r="L362" s="7"/>
    </row>
    <row r="363" spans="9:12" x14ac:dyDescent="0.15">
      <c r="I363" s="7"/>
      <c r="J363" s="7"/>
      <c r="K363" s="7"/>
      <c r="L363" s="7"/>
    </row>
    <row r="364" spans="9:12" x14ac:dyDescent="0.15">
      <c r="I364" s="7"/>
      <c r="J364" s="7"/>
      <c r="K364" s="7"/>
      <c r="L364" s="7"/>
    </row>
    <row r="365" spans="9:12" x14ac:dyDescent="0.15">
      <c r="I365" s="7"/>
      <c r="J365" s="7"/>
      <c r="K365" s="7"/>
      <c r="L365" s="7"/>
    </row>
    <row r="366" spans="9:12" x14ac:dyDescent="0.15">
      <c r="I366" s="7"/>
      <c r="J366" s="7"/>
      <c r="K366" s="7"/>
      <c r="L366" s="7"/>
    </row>
    <row r="367" spans="9:12" x14ac:dyDescent="0.15">
      <c r="I367" s="7"/>
      <c r="J367" s="7"/>
      <c r="K367" s="7"/>
      <c r="L367" s="7"/>
    </row>
    <row r="368" spans="9:12" x14ac:dyDescent="0.15">
      <c r="I368" s="7"/>
      <c r="J368" s="7"/>
      <c r="K368" s="7"/>
      <c r="L368" s="7"/>
    </row>
    <row r="369" spans="9:12" x14ac:dyDescent="0.15">
      <c r="I369" s="7"/>
      <c r="J369" s="7"/>
      <c r="K369" s="7"/>
      <c r="L369" s="7"/>
    </row>
    <row r="370" spans="9:12" x14ac:dyDescent="0.15">
      <c r="I370" s="7"/>
      <c r="J370" s="7"/>
      <c r="K370" s="7"/>
      <c r="L370" s="7"/>
    </row>
    <row r="371" spans="9:12" x14ac:dyDescent="0.15">
      <c r="I371" s="7"/>
      <c r="J371" s="7"/>
      <c r="K371" s="7"/>
      <c r="L371" s="7"/>
    </row>
    <row r="372" spans="9:12" x14ac:dyDescent="0.15">
      <c r="I372" s="7"/>
      <c r="J372" s="7"/>
      <c r="K372" s="7"/>
      <c r="L372" s="7"/>
    </row>
    <row r="373" spans="9:12" x14ac:dyDescent="0.15">
      <c r="I373" s="7"/>
      <c r="J373" s="7"/>
      <c r="K373" s="7"/>
      <c r="L373" s="7"/>
    </row>
    <row r="374" spans="9:12" x14ac:dyDescent="0.15">
      <c r="I374" s="7"/>
      <c r="J374" s="7"/>
      <c r="K374" s="7"/>
      <c r="L374" s="7"/>
    </row>
    <row r="375" spans="9:12" x14ac:dyDescent="0.15">
      <c r="I375" s="7"/>
      <c r="J375" s="7"/>
      <c r="K375" s="7"/>
      <c r="L375" s="7"/>
    </row>
    <row r="376" spans="9:12" x14ac:dyDescent="0.15">
      <c r="I376" s="7"/>
      <c r="J376" s="7"/>
      <c r="K376" s="7"/>
      <c r="L376" s="7"/>
    </row>
    <row r="377" spans="9:12" x14ac:dyDescent="0.15">
      <c r="I377" s="7"/>
      <c r="J377" s="7"/>
      <c r="K377" s="7"/>
      <c r="L377" s="7"/>
    </row>
    <row r="378" spans="9:12" x14ac:dyDescent="0.15">
      <c r="I378" s="7"/>
      <c r="J378" s="7"/>
      <c r="K378" s="7"/>
      <c r="L378" s="7"/>
    </row>
    <row r="379" spans="9:12" x14ac:dyDescent="0.15">
      <c r="I379" s="7"/>
      <c r="J379" s="7"/>
      <c r="K379" s="7"/>
      <c r="L379" s="7"/>
    </row>
    <row r="380" spans="9:12" x14ac:dyDescent="0.15">
      <c r="I380" s="7"/>
      <c r="J380" s="7"/>
      <c r="K380" s="7"/>
      <c r="L380" s="7"/>
    </row>
    <row r="381" spans="9:12" x14ac:dyDescent="0.15">
      <c r="I381" s="7"/>
      <c r="J381" s="7"/>
      <c r="K381" s="7"/>
      <c r="L381" s="7"/>
    </row>
    <row r="382" spans="9:12" x14ac:dyDescent="0.15">
      <c r="I382" s="7"/>
      <c r="J382" s="7"/>
      <c r="K382" s="7"/>
      <c r="L382" s="7"/>
    </row>
    <row r="383" spans="9:12" x14ac:dyDescent="0.15">
      <c r="I383" s="7"/>
      <c r="J383" s="7"/>
      <c r="K383" s="7"/>
      <c r="L383" s="7"/>
    </row>
    <row r="384" spans="9:12" x14ac:dyDescent="0.15">
      <c r="I384" s="7"/>
      <c r="J384" s="7"/>
      <c r="K384" s="7"/>
      <c r="L384" s="7"/>
    </row>
    <row r="385" spans="9:12" x14ac:dyDescent="0.15">
      <c r="I385" s="7"/>
      <c r="J385" s="7"/>
      <c r="K385" s="7"/>
      <c r="L385" s="7"/>
    </row>
    <row r="386" spans="9:12" x14ac:dyDescent="0.15">
      <c r="I386" s="7"/>
      <c r="J386" s="7"/>
      <c r="K386" s="7"/>
      <c r="L386" s="7"/>
    </row>
    <row r="387" spans="9:12" x14ac:dyDescent="0.15">
      <c r="I387" s="7"/>
      <c r="J387" s="7"/>
      <c r="K387" s="7"/>
      <c r="L387" s="7"/>
    </row>
    <row r="388" spans="9:12" x14ac:dyDescent="0.15">
      <c r="I388" s="7"/>
      <c r="J388" s="7"/>
      <c r="K388" s="7"/>
      <c r="L388" s="7"/>
    </row>
    <row r="389" spans="9:12" x14ac:dyDescent="0.15">
      <c r="I389" s="7"/>
      <c r="J389" s="7"/>
      <c r="K389" s="7"/>
      <c r="L389" s="7"/>
    </row>
    <row r="390" spans="9:12" x14ac:dyDescent="0.15">
      <c r="I390" s="7"/>
      <c r="J390" s="7"/>
      <c r="K390" s="7"/>
      <c r="L390" s="7"/>
    </row>
    <row r="391" spans="9:12" x14ac:dyDescent="0.15">
      <c r="I391" s="7"/>
      <c r="J391" s="7"/>
      <c r="K391" s="7"/>
      <c r="L391" s="7"/>
    </row>
    <row r="392" spans="9:12" x14ac:dyDescent="0.15">
      <c r="I392" s="7"/>
      <c r="J392" s="7"/>
      <c r="K392" s="7"/>
      <c r="L392" s="7"/>
    </row>
    <row r="393" spans="9:12" x14ac:dyDescent="0.15">
      <c r="I393" s="7"/>
      <c r="J393" s="7"/>
      <c r="K393" s="7"/>
      <c r="L393" s="7"/>
    </row>
    <row r="394" spans="9:12" x14ac:dyDescent="0.15">
      <c r="I394" s="7"/>
      <c r="J394" s="7"/>
      <c r="K394" s="7"/>
      <c r="L394" s="7"/>
    </row>
    <row r="395" spans="9:12" x14ac:dyDescent="0.15">
      <c r="I395" s="7"/>
      <c r="J395" s="7"/>
      <c r="K395" s="7"/>
      <c r="L395" s="7"/>
    </row>
    <row r="396" spans="9:12" x14ac:dyDescent="0.15">
      <c r="I396" s="7"/>
      <c r="J396" s="7"/>
      <c r="K396" s="7"/>
      <c r="L396" s="7"/>
    </row>
    <row r="397" spans="9:12" x14ac:dyDescent="0.15">
      <c r="I397" s="7"/>
      <c r="J397" s="7"/>
      <c r="K397" s="7"/>
      <c r="L397" s="7"/>
    </row>
    <row r="398" spans="9:12" x14ac:dyDescent="0.15">
      <c r="I398" s="7"/>
      <c r="J398" s="7"/>
      <c r="K398" s="7"/>
      <c r="L398" s="7"/>
    </row>
    <row r="399" spans="9:12" x14ac:dyDescent="0.15">
      <c r="I399" s="7"/>
      <c r="J399" s="7"/>
      <c r="K399" s="7"/>
      <c r="L399" s="7"/>
    </row>
    <row r="400" spans="9:12" x14ac:dyDescent="0.15">
      <c r="I400" s="7"/>
      <c r="J400" s="7"/>
      <c r="K400" s="7"/>
      <c r="L400" s="7"/>
    </row>
    <row r="401" spans="9:12" x14ac:dyDescent="0.15">
      <c r="I401" s="7"/>
      <c r="J401" s="7"/>
      <c r="K401" s="7"/>
      <c r="L401" s="7"/>
    </row>
    <row r="402" spans="9:12" x14ac:dyDescent="0.15">
      <c r="I402" s="7"/>
      <c r="J402" s="7"/>
      <c r="K402" s="7"/>
      <c r="L402" s="7"/>
    </row>
    <row r="403" spans="9:12" x14ac:dyDescent="0.15">
      <c r="I403" s="7"/>
      <c r="J403" s="7"/>
      <c r="K403" s="7"/>
      <c r="L403" s="7"/>
    </row>
    <row r="404" spans="9:12" x14ac:dyDescent="0.15">
      <c r="I404" s="7"/>
      <c r="J404" s="7"/>
      <c r="K404" s="7"/>
      <c r="L404" s="7"/>
    </row>
    <row r="405" spans="9:12" x14ac:dyDescent="0.15">
      <c r="I405" s="7"/>
      <c r="J405" s="7"/>
      <c r="K405" s="7"/>
      <c r="L405" s="7"/>
    </row>
    <row r="406" spans="9:12" x14ac:dyDescent="0.15">
      <c r="I406" s="7"/>
      <c r="J406" s="7"/>
      <c r="K406" s="7"/>
      <c r="L406" s="7"/>
    </row>
    <row r="407" spans="9:12" x14ac:dyDescent="0.15">
      <c r="I407" s="7"/>
      <c r="J407" s="7"/>
      <c r="K407" s="7"/>
      <c r="L407" s="7"/>
    </row>
    <row r="408" spans="9:12" x14ac:dyDescent="0.15">
      <c r="I408" s="7"/>
      <c r="J408" s="7"/>
      <c r="K408" s="7"/>
      <c r="L408" s="7"/>
    </row>
    <row r="409" spans="9:12" x14ac:dyDescent="0.15">
      <c r="I409" s="7"/>
      <c r="J409" s="7"/>
      <c r="K409" s="7"/>
      <c r="L409" s="7"/>
    </row>
    <row r="410" spans="9:12" x14ac:dyDescent="0.15">
      <c r="I410" s="7"/>
      <c r="J410" s="7"/>
      <c r="K410" s="7"/>
      <c r="L410" s="7"/>
    </row>
    <row r="411" spans="9:12" x14ac:dyDescent="0.15">
      <c r="I411" s="7"/>
      <c r="J411" s="7"/>
      <c r="K411" s="7"/>
      <c r="L411" s="7"/>
    </row>
    <row r="412" spans="9:12" x14ac:dyDescent="0.15">
      <c r="I412" s="7"/>
      <c r="J412" s="7"/>
      <c r="K412" s="7"/>
      <c r="L412" s="7"/>
    </row>
    <row r="413" spans="9:12" x14ac:dyDescent="0.15">
      <c r="I413" s="7"/>
      <c r="J413" s="7"/>
      <c r="K413" s="7"/>
      <c r="L413" s="7"/>
    </row>
    <row r="414" spans="9:12" x14ac:dyDescent="0.15">
      <c r="I414" s="7"/>
      <c r="J414" s="7"/>
      <c r="K414" s="7"/>
      <c r="L414" s="7"/>
    </row>
    <row r="415" spans="9:12" x14ac:dyDescent="0.15">
      <c r="I415" s="7"/>
      <c r="J415" s="7"/>
      <c r="K415" s="7"/>
      <c r="L415" s="7"/>
    </row>
    <row r="416" spans="9:12" x14ac:dyDescent="0.15">
      <c r="I416" s="7"/>
      <c r="J416" s="7"/>
      <c r="K416" s="7"/>
      <c r="L416" s="7"/>
    </row>
    <row r="417" spans="9:12" x14ac:dyDescent="0.15">
      <c r="I417" s="7"/>
      <c r="J417" s="7"/>
      <c r="K417" s="7"/>
      <c r="L417" s="7"/>
    </row>
    <row r="418" spans="9:12" x14ac:dyDescent="0.15">
      <c r="I418" s="7"/>
      <c r="J418" s="7"/>
      <c r="K418" s="7"/>
      <c r="L418" s="7"/>
    </row>
    <row r="419" spans="9:12" x14ac:dyDescent="0.15">
      <c r="I419" s="7"/>
      <c r="J419" s="7"/>
      <c r="K419" s="7"/>
      <c r="L419" s="7"/>
    </row>
    <row r="420" spans="9:12" x14ac:dyDescent="0.15">
      <c r="I420" s="7"/>
      <c r="J420" s="7"/>
      <c r="K420" s="7"/>
      <c r="L420" s="7"/>
    </row>
    <row r="421" spans="9:12" x14ac:dyDescent="0.15">
      <c r="I421" s="7"/>
      <c r="J421" s="7"/>
      <c r="K421" s="7"/>
      <c r="L421" s="7"/>
    </row>
    <row r="422" spans="9:12" x14ac:dyDescent="0.15">
      <c r="I422" s="7"/>
      <c r="J422" s="7"/>
      <c r="K422" s="7"/>
      <c r="L422" s="7"/>
    </row>
    <row r="423" spans="9:12" x14ac:dyDescent="0.15">
      <c r="I423" s="7"/>
      <c r="J423" s="7"/>
      <c r="K423" s="7"/>
      <c r="L423" s="7"/>
    </row>
    <row r="424" spans="9:12" x14ac:dyDescent="0.15">
      <c r="I424" s="7"/>
      <c r="J424" s="7"/>
      <c r="K424" s="7"/>
      <c r="L424" s="7"/>
    </row>
    <row r="425" spans="9:12" x14ac:dyDescent="0.15">
      <c r="I425" s="7"/>
      <c r="J425" s="7"/>
      <c r="K425" s="7"/>
      <c r="L425" s="7"/>
    </row>
    <row r="426" spans="9:12" x14ac:dyDescent="0.15">
      <c r="I426" s="7"/>
      <c r="J426" s="7"/>
      <c r="K426" s="7"/>
      <c r="L426" s="7"/>
    </row>
    <row r="427" spans="9:12" x14ac:dyDescent="0.15">
      <c r="I427" s="7"/>
      <c r="J427" s="7"/>
      <c r="K427" s="7"/>
      <c r="L427" s="7"/>
    </row>
    <row r="428" spans="9:12" x14ac:dyDescent="0.15">
      <c r="I428" s="7"/>
      <c r="J428" s="7"/>
      <c r="K428" s="7"/>
      <c r="L428" s="7"/>
    </row>
    <row r="429" spans="9:12" x14ac:dyDescent="0.15">
      <c r="I429" s="7"/>
      <c r="J429" s="7"/>
      <c r="K429" s="7"/>
      <c r="L429" s="7"/>
    </row>
    <row r="430" spans="9:12" x14ac:dyDescent="0.15">
      <c r="I430" s="7"/>
      <c r="J430" s="7"/>
      <c r="K430" s="7"/>
      <c r="L430" s="7"/>
    </row>
    <row r="431" spans="9:12" x14ac:dyDescent="0.15">
      <c r="I431" s="7"/>
      <c r="J431" s="7"/>
      <c r="K431" s="7"/>
      <c r="L431" s="7"/>
    </row>
    <row r="432" spans="9:12" x14ac:dyDescent="0.15">
      <c r="I432" s="7"/>
      <c r="J432" s="7"/>
      <c r="K432" s="7"/>
      <c r="L432" s="7"/>
    </row>
    <row r="433" spans="9:12" x14ac:dyDescent="0.15">
      <c r="I433" s="7"/>
      <c r="J433" s="7"/>
      <c r="K433" s="7"/>
      <c r="L433" s="7"/>
    </row>
    <row r="434" spans="9:12" x14ac:dyDescent="0.15">
      <c r="I434" s="7"/>
      <c r="J434" s="7"/>
      <c r="K434" s="7"/>
      <c r="L434" s="7"/>
    </row>
    <row r="435" spans="9:12" x14ac:dyDescent="0.15">
      <c r="I435" s="7"/>
      <c r="J435" s="7"/>
      <c r="K435" s="7"/>
      <c r="L435" s="7"/>
    </row>
    <row r="436" spans="9:12" x14ac:dyDescent="0.15">
      <c r="I436" s="7"/>
      <c r="J436" s="7"/>
      <c r="K436" s="7"/>
      <c r="L436" s="7"/>
    </row>
    <row r="437" spans="9:12" x14ac:dyDescent="0.15">
      <c r="I437" s="7"/>
      <c r="J437" s="7"/>
      <c r="K437" s="7"/>
      <c r="L437" s="7"/>
    </row>
    <row r="438" spans="9:12" x14ac:dyDescent="0.15">
      <c r="I438" s="7"/>
      <c r="J438" s="7"/>
      <c r="K438" s="7"/>
      <c r="L438" s="7"/>
    </row>
    <row r="439" spans="9:12" x14ac:dyDescent="0.15">
      <c r="I439" s="7"/>
      <c r="J439" s="7"/>
      <c r="K439" s="7"/>
      <c r="L439" s="7"/>
    </row>
    <row r="440" spans="9:12" x14ac:dyDescent="0.15">
      <c r="I440" s="7"/>
      <c r="J440" s="7"/>
      <c r="K440" s="7"/>
      <c r="L440" s="7"/>
    </row>
    <row r="441" spans="9:12" x14ac:dyDescent="0.15">
      <c r="I441" s="7"/>
      <c r="J441" s="7"/>
      <c r="K441" s="7"/>
      <c r="L441" s="7"/>
    </row>
    <row r="442" spans="9:12" x14ac:dyDescent="0.15">
      <c r="I442" s="7"/>
      <c r="J442" s="7"/>
      <c r="K442" s="7"/>
      <c r="L442" s="7"/>
    </row>
    <row r="443" spans="9:12" x14ac:dyDescent="0.15">
      <c r="I443" s="7"/>
      <c r="J443" s="7"/>
      <c r="K443" s="7"/>
      <c r="L443" s="7"/>
    </row>
    <row r="444" spans="9:12" x14ac:dyDescent="0.15">
      <c r="I444" s="7"/>
      <c r="J444" s="7"/>
      <c r="K444" s="7"/>
      <c r="L444" s="7"/>
    </row>
    <row r="445" spans="9:12" x14ac:dyDescent="0.15">
      <c r="I445" s="7"/>
      <c r="J445" s="7"/>
      <c r="K445" s="7"/>
      <c r="L445" s="7"/>
    </row>
    <row r="446" spans="9:12" x14ac:dyDescent="0.15">
      <c r="I446" s="7"/>
      <c r="J446" s="7"/>
      <c r="K446" s="7"/>
      <c r="L446" s="7"/>
    </row>
    <row r="447" spans="9:12" x14ac:dyDescent="0.15">
      <c r="I447" s="7"/>
      <c r="J447" s="7"/>
      <c r="K447" s="7"/>
      <c r="L447" s="7"/>
    </row>
    <row r="448" spans="9:12" x14ac:dyDescent="0.15">
      <c r="I448" s="7"/>
      <c r="J448" s="7"/>
      <c r="K448" s="7"/>
      <c r="L448" s="7"/>
    </row>
    <row r="449" spans="9:12" x14ac:dyDescent="0.15">
      <c r="I449" s="7"/>
      <c r="J449" s="7"/>
      <c r="K449" s="7"/>
      <c r="L449" s="7"/>
    </row>
    <row r="450" spans="9:12" x14ac:dyDescent="0.15">
      <c r="I450" s="7"/>
      <c r="J450" s="7"/>
      <c r="K450" s="7"/>
      <c r="L450" s="7"/>
    </row>
    <row r="451" spans="9:12" x14ac:dyDescent="0.15">
      <c r="I451" s="7"/>
      <c r="J451" s="7"/>
      <c r="K451" s="7"/>
      <c r="L451" s="7"/>
    </row>
    <row r="452" spans="9:12" x14ac:dyDescent="0.15">
      <c r="I452" s="7"/>
      <c r="J452" s="7"/>
      <c r="K452" s="7"/>
      <c r="L452" s="7"/>
    </row>
    <row r="453" spans="9:12" x14ac:dyDescent="0.15">
      <c r="I453" s="7"/>
      <c r="J453" s="7"/>
      <c r="K453" s="7"/>
      <c r="L453" s="7"/>
    </row>
    <row r="454" spans="9:12" x14ac:dyDescent="0.15">
      <c r="I454" s="7"/>
      <c r="J454" s="7"/>
      <c r="K454" s="7"/>
      <c r="L454" s="7"/>
    </row>
    <row r="455" spans="9:12" x14ac:dyDescent="0.15">
      <c r="I455" s="7"/>
      <c r="J455" s="7"/>
      <c r="K455" s="7"/>
      <c r="L455" s="7"/>
    </row>
    <row r="456" spans="9:12" x14ac:dyDescent="0.15">
      <c r="I456" s="7"/>
      <c r="J456" s="7"/>
      <c r="K456" s="7"/>
      <c r="L456" s="7"/>
    </row>
    <row r="457" spans="9:12" x14ac:dyDescent="0.15">
      <c r="I457" s="7"/>
      <c r="J457" s="7"/>
      <c r="K457" s="7"/>
      <c r="L457" s="7"/>
    </row>
    <row r="458" spans="9:12" x14ac:dyDescent="0.15">
      <c r="I458" s="7"/>
      <c r="J458" s="7"/>
      <c r="K458" s="7"/>
      <c r="L458" s="7"/>
    </row>
    <row r="459" spans="9:12" x14ac:dyDescent="0.15">
      <c r="I459" s="7"/>
      <c r="J459" s="7"/>
      <c r="K459" s="7"/>
      <c r="L459" s="7"/>
    </row>
    <row r="460" spans="9:12" x14ac:dyDescent="0.15">
      <c r="I460" s="7"/>
      <c r="J460" s="7"/>
      <c r="K460" s="7"/>
      <c r="L460" s="7"/>
    </row>
    <row r="461" spans="9:12" x14ac:dyDescent="0.15">
      <c r="I461" s="7"/>
      <c r="J461" s="7"/>
      <c r="K461" s="7"/>
      <c r="L461" s="7"/>
    </row>
    <row r="462" spans="9:12" x14ac:dyDescent="0.15">
      <c r="I462" s="7"/>
      <c r="J462" s="7"/>
      <c r="K462" s="7"/>
      <c r="L462" s="7"/>
    </row>
    <row r="463" spans="9:12" x14ac:dyDescent="0.15">
      <c r="I463" s="7"/>
      <c r="J463" s="7"/>
      <c r="K463" s="7"/>
      <c r="L463" s="7"/>
    </row>
    <row r="464" spans="9:12" x14ac:dyDescent="0.15">
      <c r="I464" s="7"/>
      <c r="J464" s="7"/>
      <c r="K464" s="7"/>
      <c r="L464" s="7"/>
    </row>
    <row r="465" spans="9:12" x14ac:dyDescent="0.15">
      <c r="I465" s="7"/>
      <c r="J465" s="7"/>
      <c r="K465" s="7"/>
      <c r="L465" s="7"/>
    </row>
    <row r="466" spans="9:12" x14ac:dyDescent="0.15">
      <c r="I466" s="7"/>
      <c r="J466" s="7"/>
      <c r="K466" s="7"/>
      <c r="L466" s="7"/>
    </row>
    <row r="467" spans="9:12" x14ac:dyDescent="0.15">
      <c r="I467" s="7"/>
      <c r="J467" s="7"/>
      <c r="K467" s="7"/>
      <c r="L467" s="7"/>
    </row>
    <row r="468" spans="9:12" x14ac:dyDescent="0.15">
      <c r="I468" s="7"/>
      <c r="J468" s="7"/>
      <c r="K468" s="7"/>
      <c r="L468" s="7"/>
    </row>
    <row r="469" spans="9:12" x14ac:dyDescent="0.15">
      <c r="I469" s="7"/>
      <c r="J469" s="7"/>
      <c r="K469" s="7"/>
      <c r="L469" s="7"/>
    </row>
    <row r="470" spans="9:12" x14ac:dyDescent="0.15">
      <c r="I470" s="7"/>
      <c r="J470" s="7"/>
      <c r="K470" s="7"/>
      <c r="L470" s="7"/>
    </row>
    <row r="471" spans="9:12" x14ac:dyDescent="0.15">
      <c r="I471" s="7"/>
      <c r="J471" s="7"/>
      <c r="K471" s="7"/>
      <c r="L471" s="7"/>
    </row>
    <row r="472" spans="9:12" x14ac:dyDescent="0.15">
      <c r="I472" s="7"/>
      <c r="J472" s="7"/>
      <c r="K472" s="7"/>
      <c r="L472" s="7"/>
    </row>
    <row r="473" spans="9:12" x14ac:dyDescent="0.15">
      <c r="I473" s="7"/>
      <c r="J473" s="7"/>
      <c r="K473" s="7"/>
      <c r="L473" s="7"/>
    </row>
    <row r="474" spans="9:12" x14ac:dyDescent="0.15">
      <c r="I474" s="7"/>
      <c r="J474" s="7"/>
      <c r="K474" s="7"/>
      <c r="L474" s="7"/>
    </row>
    <row r="475" spans="9:12" x14ac:dyDescent="0.15">
      <c r="I475" s="7"/>
      <c r="J475" s="7"/>
      <c r="K475" s="7"/>
      <c r="L475" s="7"/>
    </row>
    <row r="476" spans="9:12" x14ac:dyDescent="0.15">
      <c r="I476" s="7"/>
      <c r="J476" s="7"/>
      <c r="K476" s="7"/>
      <c r="L476" s="7"/>
    </row>
    <row r="477" spans="9:12" x14ac:dyDescent="0.15">
      <c r="I477" s="7"/>
      <c r="J477" s="7"/>
      <c r="K477" s="7"/>
      <c r="L477" s="7"/>
    </row>
    <row r="478" spans="9:12" x14ac:dyDescent="0.15">
      <c r="I478" s="7"/>
      <c r="J478" s="7"/>
      <c r="K478" s="7"/>
      <c r="L478" s="7"/>
    </row>
    <row r="479" spans="9:12" x14ac:dyDescent="0.15">
      <c r="I479" s="7"/>
      <c r="J479" s="7"/>
      <c r="K479" s="7"/>
      <c r="L479" s="7"/>
    </row>
    <row r="480" spans="9:12" x14ac:dyDescent="0.15">
      <c r="I480" s="7"/>
      <c r="J480" s="7"/>
      <c r="K480" s="7"/>
      <c r="L480" s="7"/>
    </row>
    <row r="481" spans="9:12" x14ac:dyDescent="0.15">
      <c r="I481" s="7"/>
      <c r="J481" s="7"/>
      <c r="K481" s="7"/>
      <c r="L481" s="7"/>
    </row>
    <row r="482" spans="9:12" x14ac:dyDescent="0.15">
      <c r="I482" s="7"/>
      <c r="J482" s="7"/>
      <c r="K482" s="7"/>
      <c r="L482" s="7"/>
    </row>
    <row r="483" spans="9:12" x14ac:dyDescent="0.15">
      <c r="I483" s="7"/>
      <c r="J483" s="7"/>
      <c r="K483" s="7"/>
      <c r="L483" s="7"/>
    </row>
    <row r="484" spans="9:12" x14ac:dyDescent="0.15">
      <c r="I484" s="7"/>
      <c r="J484" s="7"/>
      <c r="K484" s="7"/>
      <c r="L484" s="7"/>
    </row>
    <row r="485" spans="9:12" x14ac:dyDescent="0.15">
      <c r="I485" s="7"/>
      <c r="J485" s="7"/>
      <c r="K485" s="7"/>
      <c r="L485" s="7"/>
    </row>
    <row r="486" spans="9:12" x14ac:dyDescent="0.15">
      <c r="I486" s="7"/>
      <c r="J486" s="7"/>
      <c r="K486" s="7"/>
      <c r="L486" s="7"/>
    </row>
    <row r="487" spans="9:12" x14ac:dyDescent="0.15">
      <c r="I487" s="7"/>
      <c r="J487" s="7"/>
      <c r="K487" s="7"/>
      <c r="L487" s="7"/>
    </row>
    <row r="488" spans="9:12" x14ac:dyDescent="0.15">
      <c r="I488" s="7"/>
      <c r="J488" s="7"/>
      <c r="K488" s="7"/>
      <c r="L488" s="7"/>
    </row>
    <row r="489" spans="9:12" x14ac:dyDescent="0.15">
      <c r="I489" s="7"/>
      <c r="J489" s="7"/>
      <c r="K489" s="7"/>
      <c r="L489" s="7"/>
    </row>
    <row r="490" spans="9:12" x14ac:dyDescent="0.15">
      <c r="I490" s="7"/>
      <c r="J490" s="7"/>
      <c r="K490" s="7"/>
      <c r="L490" s="7"/>
    </row>
    <row r="491" spans="9:12" x14ac:dyDescent="0.15">
      <c r="I491" s="7"/>
      <c r="J491" s="7"/>
      <c r="K491" s="7"/>
      <c r="L491" s="7"/>
    </row>
    <row r="492" spans="9:12" x14ac:dyDescent="0.15">
      <c r="I492" s="7"/>
      <c r="J492" s="7"/>
      <c r="K492" s="7"/>
      <c r="L492" s="7"/>
    </row>
    <row r="493" spans="9:12" x14ac:dyDescent="0.15">
      <c r="I493" s="7"/>
      <c r="J493" s="7"/>
      <c r="K493" s="7"/>
      <c r="L493" s="7"/>
    </row>
    <row r="494" spans="9:12" x14ac:dyDescent="0.15">
      <c r="I494" s="7"/>
      <c r="J494" s="7"/>
      <c r="K494" s="7"/>
      <c r="L494" s="7"/>
    </row>
    <row r="495" spans="9:12" x14ac:dyDescent="0.15">
      <c r="I495" s="7"/>
      <c r="J495" s="7"/>
      <c r="K495" s="7"/>
      <c r="L495" s="7"/>
    </row>
    <row r="496" spans="9:12" x14ac:dyDescent="0.15">
      <c r="I496" s="7"/>
      <c r="J496" s="7"/>
      <c r="K496" s="7"/>
      <c r="L496" s="7"/>
    </row>
    <row r="497" spans="9:12" x14ac:dyDescent="0.15">
      <c r="I497" s="7"/>
      <c r="J497" s="7"/>
      <c r="K497" s="7"/>
      <c r="L497" s="7"/>
    </row>
    <row r="498" spans="9:12" x14ac:dyDescent="0.15">
      <c r="I498" s="7"/>
      <c r="J498" s="7"/>
      <c r="K498" s="7"/>
      <c r="L498" s="7"/>
    </row>
    <row r="499" spans="9:12" x14ac:dyDescent="0.15">
      <c r="I499" s="7"/>
      <c r="J499" s="7"/>
      <c r="K499" s="7"/>
      <c r="L499" s="7"/>
    </row>
    <row r="500" spans="9:12" x14ac:dyDescent="0.15">
      <c r="I500" s="7"/>
      <c r="J500" s="7"/>
      <c r="K500" s="7"/>
      <c r="L500" s="7"/>
    </row>
    <row r="501" spans="9:12" x14ac:dyDescent="0.15">
      <c r="I501" s="7"/>
      <c r="J501" s="7"/>
      <c r="K501" s="7"/>
      <c r="L501" s="7"/>
    </row>
    <row r="502" spans="9:12" x14ac:dyDescent="0.15">
      <c r="I502" s="7"/>
      <c r="J502" s="7"/>
      <c r="K502" s="7"/>
      <c r="L502" s="7"/>
    </row>
    <row r="503" spans="9:12" x14ac:dyDescent="0.15">
      <c r="I503" s="7"/>
      <c r="J503" s="7"/>
      <c r="K503" s="7"/>
      <c r="L503" s="7"/>
    </row>
    <row r="504" spans="9:12" x14ac:dyDescent="0.15">
      <c r="I504" s="7"/>
      <c r="J504" s="7"/>
      <c r="K504" s="7"/>
      <c r="L504" s="7"/>
    </row>
    <row r="505" spans="9:12" x14ac:dyDescent="0.15">
      <c r="I505" s="7"/>
      <c r="J505" s="7"/>
      <c r="K505" s="7"/>
      <c r="L505" s="7"/>
    </row>
    <row r="506" spans="9:12" x14ac:dyDescent="0.15">
      <c r="I506" s="7"/>
      <c r="J506" s="7"/>
      <c r="K506" s="7"/>
      <c r="L506" s="7"/>
    </row>
    <row r="507" spans="9:12" x14ac:dyDescent="0.15">
      <c r="I507" s="7"/>
      <c r="J507" s="7"/>
      <c r="K507" s="7"/>
      <c r="L507" s="7"/>
    </row>
    <row r="508" spans="9:12" x14ac:dyDescent="0.15">
      <c r="I508" s="7"/>
      <c r="J508" s="7"/>
      <c r="K508" s="7"/>
      <c r="L508" s="7"/>
    </row>
    <row r="509" spans="9:12" x14ac:dyDescent="0.15">
      <c r="I509" s="7"/>
      <c r="J509" s="7"/>
      <c r="K509" s="7"/>
      <c r="L509" s="7"/>
    </row>
    <row r="510" spans="9:12" x14ac:dyDescent="0.15">
      <c r="I510" s="7"/>
      <c r="J510" s="7"/>
      <c r="K510" s="7"/>
      <c r="L510" s="7"/>
    </row>
    <row r="511" spans="9:12" x14ac:dyDescent="0.15">
      <c r="I511" s="7"/>
      <c r="J511" s="7"/>
      <c r="K511" s="7"/>
      <c r="L511" s="7"/>
    </row>
    <row r="512" spans="9:12" x14ac:dyDescent="0.15">
      <c r="I512" s="7"/>
      <c r="J512" s="7"/>
      <c r="K512" s="7"/>
      <c r="L512" s="7"/>
    </row>
    <row r="513" spans="9:12" x14ac:dyDescent="0.15">
      <c r="I513" s="7"/>
      <c r="J513" s="7"/>
      <c r="K513" s="7"/>
      <c r="L513" s="7"/>
    </row>
    <row r="514" spans="9:12" x14ac:dyDescent="0.15">
      <c r="I514" s="7"/>
      <c r="J514" s="7"/>
      <c r="K514" s="7"/>
      <c r="L514" s="7"/>
    </row>
    <row r="515" spans="9:12" x14ac:dyDescent="0.15">
      <c r="I515" s="7"/>
      <c r="J515" s="7"/>
      <c r="K515" s="7"/>
      <c r="L515" s="7"/>
    </row>
    <row r="516" spans="9:12" x14ac:dyDescent="0.15">
      <c r="I516" s="7"/>
      <c r="J516" s="7"/>
      <c r="K516" s="7"/>
      <c r="L516" s="7"/>
    </row>
    <row r="517" spans="9:12" x14ac:dyDescent="0.15">
      <c r="I517" s="7"/>
      <c r="J517" s="7"/>
      <c r="K517" s="7"/>
      <c r="L517" s="7"/>
    </row>
    <row r="518" spans="9:12" x14ac:dyDescent="0.15">
      <c r="I518" s="7"/>
      <c r="J518" s="7"/>
      <c r="K518" s="7"/>
      <c r="L518" s="7"/>
    </row>
    <row r="519" spans="9:12" x14ac:dyDescent="0.15">
      <c r="I519" s="7"/>
      <c r="J519" s="7"/>
      <c r="K519" s="7"/>
      <c r="L519" s="7"/>
    </row>
    <row r="520" spans="9:12" x14ac:dyDescent="0.15">
      <c r="I520" s="7"/>
      <c r="J520" s="7"/>
      <c r="K520" s="7"/>
      <c r="L520" s="7"/>
    </row>
    <row r="521" spans="9:12" x14ac:dyDescent="0.15">
      <c r="I521" s="7"/>
      <c r="J521" s="7"/>
      <c r="K521" s="7"/>
      <c r="L521" s="7"/>
    </row>
    <row r="522" spans="9:12" x14ac:dyDescent="0.15">
      <c r="I522" s="7"/>
      <c r="J522" s="7"/>
      <c r="K522" s="7"/>
      <c r="L522" s="7"/>
    </row>
    <row r="523" spans="9:12" x14ac:dyDescent="0.15">
      <c r="I523" s="7"/>
      <c r="J523" s="7"/>
      <c r="K523" s="7"/>
      <c r="L523" s="7"/>
    </row>
    <row r="524" spans="9:12" x14ac:dyDescent="0.15">
      <c r="I524" s="7"/>
      <c r="J524" s="7"/>
      <c r="K524" s="7"/>
      <c r="L524" s="7"/>
    </row>
    <row r="525" spans="9:12" x14ac:dyDescent="0.15">
      <c r="I525" s="7"/>
      <c r="J525" s="7"/>
      <c r="K525" s="7"/>
      <c r="L525" s="7"/>
    </row>
    <row r="526" spans="9:12" x14ac:dyDescent="0.15">
      <c r="I526" s="7"/>
      <c r="J526" s="7"/>
      <c r="K526" s="7"/>
      <c r="L526" s="7"/>
    </row>
    <row r="527" spans="9:12" x14ac:dyDescent="0.15">
      <c r="I527" s="7"/>
      <c r="J527" s="7"/>
      <c r="K527" s="7"/>
      <c r="L527" s="7"/>
    </row>
    <row r="528" spans="9:12" x14ac:dyDescent="0.15">
      <c r="I528" s="7"/>
      <c r="J528" s="7"/>
      <c r="K528" s="7"/>
      <c r="L528" s="7"/>
    </row>
    <row r="529" spans="9:12" x14ac:dyDescent="0.15">
      <c r="I529" s="7"/>
      <c r="J529" s="7"/>
      <c r="K529" s="7"/>
      <c r="L529" s="7"/>
    </row>
    <row r="530" spans="9:12" x14ac:dyDescent="0.15">
      <c r="I530" s="7"/>
      <c r="J530" s="7"/>
      <c r="K530" s="7"/>
      <c r="L530" s="7"/>
    </row>
    <row r="531" spans="9:12" x14ac:dyDescent="0.15">
      <c r="I531" s="7"/>
      <c r="J531" s="7"/>
      <c r="K531" s="7"/>
      <c r="L531" s="7"/>
    </row>
    <row r="532" spans="9:12" x14ac:dyDescent="0.15">
      <c r="I532" s="7"/>
      <c r="J532" s="7"/>
      <c r="K532" s="7"/>
      <c r="L532" s="7"/>
    </row>
    <row r="533" spans="9:12" x14ac:dyDescent="0.15">
      <c r="I533" s="7"/>
      <c r="J533" s="7"/>
      <c r="K533" s="7"/>
      <c r="L533" s="7"/>
    </row>
    <row r="534" spans="9:12" x14ac:dyDescent="0.15">
      <c r="I534" s="7"/>
      <c r="J534" s="7"/>
      <c r="K534" s="7"/>
      <c r="L534" s="7"/>
    </row>
    <row r="535" spans="9:12" x14ac:dyDescent="0.15">
      <c r="I535" s="7"/>
      <c r="J535" s="7"/>
      <c r="K535" s="7"/>
      <c r="L535" s="7"/>
    </row>
    <row r="536" spans="9:12" x14ac:dyDescent="0.15">
      <c r="I536" s="7"/>
      <c r="J536" s="7"/>
      <c r="K536" s="7"/>
      <c r="L536" s="7"/>
    </row>
    <row r="537" spans="9:12" x14ac:dyDescent="0.15">
      <c r="I537" s="7"/>
      <c r="J537" s="7"/>
      <c r="K537" s="7"/>
      <c r="L537" s="7"/>
    </row>
    <row r="538" spans="9:12" x14ac:dyDescent="0.15">
      <c r="I538" s="7"/>
      <c r="J538" s="7"/>
      <c r="K538" s="7"/>
      <c r="L538" s="7"/>
    </row>
    <row r="539" spans="9:12" x14ac:dyDescent="0.15">
      <c r="I539" s="7"/>
      <c r="J539" s="7"/>
      <c r="K539" s="7"/>
      <c r="L539" s="7"/>
    </row>
    <row r="540" spans="9:12" x14ac:dyDescent="0.15">
      <c r="I540" s="7"/>
      <c r="J540" s="7"/>
      <c r="K540" s="7"/>
      <c r="L540" s="7"/>
    </row>
    <row r="541" spans="9:12" x14ac:dyDescent="0.15">
      <c r="I541" s="7"/>
      <c r="J541" s="7"/>
      <c r="K541" s="7"/>
      <c r="L541" s="7"/>
    </row>
    <row r="542" spans="9:12" x14ac:dyDescent="0.15">
      <c r="I542" s="7"/>
      <c r="J542" s="7"/>
      <c r="K542" s="7"/>
      <c r="L542" s="7"/>
    </row>
    <row r="543" spans="9:12" x14ac:dyDescent="0.15">
      <c r="I543" s="7"/>
      <c r="J543" s="7"/>
      <c r="K543" s="7"/>
      <c r="L543" s="7"/>
    </row>
    <row r="544" spans="9:12" x14ac:dyDescent="0.15">
      <c r="I544" s="7"/>
      <c r="J544" s="7"/>
      <c r="K544" s="7"/>
      <c r="L544" s="7"/>
    </row>
    <row r="545" spans="9:12" x14ac:dyDescent="0.15">
      <c r="I545" s="7"/>
      <c r="J545" s="7"/>
      <c r="K545" s="7"/>
      <c r="L545" s="7"/>
    </row>
    <row r="546" spans="9:12" x14ac:dyDescent="0.15">
      <c r="I546" s="7"/>
      <c r="J546" s="7"/>
      <c r="K546" s="7"/>
      <c r="L546" s="7"/>
    </row>
    <row r="547" spans="9:12" x14ac:dyDescent="0.15">
      <c r="I547" s="7"/>
      <c r="J547" s="7"/>
      <c r="K547" s="7"/>
      <c r="L547" s="7"/>
    </row>
    <row r="548" spans="9:12" x14ac:dyDescent="0.15">
      <c r="I548" s="7"/>
      <c r="J548" s="7"/>
      <c r="K548" s="7"/>
      <c r="L548" s="7"/>
    </row>
    <row r="549" spans="9:12" x14ac:dyDescent="0.15">
      <c r="I549" s="7"/>
      <c r="J549" s="7"/>
      <c r="K549" s="7"/>
      <c r="L549" s="7"/>
    </row>
    <row r="550" spans="9:12" x14ac:dyDescent="0.15">
      <c r="I550" s="7"/>
      <c r="J550" s="7"/>
      <c r="K550" s="7"/>
      <c r="L550" s="7"/>
    </row>
    <row r="551" spans="9:12" x14ac:dyDescent="0.15">
      <c r="I551" s="7"/>
      <c r="J551" s="7"/>
      <c r="K551" s="7"/>
      <c r="L551" s="7"/>
    </row>
    <row r="552" spans="9:12" x14ac:dyDescent="0.15">
      <c r="I552" s="7"/>
      <c r="J552" s="7"/>
      <c r="K552" s="7"/>
      <c r="L552" s="7"/>
    </row>
    <row r="553" spans="9:12" x14ac:dyDescent="0.15">
      <c r="I553" s="7"/>
      <c r="J553" s="7"/>
      <c r="K553" s="7"/>
      <c r="L553" s="7"/>
    </row>
    <row r="554" spans="9:12" x14ac:dyDescent="0.15">
      <c r="I554" s="7"/>
      <c r="J554" s="7"/>
      <c r="K554" s="7"/>
      <c r="L554" s="7"/>
    </row>
    <row r="555" spans="9:12" x14ac:dyDescent="0.15">
      <c r="I555" s="7"/>
      <c r="J555" s="7"/>
      <c r="K555" s="7"/>
      <c r="L555" s="7"/>
    </row>
    <row r="556" spans="9:12" x14ac:dyDescent="0.15">
      <c r="I556" s="7"/>
      <c r="J556" s="7"/>
      <c r="K556" s="7"/>
      <c r="L556" s="7"/>
    </row>
    <row r="557" spans="9:12" x14ac:dyDescent="0.15">
      <c r="I557" s="7"/>
      <c r="J557" s="7"/>
      <c r="K557" s="7"/>
      <c r="L557" s="7"/>
    </row>
    <row r="558" spans="9:12" x14ac:dyDescent="0.15">
      <c r="I558" s="7"/>
      <c r="J558" s="7"/>
      <c r="K558" s="7"/>
      <c r="L558" s="7"/>
    </row>
    <row r="559" spans="9:12" x14ac:dyDescent="0.15">
      <c r="I559" s="7"/>
      <c r="J559" s="7"/>
      <c r="K559" s="7"/>
      <c r="L559" s="7"/>
    </row>
    <row r="560" spans="9:12" x14ac:dyDescent="0.15">
      <c r="I560" s="7"/>
      <c r="J560" s="7"/>
      <c r="K560" s="7"/>
      <c r="L560" s="7"/>
    </row>
    <row r="561" spans="9:12" x14ac:dyDescent="0.15">
      <c r="I561" s="7"/>
      <c r="J561" s="7"/>
      <c r="K561" s="7"/>
      <c r="L561" s="7"/>
    </row>
    <row r="562" spans="9:12" x14ac:dyDescent="0.15">
      <c r="I562" s="7"/>
      <c r="J562" s="7"/>
      <c r="K562" s="7"/>
      <c r="L562" s="7"/>
    </row>
    <row r="563" spans="9:12" x14ac:dyDescent="0.15">
      <c r="I563" s="7"/>
      <c r="J563" s="7"/>
      <c r="K563" s="7"/>
      <c r="L563" s="7"/>
    </row>
    <row r="564" spans="9:12" x14ac:dyDescent="0.15">
      <c r="I564" s="7"/>
      <c r="J564" s="7"/>
      <c r="K564" s="7"/>
      <c r="L564" s="7"/>
    </row>
    <row r="565" spans="9:12" x14ac:dyDescent="0.15">
      <c r="I565" s="7"/>
      <c r="J565" s="7"/>
      <c r="K565" s="7"/>
      <c r="L565" s="7"/>
    </row>
    <row r="566" spans="9:12" x14ac:dyDescent="0.15">
      <c r="I566" s="7"/>
      <c r="J566" s="7"/>
      <c r="K566" s="7"/>
      <c r="L566" s="7"/>
    </row>
    <row r="567" spans="9:12" x14ac:dyDescent="0.15">
      <c r="I567" s="7"/>
      <c r="J567" s="7"/>
      <c r="K567" s="7"/>
      <c r="L567" s="7"/>
    </row>
    <row r="568" spans="9:12" x14ac:dyDescent="0.15">
      <c r="I568" s="7"/>
      <c r="J568" s="7"/>
      <c r="K568" s="7"/>
      <c r="L568" s="7"/>
    </row>
    <row r="569" spans="9:12" x14ac:dyDescent="0.15">
      <c r="I569" s="7"/>
      <c r="J569" s="7"/>
      <c r="K569" s="7"/>
      <c r="L569" s="7"/>
    </row>
    <row r="570" spans="9:12" x14ac:dyDescent="0.15">
      <c r="I570" s="7"/>
      <c r="J570" s="7"/>
      <c r="K570" s="7"/>
      <c r="L570" s="7"/>
    </row>
    <row r="571" spans="9:12" x14ac:dyDescent="0.15">
      <c r="I571" s="7"/>
      <c r="J571" s="7"/>
      <c r="K571" s="7"/>
      <c r="L571" s="7"/>
    </row>
    <row r="572" spans="9:12" x14ac:dyDescent="0.15">
      <c r="I572" s="7"/>
      <c r="J572" s="7"/>
      <c r="K572" s="7"/>
      <c r="L572" s="7"/>
    </row>
    <row r="573" spans="9:12" x14ac:dyDescent="0.15">
      <c r="I573" s="7"/>
      <c r="J573" s="7"/>
      <c r="K573" s="7"/>
      <c r="L573" s="7"/>
    </row>
    <row r="574" spans="9:12" x14ac:dyDescent="0.15">
      <c r="I574" s="7"/>
      <c r="J574" s="7"/>
      <c r="K574" s="7"/>
      <c r="L574" s="7"/>
    </row>
    <row r="575" spans="9:12" x14ac:dyDescent="0.15">
      <c r="I575" s="7"/>
      <c r="J575" s="7"/>
      <c r="K575" s="7"/>
      <c r="L575" s="7"/>
    </row>
    <row r="576" spans="9:12" x14ac:dyDescent="0.15">
      <c r="I576" s="7"/>
      <c r="J576" s="7"/>
      <c r="K576" s="7"/>
      <c r="L576" s="7"/>
    </row>
    <row r="577" spans="9:12" x14ac:dyDescent="0.15">
      <c r="I577" s="7"/>
      <c r="J577" s="7"/>
      <c r="K577" s="7"/>
      <c r="L577" s="7"/>
    </row>
    <row r="578" spans="9:12" x14ac:dyDescent="0.15">
      <c r="I578" s="7"/>
      <c r="J578" s="7"/>
      <c r="K578" s="7"/>
      <c r="L578" s="7"/>
    </row>
    <row r="579" spans="9:12" x14ac:dyDescent="0.15">
      <c r="I579" s="7"/>
      <c r="J579" s="7"/>
      <c r="K579" s="7"/>
      <c r="L579" s="7"/>
    </row>
    <row r="580" spans="9:12" x14ac:dyDescent="0.15">
      <c r="I580" s="7"/>
      <c r="J580" s="7"/>
      <c r="K580" s="7"/>
      <c r="L580" s="7"/>
    </row>
    <row r="581" spans="9:12" x14ac:dyDescent="0.15">
      <c r="I581" s="7"/>
      <c r="J581" s="7"/>
      <c r="K581" s="7"/>
      <c r="L581" s="7"/>
    </row>
    <row r="582" spans="9:12" x14ac:dyDescent="0.15">
      <c r="I582" s="7"/>
      <c r="J582" s="7"/>
      <c r="K582" s="7"/>
      <c r="L582" s="7"/>
    </row>
    <row r="583" spans="9:12" x14ac:dyDescent="0.15">
      <c r="I583" s="7"/>
      <c r="J583" s="7"/>
      <c r="K583" s="7"/>
      <c r="L583" s="7"/>
    </row>
    <row r="584" spans="9:12" x14ac:dyDescent="0.15">
      <c r="I584" s="7"/>
      <c r="J584" s="7"/>
      <c r="K584" s="7"/>
      <c r="L584" s="7"/>
    </row>
    <row r="585" spans="9:12" x14ac:dyDescent="0.15">
      <c r="I585" s="7"/>
      <c r="J585" s="7"/>
      <c r="K585" s="7"/>
      <c r="L585" s="7"/>
    </row>
    <row r="586" spans="9:12" x14ac:dyDescent="0.15">
      <c r="I586" s="7"/>
      <c r="J586" s="7"/>
      <c r="K586" s="7"/>
      <c r="L586" s="7"/>
    </row>
    <row r="587" spans="9:12" x14ac:dyDescent="0.15">
      <c r="I587" s="7"/>
      <c r="J587" s="7"/>
      <c r="K587" s="7"/>
      <c r="L587" s="7"/>
    </row>
    <row r="588" spans="9:12" x14ac:dyDescent="0.15">
      <c r="I588" s="7"/>
      <c r="J588" s="7"/>
      <c r="K588" s="7"/>
      <c r="L588" s="7"/>
    </row>
    <row r="589" spans="9:12" x14ac:dyDescent="0.15">
      <c r="I589" s="7"/>
      <c r="J589" s="7"/>
      <c r="K589" s="7"/>
      <c r="L589" s="7"/>
    </row>
    <row r="590" spans="9:12" x14ac:dyDescent="0.15">
      <c r="I590" s="7"/>
      <c r="J590" s="7"/>
      <c r="K590" s="7"/>
      <c r="L590" s="7"/>
    </row>
    <row r="591" spans="9:12" x14ac:dyDescent="0.15">
      <c r="I591" s="7"/>
      <c r="J591" s="7"/>
      <c r="K591" s="7"/>
      <c r="L591" s="7"/>
    </row>
    <row r="592" spans="9:12" x14ac:dyDescent="0.15">
      <c r="I592" s="7"/>
      <c r="J592" s="7"/>
      <c r="K592" s="7"/>
      <c r="L592" s="7"/>
    </row>
    <row r="593" spans="9:12" x14ac:dyDescent="0.15">
      <c r="I593" s="7"/>
      <c r="J593" s="7"/>
      <c r="K593" s="7"/>
      <c r="L593" s="7"/>
    </row>
    <row r="594" spans="9:12" x14ac:dyDescent="0.15">
      <c r="I594" s="7"/>
      <c r="J594" s="7"/>
      <c r="K594" s="7"/>
      <c r="L594" s="7"/>
    </row>
    <row r="595" spans="9:12" x14ac:dyDescent="0.15">
      <c r="I595" s="7"/>
      <c r="J595" s="7"/>
      <c r="K595" s="7"/>
      <c r="L595" s="7"/>
    </row>
    <row r="596" spans="9:12" x14ac:dyDescent="0.15">
      <c r="I596" s="7"/>
      <c r="J596" s="7"/>
      <c r="K596" s="7"/>
      <c r="L596" s="7"/>
    </row>
    <row r="597" spans="9:12" x14ac:dyDescent="0.15">
      <c r="I597" s="7"/>
      <c r="J597" s="7"/>
      <c r="K597" s="7"/>
      <c r="L597" s="7"/>
    </row>
    <row r="598" spans="9:12" x14ac:dyDescent="0.15">
      <c r="I598" s="7"/>
      <c r="J598" s="7"/>
      <c r="K598" s="7"/>
      <c r="L598" s="7"/>
    </row>
    <row r="599" spans="9:12" x14ac:dyDescent="0.15">
      <c r="I599" s="7"/>
      <c r="J599" s="7"/>
      <c r="K599" s="7"/>
      <c r="L599" s="7"/>
    </row>
    <row r="600" spans="9:12" x14ac:dyDescent="0.15">
      <c r="I600" s="7"/>
      <c r="J600" s="7"/>
      <c r="K600" s="7"/>
      <c r="L600" s="7"/>
    </row>
    <row r="601" spans="9:12" x14ac:dyDescent="0.15">
      <c r="I601" s="7"/>
      <c r="J601" s="7"/>
      <c r="K601" s="7"/>
      <c r="L601" s="7"/>
    </row>
    <row r="602" spans="9:12" x14ac:dyDescent="0.15">
      <c r="I602" s="7"/>
      <c r="J602" s="7"/>
      <c r="K602" s="7"/>
      <c r="L602" s="7"/>
    </row>
    <row r="603" spans="9:12" x14ac:dyDescent="0.15">
      <c r="I603" s="7"/>
      <c r="J603" s="7"/>
      <c r="K603" s="7"/>
      <c r="L603" s="7"/>
    </row>
    <row r="604" spans="9:12" x14ac:dyDescent="0.15">
      <c r="I604" s="7"/>
      <c r="J604" s="7"/>
      <c r="K604" s="7"/>
      <c r="L604" s="7"/>
    </row>
    <row r="605" spans="9:12" x14ac:dyDescent="0.15">
      <c r="I605" s="7"/>
      <c r="J605" s="7"/>
      <c r="K605" s="7"/>
      <c r="L605" s="7"/>
    </row>
    <row r="606" spans="9:12" x14ac:dyDescent="0.15">
      <c r="I606" s="7"/>
      <c r="J606" s="7"/>
      <c r="K606" s="7"/>
      <c r="L606" s="7"/>
    </row>
    <row r="607" spans="9:12" x14ac:dyDescent="0.15">
      <c r="I607" s="7"/>
      <c r="J607" s="7"/>
      <c r="K607" s="7"/>
      <c r="L607" s="7"/>
    </row>
    <row r="608" spans="9:12" x14ac:dyDescent="0.15">
      <c r="I608" s="7"/>
      <c r="J608" s="7"/>
      <c r="K608" s="7"/>
      <c r="L608" s="7"/>
    </row>
    <row r="609" spans="9:12" x14ac:dyDescent="0.15">
      <c r="I609" s="7"/>
      <c r="J609" s="7"/>
      <c r="K609" s="7"/>
      <c r="L609" s="7"/>
    </row>
    <row r="610" spans="9:12" x14ac:dyDescent="0.15">
      <c r="I610" s="7"/>
      <c r="J610" s="7"/>
      <c r="K610" s="7"/>
      <c r="L610" s="7"/>
    </row>
    <row r="611" spans="9:12" x14ac:dyDescent="0.15">
      <c r="I611" s="7"/>
      <c r="J611" s="7"/>
      <c r="K611" s="7"/>
      <c r="L611" s="7"/>
    </row>
    <row r="612" spans="9:12" x14ac:dyDescent="0.15">
      <c r="I612" s="7"/>
      <c r="J612" s="7"/>
      <c r="K612" s="7"/>
      <c r="L612" s="7"/>
    </row>
    <row r="613" spans="9:12" x14ac:dyDescent="0.15">
      <c r="I613" s="7"/>
      <c r="J613" s="7"/>
      <c r="K613" s="7"/>
      <c r="L613" s="7"/>
    </row>
    <row r="614" spans="9:12" x14ac:dyDescent="0.15">
      <c r="I614" s="7"/>
      <c r="J614" s="7"/>
      <c r="K614" s="7"/>
      <c r="L614" s="7"/>
    </row>
    <row r="615" spans="9:12" x14ac:dyDescent="0.15">
      <c r="I615" s="7"/>
      <c r="J615" s="7"/>
      <c r="K615" s="7"/>
      <c r="L615" s="7"/>
    </row>
    <row r="616" spans="9:12" x14ac:dyDescent="0.15">
      <c r="I616" s="7"/>
      <c r="J616" s="7"/>
      <c r="K616" s="7"/>
      <c r="L616" s="7"/>
    </row>
    <row r="617" spans="9:12" x14ac:dyDescent="0.15">
      <c r="I617" s="7"/>
      <c r="J617" s="7"/>
      <c r="K617" s="7"/>
      <c r="L617" s="7"/>
    </row>
    <row r="618" spans="9:12" x14ac:dyDescent="0.15">
      <c r="I618" s="7"/>
      <c r="J618" s="7"/>
      <c r="K618" s="7"/>
      <c r="L618" s="7"/>
    </row>
    <row r="619" spans="9:12" x14ac:dyDescent="0.15">
      <c r="I619" s="7"/>
      <c r="J619" s="7"/>
      <c r="K619" s="7"/>
      <c r="L619" s="7"/>
    </row>
    <row r="620" spans="9:12" x14ac:dyDescent="0.15">
      <c r="I620" s="7"/>
      <c r="J620" s="7"/>
      <c r="K620" s="7"/>
      <c r="L620" s="7"/>
    </row>
    <row r="621" spans="9:12" x14ac:dyDescent="0.15">
      <c r="I621" s="7"/>
      <c r="J621" s="7"/>
      <c r="K621" s="7"/>
      <c r="L621" s="7"/>
    </row>
    <row r="622" spans="9:12" x14ac:dyDescent="0.15">
      <c r="I622" s="7"/>
      <c r="J622" s="7"/>
      <c r="K622" s="7"/>
      <c r="L622" s="7"/>
    </row>
    <row r="623" spans="9:12" x14ac:dyDescent="0.15">
      <c r="I623" s="7"/>
      <c r="J623" s="7"/>
      <c r="K623" s="7"/>
      <c r="L623" s="7"/>
    </row>
    <row r="624" spans="9:12" x14ac:dyDescent="0.15">
      <c r="I624" s="7"/>
      <c r="J624" s="7"/>
      <c r="K624" s="7"/>
      <c r="L624" s="7"/>
    </row>
    <row r="625" spans="9:12" x14ac:dyDescent="0.15">
      <c r="I625" s="7"/>
      <c r="J625" s="7"/>
      <c r="K625" s="7"/>
      <c r="L625" s="7"/>
    </row>
    <row r="626" spans="9:12" x14ac:dyDescent="0.15">
      <c r="I626" s="7"/>
      <c r="J626" s="7"/>
      <c r="K626" s="7"/>
      <c r="L626" s="7"/>
    </row>
    <row r="627" spans="9:12" x14ac:dyDescent="0.15">
      <c r="I627" s="7"/>
      <c r="J627" s="7"/>
      <c r="K627" s="7"/>
      <c r="L627" s="7"/>
    </row>
    <row r="628" spans="9:12" x14ac:dyDescent="0.15">
      <c r="I628" s="7"/>
      <c r="J628" s="7"/>
      <c r="K628" s="7"/>
      <c r="L628" s="7"/>
    </row>
    <row r="629" spans="9:12" x14ac:dyDescent="0.15">
      <c r="I629" s="7"/>
      <c r="J629" s="7"/>
      <c r="K629" s="7"/>
      <c r="L629" s="7"/>
    </row>
    <row r="630" spans="9:12" x14ac:dyDescent="0.15">
      <c r="I630" s="7"/>
      <c r="J630" s="7"/>
      <c r="K630" s="7"/>
      <c r="L630" s="7"/>
    </row>
    <row r="631" spans="9:12" x14ac:dyDescent="0.15">
      <c r="I631" s="7"/>
      <c r="J631" s="7"/>
      <c r="K631" s="7"/>
      <c r="L631" s="7"/>
    </row>
    <row r="632" spans="9:12" x14ac:dyDescent="0.15">
      <c r="I632" s="7"/>
      <c r="J632" s="7"/>
      <c r="K632" s="7"/>
      <c r="L632" s="7"/>
    </row>
    <row r="633" spans="9:12" x14ac:dyDescent="0.15">
      <c r="I633" s="7"/>
      <c r="J633" s="7"/>
      <c r="K633" s="7"/>
      <c r="L633" s="7"/>
    </row>
    <row r="634" spans="9:12" x14ac:dyDescent="0.15">
      <c r="I634" s="7"/>
      <c r="J634" s="7"/>
      <c r="K634" s="7"/>
      <c r="L634" s="7"/>
    </row>
    <row r="635" spans="9:12" x14ac:dyDescent="0.15">
      <c r="I635" s="7"/>
      <c r="J635" s="7"/>
      <c r="K635" s="7"/>
      <c r="L635" s="7"/>
    </row>
    <row r="636" spans="9:12" x14ac:dyDescent="0.15">
      <c r="I636" s="7"/>
      <c r="J636" s="7"/>
      <c r="K636" s="7"/>
      <c r="L636" s="7"/>
    </row>
    <row r="637" spans="9:12" x14ac:dyDescent="0.15">
      <c r="I637" s="7"/>
      <c r="J637" s="7"/>
      <c r="K637" s="7"/>
      <c r="L637" s="7"/>
    </row>
    <row r="638" spans="9:12" x14ac:dyDescent="0.15">
      <c r="I638" s="7"/>
      <c r="J638" s="7"/>
      <c r="K638" s="7"/>
      <c r="L638" s="7"/>
    </row>
    <row r="639" spans="9:12" x14ac:dyDescent="0.15">
      <c r="I639" s="7"/>
      <c r="J639" s="7"/>
      <c r="K639" s="7"/>
      <c r="L639" s="7"/>
    </row>
    <row r="640" spans="9:12" x14ac:dyDescent="0.15">
      <c r="I640" s="7"/>
      <c r="J640" s="7"/>
      <c r="K640" s="7"/>
      <c r="L640" s="7"/>
    </row>
    <row r="641" spans="9:12" x14ac:dyDescent="0.15">
      <c r="I641" s="7"/>
      <c r="J641" s="7"/>
      <c r="K641" s="7"/>
      <c r="L641" s="7"/>
    </row>
    <row r="642" spans="9:12" x14ac:dyDescent="0.15">
      <c r="I642" s="7"/>
      <c r="J642" s="7"/>
      <c r="K642" s="7"/>
      <c r="L642" s="7"/>
    </row>
    <row r="643" spans="9:12" x14ac:dyDescent="0.15">
      <c r="I643" s="7"/>
      <c r="J643" s="7"/>
      <c r="K643" s="7"/>
      <c r="L643" s="7"/>
    </row>
    <row r="644" spans="9:12" x14ac:dyDescent="0.15">
      <c r="I644" s="7"/>
      <c r="J644" s="7"/>
      <c r="K644" s="7"/>
      <c r="L644" s="7"/>
    </row>
    <row r="645" spans="9:12" x14ac:dyDescent="0.15">
      <c r="I645" s="7"/>
      <c r="J645" s="7"/>
      <c r="K645" s="7"/>
      <c r="L645" s="7"/>
    </row>
    <row r="646" spans="9:12" x14ac:dyDescent="0.15">
      <c r="I646" s="7"/>
      <c r="J646" s="7"/>
      <c r="K646" s="7"/>
      <c r="L646" s="7"/>
    </row>
    <row r="647" spans="9:12" x14ac:dyDescent="0.15">
      <c r="I647" s="7"/>
      <c r="J647" s="7"/>
      <c r="K647" s="7"/>
      <c r="L647" s="7"/>
    </row>
    <row r="648" spans="9:12" x14ac:dyDescent="0.15">
      <c r="I648" s="7"/>
      <c r="J648" s="7"/>
      <c r="K648" s="7"/>
      <c r="L648" s="7"/>
    </row>
    <row r="649" spans="9:12" x14ac:dyDescent="0.15">
      <c r="I649" s="7"/>
      <c r="J649" s="7"/>
      <c r="K649" s="7"/>
      <c r="L649" s="7"/>
    </row>
    <row r="650" spans="9:12" x14ac:dyDescent="0.15">
      <c r="I650" s="7"/>
      <c r="J650" s="7"/>
      <c r="K650" s="7"/>
      <c r="L650" s="7"/>
    </row>
    <row r="651" spans="9:12" x14ac:dyDescent="0.15">
      <c r="I651" s="7"/>
      <c r="J651" s="7"/>
      <c r="K651" s="7"/>
      <c r="L651" s="7"/>
    </row>
    <row r="652" spans="9:12" x14ac:dyDescent="0.15">
      <c r="I652" s="7"/>
      <c r="J652" s="7"/>
      <c r="K652" s="7"/>
      <c r="L652" s="7"/>
    </row>
    <row r="653" spans="9:12" x14ac:dyDescent="0.15">
      <c r="I653" s="7"/>
      <c r="J653" s="7"/>
      <c r="K653" s="7"/>
      <c r="L653" s="7"/>
    </row>
    <row r="654" spans="9:12" x14ac:dyDescent="0.15">
      <c r="I654" s="7"/>
      <c r="J654" s="7"/>
      <c r="K654" s="7"/>
      <c r="L654" s="7"/>
    </row>
    <row r="655" spans="9:12" x14ac:dyDescent="0.15">
      <c r="I655" s="7"/>
      <c r="J655" s="7"/>
      <c r="K655" s="7"/>
      <c r="L655" s="7"/>
    </row>
    <row r="656" spans="9:12" x14ac:dyDescent="0.15">
      <c r="I656" s="7"/>
      <c r="J656" s="7"/>
      <c r="K656" s="7"/>
      <c r="L656" s="7"/>
    </row>
    <row r="657" spans="9:12" x14ac:dyDescent="0.15">
      <c r="I657" s="7"/>
      <c r="J657" s="7"/>
      <c r="K657" s="7"/>
      <c r="L657" s="7"/>
    </row>
    <row r="658" spans="9:12" x14ac:dyDescent="0.15">
      <c r="I658" s="7"/>
      <c r="J658" s="7"/>
      <c r="K658" s="7"/>
      <c r="L658" s="7"/>
    </row>
    <row r="659" spans="9:12" x14ac:dyDescent="0.15">
      <c r="I659" s="7"/>
      <c r="J659" s="7"/>
      <c r="K659" s="7"/>
      <c r="L659" s="7"/>
    </row>
    <row r="660" spans="9:12" x14ac:dyDescent="0.15">
      <c r="I660" s="7"/>
      <c r="J660" s="7"/>
      <c r="K660" s="7"/>
      <c r="L660" s="7"/>
    </row>
    <row r="661" spans="9:12" x14ac:dyDescent="0.15">
      <c r="I661" s="7"/>
      <c r="J661" s="7"/>
      <c r="K661" s="7"/>
      <c r="L661" s="7"/>
    </row>
    <row r="662" spans="9:12" x14ac:dyDescent="0.15">
      <c r="I662" s="7"/>
      <c r="J662" s="7"/>
      <c r="K662" s="7"/>
      <c r="L662" s="7"/>
    </row>
    <row r="663" spans="9:12" x14ac:dyDescent="0.15">
      <c r="I663" s="7"/>
      <c r="J663" s="7"/>
      <c r="K663" s="7"/>
      <c r="L663" s="7"/>
    </row>
    <row r="664" spans="9:12" x14ac:dyDescent="0.15">
      <c r="I664" s="7"/>
      <c r="J664" s="7"/>
      <c r="K664" s="7"/>
      <c r="L664" s="7"/>
    </row>
    <row r="665" spans="9:12" x14ac:dyDescent="0.15">
      <c r="I665" s="7"/>
      <c r="J665" s="7"/>
      <c r="K665" s="7"/>
      <c r="L665" s="7"/>
    </row>
    <row r="666" spans="9:12" x14ac:dyDescent="0.15">
      <c r="I666" s="7"/>
      <c r="J666" s="7"/>
      <c r="K666" s="7"/>
      <c r="L666" s="7"/>
    </row>
    <row r="667" spans="9:12" x14ac:dyDescent="0.15">
      <c r="I667" s="7"/>
      <c r="J667" s="7"/>
      <c r="K667" s="7"/>
      <c r="L667" s="7"/>
    </row>
    <row r="668" spans="9:12" x14ac:dyDescent="0.15">
      <c r="I668" s="7"/>
      <c r="J668" s="7"/>
      <c r="K668" s="7"/>
      <c r="L668" s="7"/>
    </row>
    <row r="669" spans="9:12" x14ac:dyDescent="0.15">
      <c r="I669" s="7"/>
      <c r="J669" s="7"/>
      <c r="K669" s="7"/>
      <c r="L669" s="7"/>
    </row>
    <row r="670" spans="9:12" x14ac:dyDescent="0.15">
      <c r="I670" s="7"/>
      <c r="J670" s="7"/>
      <c r="K670" s="7"/>
      <c r="L670" s="7"/>
    </row>
    <row r="671" spans="9:12" x14ac:dyDescent="0.15">
      <c r="I671" s="7"/>
      <c r="J671" s="7"/>
      <c r="K671" s="7"/>
      <c r="L671" s="7"/>
    </row>
    <row r="672" spans="9:12" x14ac:dyDescent="0.15">
      <c r="I672" s="7"/>
      <c r="J672" s="7"/>
      <c r="K672" s="7"/>
      <c r="L672" s="7"/>
    </row>
    <row r="673" spans="9:12" x14ac:dyDescent="0.15">
      <c r="I673" s="7"/>
      <c r="J673" s="7"/>
      <c r="K673" s="7"/>
      <c r="L673" s="7"/>
    </row>
    <row r="674" spans="9:12" x14ac:dyDescent="0.15">
      <c r="I674" s="7"/>
      <c r="J674" s="7"/>
      <c r="K674" s="7"/>
      <c r="L674" s="7"/>
    </row>
    <row r="675" spans="9:12" x14ac:dyDescent="0.15">
      <c r="I675" s="7"/>
      <c r="J675" s="7"/>
      <c r="K675" s="7"/>
      <c r="L675" s="7"/>
    </row>
    <row r="676" spans="9:12" x14ac:dyDescent="0.15">
      <c r="I676" s="7"/>
      <c r="J676" s="7"/>
      <c r="K676" s="7"/>
      <c r="L676" s="7"/>
    </row>
    <row r="677" spans="9:12" x14ac:dyDescent="0.15">
      <c r="I677" s="7"/>
      <c r="J677" s="7"/>
      <c r="K677" s="7"/>
      <c r="L677" s="7"/>
    </row>
    <row r="678" spans="9:12" x14ac:dyDescent="0.15">
      <c r="I678" s="7"/>
      <c r="J678" s="7"/>
      <c r="K678" s="7"/>
      <c r="L678" s="7"/>
    </row>
    <row r="679" spans="9:12" x14ac:dyDescent="0.15">
      <c r="I679" s="7"/>
      <c r="J679" s="7"/>
      <c r="K679" s="7"/>
      <c r="L679" s="7"/>
    </row>
    <row r="680" spans="9:12" x14ac:dyDescent="0.15">
      <c r="I680" s="7"/>
      <c r="J680" s="7"/>
      <c r="K680" s="7"/>
      <c r="L680" s="7"/>
    </row>
    <row r="681" spans="9:12" x14ac:dyDescent="0.15">
      <c r="I681" s="7"/>
      <c r="J681" s="7"/>
      <c r="K681" s="7"/>
      <c r="L681" s="7"/>
    </row>
    <row r="682" spans="9:12" x14ac:dyDescent="0.15">
      <c r="I682" s="7"/>
      <c r="J682" s="7"/>
      <c r="K682" s="7"/>
      <c r="L682" s="7"/>
    </row>
    <row r="683" spans="9:12" x14ac:dyDescent="0.15">
      <c r="I683" s="7"/>
      <c r="J683" s="7"/>
      <c r="K683" s="7"/>
      <c r="L683" s="7"/>
    </row>
    <row r="684" spans="9:12" x14ac:dyDescent="0.15">
      <c r="I684" s="7"/>
      <c r="J684" s="7"/>
      <c r="K684" s="7"/>
      <c r="L684" s="7"/>
    </row>
    <row r="685" spans="9:12" x14ac:dyDescent="0.15">
      <c r="I685" s="7"/>
      <c r="J685" s="7"/>
      <c r="K685" s="7"/>
      <c r="L685" s="7"/>
    </row>
    <row r="686" spans="9:12" x14ac:dyDescent="0.15">
      <c r="I686" s="7"/>
      <c r="J686" s="7"/>
      <c r="K686" s="7"/>
      <c r="L686" s="7"/>
    </row>
    <row r="687" spans="9:12" x14ac:dyDescent="0.15">
      <c r="I687" s="7"/>
      <c r="J687" s="7"/>
      <c r="K687" s="7"/>
      <c r="L687" s="7"/>
    </row>
    <row r="688" spans="9:12" x14ac:dyDescent="0.15">
      <c r="I688" s="7"/>
      <c r="J688" s="7"/>
      <c r="K688" s="7"/>
      <c r="L688" s="7"/>
    </row>
    <row r="689" spans="9:12" x14ac:dyDescent="0.15">
      <c r="I689" s="7"/>
      <c r="J689" s="7"/>
      <c r="K689" s="7"/>
      <c r="L689" s="7"/>
    </row>
    <row r="690" spans="9:12" x14ac:dyDescent="0.15">
      <c r="I690" s="7"/>
      <c r="J690" s="7"/>
      <c r="K690" s="7"/>
      <c r="L690" s="7"/>
    </row>
    <row r="691" spans="9:12" x14ac:dyDescent="0.15">
      <c r="I691" s="7"/>
      <c r="J691" s="7"/>
      <c r="K691" s="7"/>
      <c r="L691" s="7"/>
    </row>
    <row r="692" spans="9:12" x14ac:dyDescent="0.15">
      <c r="I692" s="7"/>
      <c r="J692" s="7"/>
      <c r="K692" s="7"/>
      <c r="L692" s="7"/>
    </row>
    <row r="693" spans="9:12" x14ac:dyDescent="0.15">
      <c r="I693" s="7"/>
      <c r="J693" s="7"/>
      <c r="K693" s="7"/>
      <c r="L693" s="7"/>
    </row>
    <row r="694" spans="9:12" x14ac:dyDescent="0.15">
      <c r="I694" s="7"/>
      <c r="J694" s="7"/>
      <c r="K694" s="7"/>
      <c r="L694" s="7"/>
    </row>
    <row r="695" spans="9:12" x14ac:dyDescent="0.15">
      <c r="I695" s="7"/>
      <c r="J695" s="7"/>
      <c r="K695" s="7"/>
      <c r="L695" s="7"/>
    </row>
    <row r="696" spans="9:12" x14ac:dyDescent="0.15">
      <c r="I696" s="7"/>
      <c r="J696" s="7"/>
      <c r="K696" s="7"/>
      <c r="L696" s="7"/>
    </row>
    <row r="697" spans="9:12" x14ac:dyDescent="0.15">
      <c r="I697" s="7"/>
      <c r="J697" s="7"/>
      <c r="K697" s="7"/>
      <c r="L697" s="7"/>
    </row>
    <row r="698" spans="9:12" x14ac:dyDescent="0.15">
      <c r="I698" s="7"/>
      <c r="J698" s="7"/>
      <c r="K698" s="7"/>
      <c r="L698" s="7"/>
    </row>
    <row r="699" spans="9:12" x14ac:dyDescent="0.15">
      <c r="I699" s="7"/>
      <c r="J699" s="7"/>
      <c r="K699" s="7"/>
      <c r="L699" s="7"/>
    </row>
    <row r="700" spans="9:12" x14ac:dyDescent="0.15">
      <c r="I700" s="7"/>
      <c r="J700" s="7"/>
      <c r="K700" s="7"/>
      <c r="L700" s="7"/>
    </row>
    <row r="701" spans="9:12" x14ac:dyDescent="0.15">
      <c r="I701" s="7"/>
      <c r="J701" s="7"/>
      <c r="K701" s="7"/>
      <c r="L701" s="7"/>
    </row>
    <row r="702" spans="9:12" x14ac:dyDescent="0.15">
      <c r="I702" s="7"/>
      <c r="J702" s="7"/>
      <c r="K702" s="7"/>
      <c r="L702" s="7"/>
    </row>
    <row r="703" spans="9:12" x14ac:dyDescent="0.15">
      <c r="I703" s="7"/>
      <c r="J703" s="7"/>
      <c r="K703" s="7"/>
      <c r="L703" s="7"/>
    </row>
    <row r="704" spans="9:12" x14ac:dyDescent="0.15">
      <c r="I704" s="7"/>
      <c r="J704" s="7"/>
      <c r="K704" s="7"/>
      <c r="L704" s="7"/>
    </row>
    <row r="705" spans="9:12" x14ac:dyDescent="0.15">
      <c r="I705" s="7"/>
      <c r="J705" s="7"/>
      <c r="K705" s="7"/>
      <c r="L705" s="7"/>
    </row>
    <row r="706" spans="9:12" x14ac:dyDescent="0.15">
      <c r="I706" s="7"/>
      <c r="J706" s="7"/>
      <c r="K706" s="7"/>
      <c r="L706" s="7"/>
    </row>
    <row r="707" spans="9:12" x14ac:dyDescent="0.15">
      <c r="I707" s="7"/>
      <c r="J707" s="7"/>
      <c r="K707" s="7"/>
      <c r="L707" s="7"/>
    </row>
    <row r="708" spans="9:12" x14ac:dyDescent="0.15">
      <c r="I708" s="7"/>
      <c r="J708" s="7"/>
      <c r="K708" s="7"/>
      <c r="L708" s="7"/>
    </row>
    <row r="709" spans="9:12" x14ac:dyDescent="0.15">
      <c r="I709" s="7"/>
      <c r="J709" s="7"/>
      <c r="K709" s="7"/>
      <c r="L709" s="7"/>
    </row>
    <row r="710" spans="9:12" x14ac:dyDescent="0.15">
      <c r="I710" s="7"/>
      <c r="J710" s="7"/>
      <c r="K710" s="7"/>
      <c r="L710" s="7"/>
    </row>
    <row r="711" spans="9:12" x14ac:dyDescent="0.15">
      <c r="I711" s="7"/>
      <c r="J711" s="7"/>
      <c r="K711" s="7"/>
      <c r="L711" s="7"/>
    </row>
    <row r="712" spans="9:12" x14ac:dyDescent="0.15">
      <c r="I712" s="7"/>
      <c r="J712" s="7"/>
      <c r="K712" s="7"/>
      <c r="L712" s="7"/>
    </row>
    <row r="713" spans="9:12" x14ac:dyDescent="0.15">
      <c r="I713" s="7"/>
      <c r="J713" s="7"/>
      <c r="K713" s="7"/>
      <c r="L713" s="7"/>
    </row>
    <row r="714" spans="9:12" x14ac:dyDescent="0.15">
      <c r="I714" s="7"/>
      <c r="J714" s="7"/>
      <c r="K714" s="7"/>
      <c r="L714" s="7"/>
    </row>
    <row r="715" spans="9:12" x14ac:dyDescent="0.15">
      <c r="I715" s="7"/>
      <c r="J715" s="7"/>
      <c r="K715" s="7"/>
      <c r="L715" s="7"/>
    </row>
    <row r="716" spans="9:12" x14ac:dyDescent="0.15">
      <c r="I716" s="7"/>
      <c r="J716" s="7"/>
      <c r="K716" s="7"/>
      <c r="L716" s="7"/>
    </row>
    <row r="717" spans="9:12" x14ac:dyDescent="0.15">
      <c r="I717" s="7"/>
      <c r="J717" s="7"/>
      <c r="K717" s="7"/>
      <c r="L717" s="7"/>
    </row>
    <row r="718" spans="9:12" x14ac:dyDescent="0.15">
      <c r="I718" s="7"/>
      <c r="J718" s="7"/>
      <c r="K718" s="7"/>
      <c r="L718" s="7"/>
    </row>
    <row r="719" spans="9:12" x14ac:dyDescent="0.15">
      <c r="I719" s="7"/>
      <c r="J719" s="7"/>
      <c r="K719" s="7"/>
      <c r="L719" s="7"/>
    </row>
    <row r="720" spans="9:12" x14ac:dyDescent="0.15">
      <c r="I720" s="7"/>
      <c r="J720" s="7"/>
      <c r="K720" s="7"/>
      <c r="L720" s="7"/>
    </row>
    <row r="721" spans="9:12" x14ac:dyDescent="0.15">
      <c r="I721" s="7"/>
      <c r="J721" s="7"/>
      <c r="K721" s="7"/>
      <c r="L721" s="7"/>
    </row>
    <row r="722" spans="9:12" x14ac:dyDescent="0.15">
      <c r="I722" s="7"/>
      <c r="J722" s="7"/>
      <c r="K722" s="7"/>
      <c r="L722" s="7"/>
    </row>
    <row r="723" spans="9:12" x14ac:dyDescent="0.15">
      <c r="I723" s="7"/>
      <c r="J723" s="7"/>
      <c r="K723" s="7"/>
      <c r="L723" s="7"/>
    </row>
    <row r="724" spans="9:12" x14ac:dyDescent="0.15">
      <c r="I724" s="7"/>
      <c r="J724" s="7"/>
      <c r="K724" s="7"/>
      <c r="L724" s="7"/>
    </row>
    <row r="725" spans="9:12" x14ac:dyDescent="0.15">
      <c r="I725" s="7"/>
      <c r="J725" s="7"/>
      <c r="K725" s="7"/>
      <c r="L725" s="7"/>
    </row>
    <row r="726" spans="9:12" x14ac:dyDescent="0.15">
      <c r="I726" s="7"/>
      <c r="J726" s="7"/>
      <c r="K726" s="7"/>
      <c r="L726" s="7"/>
    </row>
    <row r="727" spans="9:12" x14ac:dyDescent="0.15">
      <c r="I727" s="7"/>
      <c r="J727" s="7"/>
      <c r="K727" s="7"/>
      <c r="L727" s="7"/>
    </row>
    <row r="728" spans="9:12" x14ac:dyDescent="0.15">
      <c r="I728" s="7"/>
      <c r="J728" s="7"/>
      <c r="K728" s="7"/>
      <c r="L728" s="7"/>
    </row>
    <row r="729" spans="9:12" x14ac:dyDescent="0.15">
      <c r="I729" s="7"/>
      <c r="J729" s="7"/>
      <c r="K729" s="7"/>
      <c r="L729" s="7"/>
    </row>
    <row r="730" spans="9:12" x14ac:dyDescent="0.15">
      <c r="I730" s="7"/>
      <c r="J730" s="7"/>
      <c r="K730" s="7"/>
      <c r="L730" s="7"/>
    </row>
    <row r="731" spans="9:12" x14ac:dyDescent="0.15">
      <c r="I731" s="7"/>
      <c r="J731" s="7"/>
      <c r="K731" s="7"/>
      <c r="L731" s="7"/>
    </row>
    <row r="732" spans="9:12" x14ac:dyDescent="0.15">
      <c r="I732" s="7"/>
      <c r="J732" s="7"/>
      <c r="K732" s="7"/>
      <c r="L732" s="7"/>
    </row>
    <row r="733" spans="9:12" x14ac:dyDescent="0.15">
      <c r="I733" s="7"/>
      <c r="J733" s="7"/>
      <c r="K733" s="7"/>
      <c r="L733" s="7"/>
    </row>
    <row r="734" spans="9:12" x14ac:dyDescent="0.15">
      <c r="I734" s="7"/>
      <c r="J734" s="7"/>
      <c r="K734" s="7"/>
      <c r="L734" s="7"/>
    </row>
    <row r="735" spans="9:12" x14ac:dyDescent="0.15">
      <c r="I735" s="7"/>
      <c r="J735" s="7"/>
      <c r="K735" s="7"/>
      <c r="L735" s="7"/>
    </row>
    <row r="736" spans="9:12" x14ac:dyDescent="0.15">
      <c r="I736" s="7"/>
      <c r="J736" s="7"/>
      <c r="K736" s="7"/>
      <c r="L736" s="7"/>
    </row>
    <row r="737" spans="9:12" x14ac:dyDescent="0.15">
      <c r="I737" s="7"/>
      <c r="J737" s="7"/>
      <c r="K737" s="7"/>
      <c r="L737" s="7"/>
    </row>
    <row r="738" spans="9:12" x14ac:dyDescent="0.15">
      <c r="I738" s="7"/>
      <c r="J738" s="7"/>
      <c r="K738" s="7"/>
      <c r="L738" s="7"/>
    </row>
    <row r="739" spans="9:12" x14ac:dyDescent="0.15">
      <c r="I739" s="7"/>
      <c r="J739" s="7"/>
      <c r="K739" s="7"/>
      <c r="L739" s="7"/>
    </row>
    <row r="740" spans="9:12" x14ac:dyDescent="0.15">
      <c r="I740" s="7"/>
      <c r="J740" s="7"/>
      <c r="K740" s="7"/>
      <c r="L740" s="7"/>
    </row>
    <row r="741" spans="9:12" x14ac:dyDescent="0.15">
      <c r="I741" s="7"/>
      <c r="J741" s="7"/>
      <c r="K741" s="7"/>
      <c r="L741" s="7"/>
    </row>
    <row r="742" spans="9:12" x14ac:dyDescent="0.15">
      <c r="I742" s="7"/>
      <c r="J742" s="7"/>
      <c r="K742" s="7"/>
      <c r="L742" s="7"/>
    </row>
    <row r="743" spans="9:12" x14ac:dyDescent="0.15">
      <c r="I743" s="7"/>
      <c r="J743" s="7"/>
      <c r="K743" s="7"/>
      <c r="L743" s="7"/>
    </row>
    <row r="744" spans="9:12" x14ac:dyDescent="0.15">
      <c r="I744" s="7"/>
      <c r="J744" s="7"/>
      <c r="K744" s="7"/>
      <c r="L744" s="7"/>
    </row>
    <row r="745" spans="9:12" x14ac:dyDescent="0.15">
      <c r="I745" s="7"/>
      <c r="J745" s="7"/>
      <c r="K745" s="7"/>
      <c r="L745" s="7"/>
    </row>
    <row r="746" spans="9:12" x14ac:dyDescent="0.15">
      <c r="I746" s="7"/>
      <c r="J746" s="7"/>
      <c r="K746" s="7"/>
      <c r="L746" s="7"/>
    </row>
    <row r="747" spans="9:12" x14ac:dyDescent="0.15">
      <c r="I747" s="7"/>
      <c r="J747" s="7"/>
      <c r="K747" s="7"/>
      <c r="L747" s="7"/>
    </row>
    <row r="748" spans="9:12" x14ac:dyDescent="0.15">
      <c r="I748" s="7"/>
      <c r="J748" s="7"/>
      <c r="K748" s="7"/>
      <c r="L748" s="7"/>
    </row>
    <row r="749" spans="9:12" x14ac:dyDescent="0.15">
      <c r="I749" s="7"/>
      <c r="J749" s="7"/>
      <c r="K749" s="7"/>
      <c r="L749" s="7"/>
    </row>
    <row r="750" spans="9:12" x14ac:dyDescent="0.15">
      <c r="I750" s="7"/>
      <c r="J750" s="7"/>
      <c r="K750" s="7"/>
      <c r="L750" s="7"/>
    </row>
    <row r="751" spans="9:12" x14ac:dyDescent="0.15">
      <c r="I751" s="7"/>
      <c r="J751" s="7"/>
      <c r="K751" s="7"/>
      <c r="L751" s="7"/>
    </row>
    <row r="752" spans="9:12" x14ac:dyDescent="0.15">
      <c r="I752" s="7"/>
      <c r="J752" s="7"/>
      <c r="K752" s="7"/>
      <c r="L752" s="7"/>
    </row>
    <row r="753" spans="9:12" x14ac:dyDescent="0.15">
      <c r="I753" s="7"/>
      <c r="J753" s="7"/>
      <c r="K753" s="7"/>
      <c r="L753" s="7"/>
    </row>
    <row r="754" spans="9:12" x14ac:dyDescent="0.15">
      <c r="I754" s="7"/>
      <c r="J754" s="7"/>
      <c r="K754" s="7"/>
      <c r="L754" s="7"/>
    </row>
    <row r="755" spans="9:12" x14ac:dyDescent="0.15">
      <c r="I755" s="7"/>
      <c r="J755" s="7"/>
      <c r="K755" s="7"/>
      <c r="L755" s="7"/>
    </row>
    <row r="756" spans="9:12" x14ac:dyDescent="0.15">
      <c r="I756" s="7"/>
      <c r="J756" s="7"/>
      <c r="K756" s="7"/>
      <c r="L756" s="7"/>
    </row>
    <row r="757" spans="9:12" x14ac:dyDescent="0.15">
      <c r="I757" s="7"/>
      <c r="J757" s="7"/>
      <c r="K757" s="7"/>
      <c r="L757" s="7"/>
    </row>
    <row r="758" spans="9:12" x14ac:dyDescent="0.15">
      <c r="I758" s="7"/>
      <c r="J758" s="7"/>
      <c r="K758" s="7"/>
      <c r="L758" s="7"/>
    </row>
    <row r="759" spans="9:12" x14ac:dyDescent="0.15">
      <c r="I759" s="7"/>
      <c r="J759" s="7"/>
      <c r="K759" s="7"/>
      <c r="L759" s="7"/>
    </row>
    <row r="760" spans="9:12" x14ac:dyDescent="0.15">
      <c r="I760" s="7"/>
      <c r="J760" s="7"/>
      <c r="K760" s="7"/>
      <c r="L760" s="7"/>
    </row>
    <row r="761" spans="9:12" x14ac:dyDescent="0.15">
      <c r="I761" s="7"/>
      <c r="J761" s="7"/>
      <c r="K761" s="7"/>
      <c r="L761" s="7"/>
    </row>
    <row r="762" spans="9:12" x14ac:dyDescent="0.15">
      <c r="I762" s="7"/>
      <c r="J762" s="7"/>
      <c r="K762" s="7"/>
      <c r="L762" s="7"/>
    </row>
    <row r="763" spans="9:12" x14ac:dyDescent="0.15">
      <c r="I763" s="7"/>
      <c r="J763" s="7"/>
      <c r="K763" s="7"/>
      <c r="L763" s="7"/>
    </row>
    <row r="764" spans="9:12" x14ac:dyDescent="0.15">
      <c r="I764" s="7"/>
      <c r="J764" s="7"/>
      <c r="K764" s="7"/>
      <c r="L764" s="7"/>
    </row>
    <row r="765" spans="9:12" x14ac:dyDescent="0.15">
      <c r="I765" s="7"/>
      <c r="J765" s="7"/>
      <c r="K765" s="7"/>
      <c r="L765" s="7"/>
    </row>
    <row r="766" spans="9:12" x14ac:dyDescent="0.15">
      <c r="I766" s="7"/>
      <c r="J766" s="7"/>
      <c r="K766" s="7"/>
      <c r="L766" s="7"/>
    </row>
    <row r="767" spans="9:12" x14ac:dyDescent="0.15">
      <c r="I767" s="7"/>
      <c r="J767" s="7"/>
      <c r="K767" s="7"/>
      <c r="L767" s="7"/>
    </row>
    <row r="768" spans="9:12" x14ac:dyDescent="0.15">
      <c r="I768" s="7"/>
      <c r="J768" s="7"/>
      <c r="K768" s="7"/>
      <c r="L768" s="7"/>
    </row>
    <row r="769" spans="9:12" x14ac:dyDescent="0.15">
      <c r="I769" s="7"/>
      <c r="J769" s="7"/>
      <c r="K769" s="7"/>
      <c r="L769" s="7"/>
    </row>
    <row r="770" spans="9:12" x14ac:dyDescent="0.15">
      <c r="I770" s="7"/>
      <c r="J770" s="7"/>
      <c r="K770" s="7"/>
      <c r="L770" s="7"/>
    </row>
    <row r="771" spans="9:12" x14ac:dyDescent="0.15">
      <c r="I771" s="7"/>
      <c r="J771" s="7"/>
      <c r="K771" s="7"/>
      <c r="L771" s="7"/>
    </row>
    <row r="772" spans="9:12" x14ac:dyDescent="0.15">
      <c r="I772" s="7"/>
      <c r="J772" s="7"/>
      <c r="K772" s="7"/>
      <c r="L772" s="7"/>
    </row>
    <row r="773" spans="9:12" x14ac:dyDescent="0.15">
      <c r="I773" s="7"/>
      <c r="J773" s="7"/>
      <c r="K773" s="7"/>
      <c r="L773" s="7"/>
    </row>
    <row r="774" spans="9:12" x14ac:dyDescent="0.15">
      <c r="I774" s="7"/>
      <c r="J774" s="7"/>
      <c r="K774" s="7"/>
      <c r="L774" s="7"/>
    </row>
    <row r="775" spans="9:12" x14ac:dyDescent="0.15">
      <c r="I775" s="7"/>
      <c r="J775" s="7"/>
      <c r="K775" s="7"/>
      <c r="L775" s="7"/>
    </row>
    <row r="776" spans="9:12" x14ac:dyDescent="0.15">
      <c r="I776" s="7"/>
      <c r="J776" s="7"/>
      <c r="K776" s="7"/>
      <c r="L776" s="7"/>
    </row>
    <row r="777" spans="9:12" x14ac:dyDescent="0.15">
      <c r="I777" s="7"/>
      <c r="J777" s="7"/>
      <c r="K777" s="7"/>
      <c r="L777" s="7"/>
    </row>
    <row r="778" spans="9:12" x14ac:dyDescent="0.15">
      <c r="I778" s="7"/>
      <c r="J778" s="7"/>
      <c r="K778" s="7"/>
      <c r="L778" s="7"/>
    </row>
    <row r="779" spans="9:12" x14ac:dyDescent="0.15">
      <c r="I779" s="7"/>
      <c r="J779" s="7"/>
      <c r="K779" s="7"/>
      <c r="L779" s="7"/>
    </row>
    <row r="780" spans="9:12" x14ac:dyDescent="0.15">
      <c r="I780" s="7"/>
      <c r="J780" s="7"/>
      <c r="K780" s="7"/>
      <c r="L780" s="7"/>
    </row>
    <row r="781" spans="9:12" x14ac:dyDescent="0.15">
      <c r="I781" s="7"/>
      <c r="J781" s="7"/>
      <c r="K781" s="7"/>
      <c r="L781" s="7"/>
    </row>
    <row r="782" spans="9:12" x14ac:dyDescent="0.15">
      <c r="I782" s="7"/>
      <c r="J782" s="7"/>
      <c r="K782" s="7"/>
      <c r="L782" s="7"/>
    </row>
    <row r="783" spans="9:12" x14ac:dyDescent="0.15">
      <c r="I783" s="7"/>
      <c r="J783" s="7"/>
      <c r="K783" s="7"/>
      <c r="L783" s="7"/>
    </row>
    <row r="784" spans="9:12" x14ac:dyDescent="0.15">
      <c r="I784" s="7"/>
      <c r="J784" s="7"/>
      <c r="K784" s="7"/>
      <c r="L784" s="7"/>
    </row>
    <row r="785" spans="9:12" x14ac:dyDescent="0.15">
      <c r="I785" s="7"/>
      <c r="J785" s="7"/>
      <c r="K785" s="7"/>
      <c r="L785" s="7"/>
    </row>
    <row r="786" spans="9:12" x14ac:dyDescent="0.15">
      <c r="I786" s="7"/>
      <c r="J786" s="7"/>
      <c r="K786" s="7"/>
      <c r="L786" s="7"/>
    </row>
    <row r="787" spans="9:12" x14ac:dyDescent="0.15">
      <c r="I787" s="7"/>
      <c r="J787" s="7"/>
      <c r="K787" s="7"/>
      <c r="L787" s="7"/>
    </row>
    <row r="788" spans="9:12" x14ac:dyDescent="0.15">
      <c r="I788" s="7"/>
      <c r="J788" s="7"/>
      <c r="K788" s="7"/>
      <c r="L788" s="7"/>
    </row>
    <row r="789" spans="9:12" x14ac:dyDescent="0.15">
      <c r="I789" s="7"/>
      <c r="J789" s="7"/>
      <c r="K789" s="7"/>
      <c r="L789" s="7"/>
    </row>
    <row r="790" spans="9:12" x14ac:dyDescent="0.15">
      <c r="I790" s="7"/>
      <c r="J790" s="7"/>
      <c r="K790" s="7"/>
      <c r="L790" s="7"/>
    </row>
    <row r="791" spans="9:12" x14ac:dyDescent="0.15">
      <c r="I791" s="7"/>
      <c r="J791" s="7"/>
      <c r="K791" s="7"/>
      <c r="L791" s="7"/>
    </row>
    <row r="792" spans="9:12" x14ac:dyDescent="0.15">
      <c r="I792" s="7"/>
      <c r="J792" s="7"/>
      <c r="K792" s="7"/>
      <c r="L792" s="7"/>
    </row>
    <row r="793" spans="9:12" x14ac:dyDescent="0.15">
      <c r="I793" s="7"/>
      <c r="J793" s="7"/>
      <c r="K793" s="7"/>
      <c r="L793" s="7"/>
    </row>
    <row r="794" spans="9:12" x14ac:dyDescent="0.15">
      <c r="I794" s="7"/>
      <c r="J794" s="7"/>
      <c r="K794" s="7"/>
      <c r="L794" s="7"/>
    </row>
    <row r="795" spans="9:12" x14ac:dyDescent="0.15">
      <c r="I795" s="7"/>
      <c r="J795" s="7"/>
      <c r="K795" s="7"/>
      <c r="L795" s="7"/>
    </row>
    <row r="796" spans="9:12" x14ac:dyDescent="0.15">
      <c r="I796" s="7"/>
      <c r="J796" s="7"/>
      <c r="K796" s="7"/>
      <c r="L796" s="7"/>
    </row>
    <row r="797" spans="9:12" x14ac:dyDescent="0.15">
      <c r="I797" s="7"/>
      <c r="J797" s="7"/>
      <c r="K797" s="7"/>
      <c r="L797" s="7"/>
    </row>
    <row r="798" spans="9:12" x14ac:dyDescent="0.15">
      <c r="I798" s="7"/>
      <c r="J798" s="7"/>
      <c r="K798" s="7"/>
      <c r="L798" s="7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5">
    <pageSetUpPr fitToPage="1"/>
  </sheetPr>
  <dimension ref="A1:V798"/>
  <sheetViews>
    <sheetView zoomScale="75" zoomScaleNormal="75" zoomScalePageLayoutView="75" workbookViewId="0">
      <selection activeCell="D8" sqref="D1:G1048576"/>
    </sheetView>
  </sheetViews>
  <sheetFormatPr baseColWidth="10" defaultColWidth="11.5" defaultRowHeight="13" x14ac:dyDescent="0.15"/>
  <cols>
    <col min="1" max="2" width="11.5" style="6"/>
    <col min="3" max="3" width="13.1640625" style="6" customWidth="1"/>
    <col min="8" max="8" width="4.5" style="6" customWidth="1"/>
    <col min="9" max="10" width="8.5" style="6" customWidth="1"/>
    <col min="11" max="11" width="13.5" style="6" customWidth="1"/>
    <col min="12" max="12" width="17.5" style="6" customWidth="1"/>
    <col min="13" max="13" width="12.5" style="6" customWidth="1"/>
    <col min="14" max="14" width="11.5" style="6"/>
    <col min="15" max="15" width="6.5" style="6" customWidth="1"/>
    <col min="16" max="16" width="9.5" style="6" customWidth="1"/>
    <col min="17" max="16384" width="11.5" style="6"/>
  </cols>
  <sheetData>
    <row r="1" spans="1:16" s="4" customFormat="1" ht="55.5" customHeight="1" x14ac:dyDescent="0.2">
      <c r="A1" s="4" t="s">
        <v>11</v>
      </c>
      <c r="B1" s="4" t="s">
        <v>6</v>
      </c>
      <c r="C1" s="4" t="s">
        <v>4</v>
      </c>
      <c r="D1" t="s">
        <v>37</v>
      </c>
      <c r="E1" t="s">
        <v>38</v>
      </c>
      <c r="F1" t="s">
        <v>39</v>
      </c>
      <c r="G1" t="s">
        <v>40</v>
      </c>
      <c r="I1" s="4" t="s">
        <v>0</v>
      </c>
      <c r="J1" s="4" t="s">
        <v>1</v>
      </c>
      <c r="K1" s="4" t="s">
        <v>2</v>
      </c>
      <c r="L1" s="4" t="s">
        <v>3</v>
      </c>
      <c r="M1" s="5" t="s">
        <v>12</v>
      </c>
      <c r="N1" s="5" t="s">
        <v>15</v>
      </c>
      <c r="O1" s="4" t="s">
        <v>13</v>
      </c>
      <c r="P1" s="4" t="s">
        <v>14</v>
      </c>
    </row>
    <row r="2" spans="1:16" x14ac:dyDescent="0.15">
      <c r="A2" s="6">
        <v>0.5</v>
      </c>
      <c r="B2" s="6">
        <v>0</v>
      </c>
      <c r="C2" s="6" t="s">
        <v>9</v>
      </c>
      <c r="D2">
        <v>1111.94958496094</v>
      </c>
      <c r="E2">
        <v>706.303955078125</v>
      </c>
      <c r="F2">
        <v>426.29168701171898</v>
      </c>
      <c r="G2">
        <v>423.68960571289102</v>
      </c>
      <c r="I2" s="7">
        <f t="shared" ref="I2:J65" si="0">D2-F2</f>
        <v>685.65789794922102</v>
      </c>
      <c r="J2" s="7">
        <f t="shared" si="0"/>
        <v>282.61434936523398</v>
      </c>
      <c r="K2" s="7">
        <f t="shared" ref="K2:K65" si="1">I2-0.7*J2</f>
        <v>487.82785339355723</v>
      </c>
      <c r="L2" s="8">
        <f t="shared" ref="L2:L65" si="2">K2/J2</f>
        <v>1.7261255647112155</v>
      </c>
      <c r="M2" s="8"/>
      <c r="N2" s="18">
        <f>LINEST(V64:V104,U64:U104)</f>
        <v>-4.352594913557984E-3</v>
      </c>
      <c r="O2" s="9">
        <f>AVERAGE(M38:M45)</f>
        <v>1.7425164606311705</v>
      </c>
    </row>
    <row r="3" spans="1:16" x14ac:dyDescent="0.15">
      <c r="A3" s="6">
        <v>1</v>
      </c>
      <c r="B3" s="6">
        <v>1</v>
      </c>
      <c r="C3" s="6" t="s">
        <v>7</v>
      </c>
      <c r="D3">
        <v>1109.052734375</v>
      </c>
      <c r="E3">
        <v>703.20330810546898</v>
      </c>
      <c r="F3">
        <v>425.93954467773398</v>
      </c>
      <c r="G3">
        <v>423.32760620117199</v>
      </c>
      <c r="I3" s="7">
        <f t="shared" si="0"/>
        <v>683.11318969726608</v>
      </c>
      <c r="J3" s="7">
        <f t="shared" si="0"/>
        <v>279.87570190429699</v>
      </c>
      <c r="K3" s="7">
        <f t="shared" si="1"/>
        <v>487.2001983642582</v>
      </c>
      <c r="L3" s="8">
        <f t="shared" si="2"/>
        <v>1.7407734756869158</v>
      </c>
      <c r="M3" s="8"/>
      <c r="N3" s="18"/>
    </row>
    <row r="4" spans="1:16" ht="15" x14ac:dyDescent="0.15">
      <c r="A4" s="6">
        <v>1.5</v>
      </c>
      <c r="B4" s="6">
        <v>2</v>
      </c>
      <c r="D4">
        <v>1123.01025390625</v>
      </c>
      <c r="E4">
        <v>708.69793701171898</v>
      </c>
      <c r="F4">
        <v>426.593994140625</v>
      </c>
      <c r="G4">
        <v>424.06222534179699</v>
      </c>
      <c r="I4" s="7">
        <f t="shared" si="0"/>
        <v>696.416259765625</v>
      </c>
      <c r="J4" s="7">
        <f t="shared" si="0"/>
        <v>284.63571166992199</v>
      </c>
      <c r="K4" s="7">
        <f t="shared" si="1"/>
        <v>497.17126159667964</v>
      </c>
      <c r="L4" s="8">
        <f t="shared" si="2"/>
        <v>1.7466931984038063</v>
      </c>
      <c r="M4" s="8"/>
      <c r="N4" s="16" t="s">
        <v>16</v>
      </c>
    </row>
    <row r="5" spans="1:16" x14ac:dyDescent="0.15">
      <c r="A5" s="6">
        <v>2</v>
      </c>
      <c r="B5" s="6">
        <v>3</v>
      </c>
      <c r="D5">
        <v>1106.11572265625</v>
      </c>
      <c r="E5">
        <v>700.54193115234398</v>
      </c>
      <c r="F5">
        <v>426.48013305664102</v>
      </c>
      <c r="G5">
        <v>423.77410888671898</v>
      </c>
      <c r="I5" s="7">
        <f t="shared" si="0"/>
        <v>679.63558959960892</v>
      </c>
      <c r="J5" s="7">
        <f t="shared" si="0"/>
        <v>276.767822265625</v>
      </c>
      <c r="K5" s="7">
        <f t="shared" si="1"/>
        <v>485.89811401367143</v>
      </c>
      <c r="L5" s="8">
        <f t="shared" si="2"/>
        <v>1.7556163503260716</v>
      </c>
      <c r="M5" s="8"/>
      <c r="N5" s="18">
        <f>RSQ(V64:V104,U64:U104)</f>
        <v>0.99541665668864898</v>
      </c>
    </row>
    <row r="6" spans="1:16" x14ac:dyDescent="0.15">
      <c r="A6" s="6">
        <v>2.5</v>
      </c>
      <c r="B6" s="6">
        <v>4</v>
      </c>
      <c r="C6" s="6" t="s">
        <v>5</v>
      </c>
      <c r="D6">
        <v>1106.20336914063</v>
      </c>
      <c r="E6">
        <v>700.86053466796898</v>
      </c>
      <c r="F6">
        <v>426.28283691406301</v>
      </c>
      <c r="G6">
        <v>423.748046875</v>
      </c>
      <c r="I6" s="7">
        <f t="shared" si="0"/>
        <v>679.92053222656705</v>
      </c>
      <c r="J6" s="7">
        <f t="shared" si="0"/>
        <v>277.11248779296898</v>
      </c>
      <c r="K6" s="7">
        <f t="shared" si="1"/>
        <v>485.94179077148874</v>
      </c>
      <c r="L6" s="8">
        <f t="shared" si="2"/>
        <v>1.7535903727822484</v>
      </c>
      <c r="M6" s="8">
        <f t="shared" ref="M6:M22" si="3">L6+ABS($N$2)*A6</f>
        <v>1.7644718600661433</v>
      </c>
      <c r="N6" s="18"/>
      <c r="P6" s="6">
        <f t="shared" ref="P6:P69" si="4">(M6-$O$2)/$O$2*100</f>
        <v>1.2599823261939336</v>
      </c>
    </row>
    <row r="7" spans="1:16" x14ac:dyDescent="0.15">
      <c r="A7" s="6">
        <v>3</v>
      </c>
      <c r="B7" s="6">
        <v>5</v>
      </c>
      <c r="C7" s="6" t="s">
        <v>8</v>
      </c>
      <c r="D7">
        <v>1098.57507324219</v>
      </c>
      <c r="E7">
        <v>699.94476318359398</v>
      </c>
      <c r="F7">
        <v>426.28356933593801</v>
      </c>
      <c r="G7">
        <v>423.53048706054699</v>
      </c>
      <c r="I7" s="7">
        <f t="shared" si="0"/>
        <v>672.29150390625205</v>
      </c>
      <c r="J7" s="7">
        <f t="shared" si="0"/>
        <v>276.41427612304699</v>
      </c>
      <c r="K7" s="7">
        <f t="shared" si="1"/>
        <v>478.80151062011919</v>
      </c>
      <c r="L7" s="8">
        <f t="shared" si="2"/>
        <v>1.7321880668962939</v>
      </c>
      <c r="M7" s="8">
        <f t="shared" si="3"/>
        <v>1.7452458516369678</v>
      </c>
      <c r="P7" s="6">
        <f t="shared" si="4"/>
        <v>0.15663501995319132</v>
      </c>
    </row>
    <row r="8" spans="1:16" x14ac:dyDescent="0.15">
      <c r="A8" s="6">
        <v>3.5</v>
      </c>
      <c r="B8" s="6">
        <v>6</v>
      </c>
      <c r="D8">
        <v>1119.88305664063</v>
      </c>
      <c r="E8">
        <v>708.86749267578102</v>
      </c>
      <c r="F8">
        <v>426.93270874023398</v>
      </c>
      <c r="G8">
        <v>424.5380859375</v>
      </c>
      <c r="I8" s="7">
        <f t="shared" si="0"/>
        <v>692.95034790039608</v>
      </c>
      <c r="J8" s="7">
        <f t="shared" si="0"/>
        <v>284.32940673828102</v>
      </c>
      <c r="K8" s="7">
        <f t="shared" si="1"/>
        <v>493.91976318359934</v>
      </c>
      <c r="L8" s="8">
        <f t="shared" si="2"/>
        <v>1.7371392176759319</v>
      </c>
      <c r="M8" s="8">
        <f t="shared" si="3"/>
        <v>1.752373299873385</v>
      </c>
      <c r="P8" s="6">
        <f t="shared" si="4"/>
        <v>0.56566692280451425</v>
      </c>
    </row>
    <row r="9" spans="1:16" x14ac:dyDescent="0.15">
      <c r="A9" s="6">
        <v>4</v>
      </c>
      <c r="B9" s="6">
        <v>7</v>
      </c>
      <c r="D9">
        <v>1123.0439453125</v>
      </c>
      <c r="E9">
        <v>710.57238769531295</v>
      </c>
      <c r="F9">
        <v>427.22210693359398</v>
      </c>
      <c r="G9">
        <v>424.75360107421898</v>
      </c>
      <c r="I9" s="7">
        <f t="shared" si="0"/>
        <v>695.82183837890602</v>
      </c>
      <c r="J9" s="7">
        <f t="shared" si="0"/>
        <v>285.81878662109398</v>
      </c>
      <c r="K9" s="7">
        <f t="shared" si="1"/>
        <v>495.74868774414028</v>
      </c>
      <c r="L9" s="8">
        <f t="shared" si="2"/>
        <v>1.7344860133401501</v>
      </c>
      <c r="M9" s="8">
        <f t="shared" si="3"/>
        <v>1.751896392994382</v>
      </c>
      <c r="P9" s="6">
        <f t="shared" si="4"/>
        <v>0.53829806346930997</v>
      </c>
    </row>
    <row r="10" spans="1:16" x14ac:dyDescent="0.15">
      <c r="A10" s="6">
        <v>4.5</v>
      </c>
      <c r="B10" s="6">
        <v>8</v>
      </c>
      <c r="D10">
        <v>1144.98657226563</v>
      </c>
      <c r="E10">
        <v>718.73663330078102</v>
      </c>
      <c r="F10">
        <v>426.48065185546898</v>
      </c>
      <c r="G10">
        <v>423.999755859375</v>
      </c>
      <c r="I10" s="7">
        <f t="shared" si="0"/>
        <v>718.50592041016102</v>
      </c>
      <c r="J10" s="7">
        <f t="shared" si="0"/>
        <v>294.73687744140602</v>
      </c>
      <c r="K10" s="7">
        <f t="shared" si="1"/>
        <v>512.19010620117683</v>
      </c>
      <c r="L10" s="8">
        <f t="shared" si="2"/>
        <v>1.7377876519812174</v>
      </c>
      <c r="M10" s="8">
        <f t="shared" si="3"/>
        <v>1.7573743290922283</v>
      </c>
      <c r="P10" s="6">
        <f t="shared" si="4"/>
        <v>0.85266732319280758</v>
      </c>
    </row>
    <row r="11" spans="1:16" x14ac:dyDescent="0.15">
      <c r="A11" s="6">
        <v>5</v>
      </c>
      <c r="B11" s="6">
        <v>9</v>
      </c>
      <c r="D11">
        <v>1120.04602050781</v>
      </c>
      <c r="E11">
        <v>708.40960693359398</v>
      </c>
      <c r="F11">
        <v>426.259033203125</v>
      </c>
      <c r="G11">
        <v>423.59600830078102</v>
      </c>
      <c r="I11" s="7">
        <f t="shared" si="0"/>
        <v>693.786987304685</v>
      </c>
      <c r="J11" s="7">
        <f t="shared" si="0"/>
        <v>284.81359863281295</v>
      </c>
      <c r="K11" s="7">
        <f t="shared" si="1"/>
        <v>494.41746826171595</v>
      </c>
      <c r="L11" s="8">
        <f t="shared" si="2"/>
        <v>1.735933504000728</v>
      </c>
      <c r="M11" s="8">
        <f t="shared" si="3"/>
        <v>1.7576964785685179</v>
      </c>
      <c r="P11" s="6">
        <f t="shared" si="4"/>
        <v>0.87115492337150624</v>
      </c>
    </row>
    <row r="12" spans="1:16" x14ac:dyDescent="0.15">
      <c r="A12" s="6">
        <v>5.5</v>
      </c>
      <c r="B12" s="6">
        <v>10</v>
      </c>
      <c r="D12">
        <v>1149.22644042969</v>
      </c>
      <c r="E12">
        <v>721.49255371093795</v>
      </c>
      <c r="F12">
        <v>426.10876464843801</v>
      </c>
      <c r="G12">
        <v>423.81103515625</v>
      </c>
      <c r="I12" s="7">
        <f t="shared" si="0"/>
        <v>723.11767578125205</v>
      </c>
      <c r="J12" s="7">
        <f t="shared" si="0"/>
        <v>297.68151855468795</v>
      </c>
      <c r="K12" s="7">
        <f t="shared" si="1"/>
        <v>514.74061279297052</v>
      </c>
      <c r="L12" s="8">
        <f t="shared" si="2"/>
        <v>1.7291655030925475</v>
      </c>
      <c r="M12" s="8">
        <f t="shared" si="3"/>
        <v>1.7531047751171163</v>
      </c>
      <c r="P12" s="6">
        <f t="shared" si="4"/>
        <v>0.60764501943990212</v>
      </c>
    </row>
    <row r="13" spans="1:16" x14ac:dyDescent="0.15">
      <c r="A13" s="6">
        <v>6</v>
      </c>
      <c r="B13" s="6">
        <v>11</v>
      </c>
      <c r="D13">
        <v>1157.63134765625</v>
      </c>
      <c r="E13">
        <v>725.70660400390602</v>
      </c>
      <c r="F13">
        <v>427.43057250976602</v>
      </c>
      <c r="G13">
        <v>424.78598022460898</v>
      </c>
      <c r="I13" s="7">
        <f t="shared" si="0"/>
        <v>730.20077514648392</v>
      </c>
      <c r="J13" s="7">
        <f t="shared" si="0"/>
        <v>300.92062377929705</v>
      </c>
      <c r="K13" s="7">
        <f t="shared" si="1"/>
        <v>519.55633850097604</v>
      </c>
      <c r="L13" s="8">
        <f t="shared" si="2"/>
        <v>1.7265560996644487</v>
      </c>
      <c r="M13" s="8">
        <f t="shared" si="3"/>
        <v>1.7526716691457966</v>
      </c>
      <c r="P13" s="6">
        <f t="shared" si="4"/>
        <v>0.58278981829231891</v>
      </c>
    </row>
    <row r="14" spans="1:16" x14ac:dyDescent="0.15">
      <c r="A14" s="6">
        <v>6.5</v>
      </c>
      <c r="B14" s="6">
        <v>12</v>
      </c>
      <c r="D14">
        <v>1123.2451171875</v>
      </c>
      <c r="E14">
        <v>711.21173095703102</v>
      </c>
      <c r="F14">
        <v>426.77081298828102</v>
      </c>
      <c r="G14">
        <v>424.20263671875</v>
      </c>
      <c r="I14" s="7">
        <f t="shared" si="0"/>
        <v>696.47430419921898</v>
      </c>
      <c r="J14" s="7">
        <f t="shared" si="0"/>
        <v>287.00909423828102</v>
      </c>
      <c r="K14" s="7">
        <f t="shared" si="1"/>
        <v>495.56793823242231</v>
      </c>
      <c r="L14" s="8">
        <f t="shared" si="2"/>
        <v>1.7266628416345278</v>
      </c>
      <c r="M14" s="8">
        <f t="shared" si="3"/>
        <v>1.7549547085726547</v>
      </c>
      <c r="P14" s="6">
        <f t="shared" si="4"/>
        <v>0.71380949463047405</v>
      </c>
    </row>
    <row r="15" spans="1:16" x14ac:dyDescent="0.15">
      <c r="A15" s="6">
        <v>7</v>
      </c>
      <c r="B15" s="6">
        <v>13</v>
      </c>
      <c r="D15">
        <v>1110.23876953125</v>
      </c>
      <c r="E15">
        <v>706.28668212890602</v>
      </c>
      <c r="F15">
        <v>426.105224609375</v>
      </c>
      <c r="G15">
        <v>423.55450439453102</v>
      </c>
      <c r="I15" s="7">
        <f t="shared" si="0"/>
        <v>684.133544921875</v>
      </c>
      <c r="J15" s="7">
        <f t="shared" si="0"/>
        <v>282.732177734375</v>
      </c>
      <c r="K15" s="7">
        <f t="shared" si="1"/>
        <v>486.22102050781251</v>
      </c>
      <c r="L15" s="8">
        <f t="shared" si="2"/>
        <v>1.7197229703532857</v>
      </c>
      <c r="M15" s="8">
        <f t="shared" si="3"/>
        <v>1.7501911347481915</v>
      </c>
      <c r="P15" s="6">
        <f t="shared" si="4"/>
        <v>0.44043624782982815</v>
      </c>
    </row>
    <row r="16" spans="1:16" x14ac:dyDescent="0.15">
      <c r="A16" s="6">
        <v>7.5</v>
      </c>
      <c r="B16" s="6">
        <v>14</v>
      </c>
      <c r="D16">
        <v>1104.82666015625</v>
      </c>
      <c r="E16">
        <v>706.08740234375</v>
      </c>
      <c r="F16">
        <v>426.61016845703102</v>
      </c>
      <c r="G16">
        <v>424.06552124023398</v>
      </c>
      <c r="I16" s="7">
        <f t="shared" si="0"/>
        <v>678.21649169921898</v>
      </c>
      <c r="J16" s="7">
        <f t="shared" si="0"/>
        <v>282.02188110351602</v>
      </c>
      <c r="K16" s="7">
        <f t="shared" si="1"/>
        <v>480.80117492675777</v>
      </c>
      <c r="L16" s="8">
        <f t="shared" si="2"/>
        <v>1.704836422781961</v>
      </c>
      <c r="M16" s="8">
        <f t="shared" si="3"/>
        <v>1.7374808846336458</v>
      </c>
      <c r="P16" s="6">
        <f t="shared" si="4"/>
        <v>-0.28898298014933604</v>
      </c>
    </row>
    <row r="17" spans="1:16" x14ac:dyDescent="0.15">
      <c r="A17" s="6">
        <v>8</v>
      </c>
      <c r="B17" s="6">
        <v>15</v>
      </c>
      <c r="D17">
        <v>1102.82080078125</v>
      </c>
      <c r="E17">
        <v>705.57067871093795</v>
      </c>
      <c r="F17">
        <v>427.05767822265602</v>
      </c>
      <c r="G17">
        <v>424.951171875</v>
      </c>
      <c r="I17" s="7">
        <f t="shared" si="0"/>
        <v>675.76312255859398</v>
      </c>
      <c r="J17" s="7">
        <f t="shared" si="0"/>
        <v>280.61950683593795</v>
      </c>
      <c r="K17" s="7">
        <f t="shared" si="1"/>
        <v>479.32946777343739</v>
      </c>
      <c r="L17" s="8">
        <f t="shared" si="2"/>
        <v>1.7081117174568825</v>
      </c>
      <c r="M17" s="8">
        <f t="shared" si="3"/>
        <v>1.7429324767653465</v>
      </c>
      <c r="P17" s="6">
        <f t="shared" si="4"/>
        <v>2.3874445009562706E-2</v>
      </c>
    </row>
    <row r="18" spans="1:16" x14ac:dyDescent="0.15">
      <c r="A18" s="6">
        <v>8.5</v>
      </c>
      <c r="B18" s="6">
        <v>16</v>
      </c>
      <c r="D18">
        <v>1114.07983398438</v>
      </c>
      <c r="E18">
        <v>710.297607421875</v>
      </c>
      <c r="F18">
        <v>426.54388427734398</v>
      </c>
      <c r="G18">
        <v>424.05792236328102</v>
      </c>
      <c r="I18" s="7">
        <f t="shared" si="0"/>
        <v>687.53594970703602</v>
      </c>
      <c r="J18" s="7">
        <f t="shared" si="0"/>
        <v>286.23968505859398</v>
      </c>
      <c r="K18" s="7">
        <f t="shared" si="1"/>
        <v>487.16817016602022</v>
      </c>
      <c r="L18" s="8">
        <f t="shared" si="2"/>
        <v>1.7019588673258066</v>
      </c>
      <c r="M18" s="8">
        <f t="shared" si="3"/>
        <v>1.7389559240910495</v>
      </c>
      <c r="P18" s="6">
        <f t="shared" si="4"/>
        <v>-0.20433302184309446</v>
      </c>
    </row>
    <row r="19" spans="1:16" x14ac:dyDescent="0.15">
      <c r="A19" s="6">
        <v>9</v>
      </c>
      <c r="B19" s="6">
        <v>17</v>
      </c>
      <c r="D19">
        <v>1114.32055664063</v>
      </c>
      <c r="E19">
        <v>711.23040771484398</v>
      </c>
      <c r="F19">
        <v>426.15533447265602</v>
      </c>
      <c r="G19">
        <v>423.73715209960898</v>
      </c>
      <c r="I19" s="7">
        <f t="shared" si="0"/>
        <v>688.16522216797398</v>
      </c>
      <c r="J19" s="7">
        <f t="shared" si="0"/>
        <v>287.493255615235</v>
      </c>
      <c r="K19" s="7">
        <f t="shared" si="1"/>
        <v>486.9199432373095</v>
      </c>
      <c r="L19" s="8">
        <f t="shared" si="2"/>
        <v>1.6936743166211039</v>
      </c>
      <c r="M19" s="8">
        <f t="shared" si="3"/>
        <v>1.7328476708431257</v>
      </c>
      <c r="P19" s="6">
        <f t="shared" si="4"/>
        <v>-0.55487509050804285</v>
      </c>
    </row>
    <row r="20" spans="1:16" x14ac:dyDescent="0.15">
      <c r="A20" s="6">
        <v>9.5</v>
      </c>
      <c r="B20" s="6">
        <v>18</v>
      </c>
      <c r="D20">
        <v>1116.40478515625</v>
      </c>
      <c r="E20">
        <v>710.56561279296898</v>
      </c>
      <c r="F20">
        <v>427.028076171875</v>
      </c>
      <c r="G20">
        <v>424.720458984375</v>
      </c>
      <c r="I20" s="7">
        <f t="shared" si="0"/>
        <v>689.376708984375</v>
      </c>
      <c r="J20" s="7">
        <f t="shared" si="0"/>
        <v>285.84515380859398</v>
      </c>
      <c r="K20" s="7">
        <f t="shared" si="1"/>
        <v>489.28510131835924</v>
      </c>
      <c r="L20" s="8">
        <f t="shared" si="2"/>
        <v>1.7117138240727061</v>
      </c>
      <c r="M20" s="8">
        <f t="shared" si="3"/>
        <v>1.7530634757515069</v>
      </c>
      <c r="P20" s="6">
        <f t="shared" si="4"/>
        <v>0.6052749204168828</v>
      </c>
    </row>
    <row r="21" spans="1:16" x14ac:dyDescent="0.15">
      <c r="A21" s="6">
        <v>10</v>
      </c>
      <c r="B21" s="6">
        <v>19</v>
      </c>
      <c r="D21">
        <v>1112.01403808594</v>
      </c>
      <c r="E21">
        <v>707.87121582031295</v>
      </c>
      <c r="F21">
        <v>426.39590454101602</v>
      </c>
      <c r="G21">
        <v>424.06427001953102</v>
      </c>
      <c r="I21" s="7">
        <f t="shared" si="0"/>
        <v>685.61813354492392</v>
      </c>
      <c r="J21" s="7">
        <f t="shared" si="0"/>
        <v>283.80694580078193</v>
      </c>
      <c r="K21" s="7">
        <f t="shared" si="1"/>
        <v>486.95327148437661</v>
      </c>
      <c r="L21" s="8">
        <f t="shared" si="2"/>
        <v>1.7157905353951171</v>
      </c>
      <c r="M21" s="8">
        <f t="shared" si="3"/>
        <v>1.759316484530697</v>
      </c>
      <c r="P21" s="6">
        <f t="shared" si="4"/>
        <v>0.96412425816862801</v>
      </c>
    </row>
    <row r="22" spans="1:16" x14ac:dyDescent="0.15">
      <c r="A22" s="6">
        <v>10.5</v>
      </c>
      <c r="B22" s="6">
        <v>20</v>
      </c>
      <c r="D22">
        <v>1124.90551757813</v>
      </c>
      <c r="E22">
        <v>713.85235595703102</v>
      </c>
      <c r="F22">
        <v>426.05212402343801</v>
      </c>
      <c r="G22">
        <v>423.49835205078102</v>
      </c>
      <c r="I22" s="7">
        <f t="shared" si="0"/>
        <v>698.85339355469205</v>
      </c>
      <c r="J22" s="7">
        <f t="shared" si="0"/>
        <v>290.35400390625</v>
      </c>
      <c r="K22" s="7">
        <f t="shared" si="1"/>
        <v>495.60559082031705</v>
      </c>
      <c r="L22" s="8">
        <f t="shared" si="2"/>
        <v>1.7069011763321129</v>
      </c>
      <c r="M22" s="8">
        <f t="shared" si="3"/>
        <v>1.7526034229244718</v>
      </c>
      <c r="P22" s="6">
        <f t="shared" si="4"/>
        <v>0.57887328591705967</v>
      </c>
    </row>
    <row r="23" spans="1:16" x14ac:dyDescent="0.15">
      <c r="A23" s="6">
        <v>11</v>
      </c>
      <c r="B23" s="6">
        <v>21</v>
      </c>
      <c r="D23">
        <v>1118.04321289063</v>
      </c>
      <c r="E23">
        <v>712.40960693359398</v>
      </c>
      <c r="F23">
        <v>427.05438232421898</v>
      </c>
      <c r="G23">
        <v>424.21881103515602</v>
      </c>
      <c r="I23" s="7">
        <f t="shared" si="0"/>
        <v>690.98883056641102</v>
      </c>
      <c r="J23" s="7">
        <f t="shared" si="0"/>
        <v>288.19079589843795</v>
      </c>
      <c r="K23" s="7">
        <f t="shared" si="1"/>
        <v>489.25527343750446</v>
      </c>
      <c r="L23" s="8">
        <f t="shared" si="2"/>
        <v>1.697678345043067</v>
      </c>
      <c r="M23" s="8">
        <f>L23+ABS($N$2)*A23</f>
        <v>1.7455568890922049</v>
      </c>
      <c r="P23" s="6">
        <f t="shared" si="4"/>
        <v>0.17448492050015207</v>
      </c>
    </row>
    <row r="24" spans="1:16" x14ac:dyDescent="0.15">
      <c r="A24" s="6">
        <v>11.5</v>
      </c>
      <c r="B24" s="6">
        <v>22</v>
      </c>
      <c r="D24">
        <v>1099.765625</v>
      </c>
      <c r="E24">
        <v>705.97229003906295</v>
      </c>
      <c r="F24">
        <v>426.64178466796898</v>
      </c>
      <c r="G24">
        <v>424.17581176757801</v>
      </c>
      <c r="I24" s="7">
        <f t="shared" si="0"/>
        <v>673.12384033203102</v>
      </c>
      <c r="J24" s="7">
        <f t="shared" si="0"/>
        <v>281.79647827148494</v>
      </c>
      <c r="K24" s="7">
        <f t="shared" si="1"/>
        <v>475.86630554199155</v>
      </c>
      <c r="L24" s="8">
        <f t="shared" si="2"/>
        <v>1.6886879085959983</v>
      </c>
      <c r="M24" s="8">
        <f t="shared" ref="M24:M87" si="5">L24+ABS($N$2)*A24</f>
        <v>1.738742750101915</v>
      </c>
      <c r="P24" s="6">
        <f t="shared" si="4"/>
        <v>-0.2165667076618922</v>
      </c>
    </row>
    <row r="25" spans="1:16" x14ac:dyDescent="0.15">
      <c r="A25" s="6">
        <v>12</v>
      </c>
      <c r="B25" s="6">
        <v>23</v>
      </c>
      <c r="D25">
        <v>1096.44360351563</v>
      </c>
      <c r="E25">
        <v>703.658447265625</v>
      </c>
      <c r="F25">
        <v>427.00759887695301</v>
      </c>
      <c r="G25">
        <v>424.62030029296898</v>
      </c>
      <c r="I25" s="7">
        <f t="shared" si="0"/>
        <v>669.43600463867699</v>
      </c>
      <c r="J25" s="7">
        <f t="shared" si="0"/>
        <v>279.03814697265602</v>
      </c>
      <c r="K25" s="7">
        <f t="shared" si="1"/>
        <v>474.10930175781778</v>
      </c>
      <c r="L25" s="8">
        <f t="shared" si="2"/>
        <v>1.6990841822221443</v>
      </c>
      <c r="M25" s="8">
        <f t="shared" si="5"/>
        <v>1.75131532118484</v>
      </c>
      <c r="P25" s="6">
        <f t="shared" si="4"/>
        <v>0.50495135928198998</v>
      </c>
    </row>
    <row r="26" spans="1:16" x14ac:dyDescent="0.15">
      <c r="A26" s="6">
        <v>12.5</v>
      </c>
      <c r="B26" s="6">
        <v>24</v>
      </c>
      <c r="D26">
        <v>1099.50451660156</v>
      </c>
      <c r="E26">
        <v>705.60974121093795</v>
      </c>
      <c r="F26">
        <v>427.11334228515602</v>
      </c>
      <c r="G26">
        <v>424.69845581054699</v>
      </c>
      <c r="I26" s="7">
        <f t="shared" si="0"/>
        <v>672.39117431640398</v>
      </c>
      <c r="J26" s="7">
        <f t="shared" si="0"/>
        <v>280.91128540039097</v>
      </c>
      <c r="K26" s="7">
        <f t="shared" si="1"/>
        <v>475.75327453613033</v>
      </c>
      <c r="L26" s="8">
        <f t="shared" si="2"/>
        <v>1.693606840529833</v>
      </c>
      <c r="M26" s="8">
        <f t="shared" si="5"/>
        <v>1.7480142769493079</v>
      </c>
      <c r="P26" s="6">
        <f t="shared" si="4"/>
        <v>0.31551015111478414</v>
      </c>
    </row>
    <row r="27" spans="1:16" x14ac:dyDescent="0.15">
      <c r="A27" s="6">
        <v>13</v>
      </c>
      <c r="B27" s="6">
        <v>25</v>
      </c>
      <c r="D27">
        <v>1091.86096191406</v>
      </c>
      <c r="E27">
        <v>702.21594238281295</v>
      </c>
      <c r="F27">
        <v>427.20086669921898</v>
      </c>
      <c r="G27">
        <v>424.43814086914102</v>
      </c>
      <c r="I27" s="7">
        <f t="shared" si="0"/>
        <v>664.66009521484102</v>
      </c>
      <c r="J27" s="7">
        <f t="shared" si="0"/>
        <v>277.77780151367193</v>
      </c>
      <c r="K27" s="7">
        <f t="shared" si="1"/>
        <v>470.21563415527066</v>
      </c>
      <c r="L27" s="8">
        <f t="shared" si="2"/>
        <v>1.6927761383125755</v>
      </c>
      <c r="M27" s="8">
        <f t="shared" si="5"/>
        <v>1.7493598721888293</v>
      </c>
      <c r="P27" s="6">
        <f t="shared" si="4"/>
        <v>0.39273153007576</v>
      </c>
    </row>
    <row r="28" spans="1:16" x14ac:dyDescent="0.15">
      <c r="A28" s="6">
        <v>13.5</v>
      </c>
      <c r="B28" s="6">
        <v>26</v>
      </c>
      <c r="D28">
        <v>1071.01574707031</v>
      </c>
      <c r="E28">
        <v>694.990966796875</v>
      </c>
      <c r="F28">
        <v>425.944091796875</v>
      </c>
      <c r="G28">
        <v>423.60079956054699</v>
      </c>
      <c r="I28" s="7">
        <f t="shared" si="0"/>
        <v>645.071655273435</v>
      </c>
      <c r="J28" s="7">
        <f t="shared" si="0"/>
        <v>271.39016723632801</v>
      </c>
      <c r="K28" s="7">
        <f t="shared" si="1"/>
        <v>455.09853820800538</v>
      </c>
      <c r="L28" s="8">
        <f t="shared" si="2"/>
        <v>1.676916090374428</v>
      </c>
      <c r="M28" s="8">
        <f t="shared" si="5"/>
        <v>1.7356761217074608</v>
      </c>
      <c r="P28" s="6">
        <f t="shared" si="4"/>
        <v>-0.39255519693811258</v>
      </c>
    </row>
    <row r="29" spans="1:16" x14ac:dyDescent="0.15">
      <c r="A29" s="6">
        <v>14</v>
      </c>
      <c r="B29" s="6">
        <v>27</v>
      </c>
      <c r="D29">
        <v>1075.00024414063</v>
      </c>
      <c r="E29">
        <v>697.45703125</v>
      </c>
      <c r="F29">
        <v>426.35797119140602</v>
      </c>
      <c r="G29">
        <v>423.91223144531301</v>
      </c>
      <c r="I29" s="7">
        <f t="shared" si="0"/>
        <v>648.64227294922398</v>
      </c>
      <c r="J29" s="7">
        <f t="shared" si="0"/>
        <v>273.54479980468699</v>
      </c>
      <c r="K29" s="7">
        <f t="shared" si="1"/>
        <v>457.16091308594309</v>
      </c>
      <c r="L29" s="8">
        <f t="shared" si="2"/>
        <v>1.6712469526467306</v>
      </c>
      <c r="M29" s="8">
        <f t="shared" si="5"/>
        <v>1.7321832814365423</v>
      </c>
      <c r="P29" s="6">
        <f t="shared" si="4"/>
        <v>-0.59300324720521214</v>
      </c>
    </row>
    <row r="30" spans="1:16" x14ac:dyDescent="0.15">
      <c r="A30" s="6">
        <v>14.5</v>
      </c>
      <c r="B30" s="6">
        <v>28</v>
      </c>
      <c r="D30">
        <v>1077.32238769531</v>
      </c>
      <c r="E30">
        <v>698.39904785156295</v>
      </c>
      <c r="F30">
        <v>426.51681518554699</v>
      </c>
      <c r="G30">
        <v>423.74676513671898</v>
      </c>
      <c r="I30" s="7">
        <f t="shared" si="0"/>
        <v>650.80557250976301</v>
      </c>
      <c r="J30" s="7">
        <f t="shared" si="0"/>
        <v>274.65228271484398</v>
      </c>
      <c r="K30" s="7">
        <f t="shared" si="1"/>
        <v>458.54897460937224</v>
      </c>
      <c r="L30" s="8">
        <f t="shared" si="2"/>
        <v>1.669561854999974</v>
      </c>
      <c r="M30" s="8">
        <f t="shared" si="5"/>
        <v>1.7326744812465649</v>
      </c>
      <c r="P30" s="6">
        <f t="shared" si="4"/>
        <v>-0.56481414132757668</v>
      </c>
    </row>
    <row r="31" spans="1:16" x14ac:dyDescent="0.15">
      <c r="A31" s="6">
        <v>15</v>
      </c>
      <c r="B31" s="6">
        <v>29</v>
      </c>
      <c r="D31">
        <v>1082.64465332031</v>
      </c>
      <c r="E31">
        <v>702.33477783203102</v>
      </c>
      <c r="F31">
        <v>426.51303100585898</v>
      </c>
      <c r="G31">
        <v>424.11660766601602</v>
      </c>
      <c r="I31" s="7">
        <f t="shared" si="0"/>
        <v>656.13162231445108</v>
      </c>
      <c r="J31" s="7">
        <f t="shared" si="0"/>
        <v>278.218170166015</v>
      </c>
      <c r="K31" s="7">
        <f t="shared" si="1"/>
        <v>461.37890319824055</v>
      </c>
      <c r="L31" s="8">
        <f t="shared" si="2"/>
        <v>1.658334906461832</v>
      </c>
      <c r="M31" s="8">
        <f t="shared" si="5"/>
        <v>1.7236238301652018</v>
      </c>
      <c r="P31" s="6">
        <f t="shared" si="4"/>
        <v>-1.0842153226561446</v>
      </c>
    </row>
    <row r="32" spans="1:16" x14ac:dyDescent="0.15">
      <c r="A32" s="6">
        <v>15.5</v>
      </c>
      <c r="B32" s="6">
        <v>30</v>
      </c>
      <c r="D32">
        <v>1088.41064453125</v>
      </c>
      <c r="E32">
        <v>705.97772216796898</v>
      </c>
      <c r="F32">
        <v>427.36959838867199</v>
      </c>
      <c r="G32">
        <v>424.797607421875</v>
      </c>
      <c r="I32" s="7">
        <f t="shared" si="0"/>
        <v>661.04104614257801</v>
      </c>
      <c r="J32" s="7">
        <f t="shared" si="0"/>
        <v>281.18011474609398</v>
      </c>
      <c r="K32" s="7">
        <f t="shared" si="1"/>
        <v>464.21496582031227</v>
      </c>
      <c r="L32" s="8">
        <f t="shared" si="2"/>
        <v>1.6509523308200476</v>
      </c>
      <c r="M32" s="8">
        <f t="shared" si="5"/>
        <v>1.7184175519801963</v>
      </c>
      <c r="P32" s="6">
        <f t="shared" si="4"/>
        <v>-1.3829946055284401</v>
      </c>
    </row>
    <row r="33" spans="1:16" x14ac:dyDescent="0.15">
      <c r="A33" s="6">
        <v>16</v>
      </c>
      <c r="B33" s="6">
        <v>31</v>
      </c>
      <c r="D33">
        <v>1079.26232910156</v>
      </c>
      <c r="E33">
        <v>701.65344238281295</v>
      </c>
      <c r="F33">
        <v>427.12191772460898</v>
      </c>
      <c r="G33">
        <v>424.74777221679699</v>
      </c>
      <c r="I33" s="7">
        <f t="shared" si="0"/>
        <v>652.14041137695108</v>
      </c>
      <c r="J33" s="7">
        <f t="shared" si="0"/>
        <v>276.90567016601597</v>
      </c>
      <c r="K33" s="7">
        <f t="shared" si="1"/>
        <v>458.30644226073991</v>
      </c>
      <c r="L33" s="8">
        <f t="shared" si="2"/>
        <v>1.655099521746763</v>
      </c>
      <c r="M33" s="8">
        <f t="shared" si="5"/>
        <v>1.7247410403636907</v>
      </c>
      <c r="P33" s="6">
        <f t="shared" si="4"/>
        <v>-1.020100565422563</v>
      </c>
    </row>
    <row r="34" spans="1:16" x14ac:dyDescent="0.15">
      <c r="A34" s="6">
        <v>16.5</v>
      </c>
      <c r="B34" s="6">
        <v>32</v>
      </c>
      <c r="D34">
        <v>1063.10986328125</v>
      </c>
      <c r="E34">
        <v>695.39025878906295</v>
      </c>
      <c r="F34">
        <v>426.59146118164102</v>
      </c>
      <c r="G34">
        <v>424.23123168945301</v>
      </c>
      <c r="I34" s="7">
        <f t="shared" si="0"/>
        <v>636.51840209960892</v>
      </c>
      <c r="J34" s="7">
        <f t="shared" si="0"/>
        <v>271.15902709960994</v>
      </c>
      <c r="K34" s="7">
        <f t="shared" si="1"/>
        <v>446.70708312988199</v>
      </c>
      <c r="L34" s="8">
        <f t="shared" si="2"/>
        <v>1.6473989005934317</v>
      </c>
      <c r="M34" s="8">
        <f t="shared" si="5"/>
        <v>1.7192167166671384</v>
      </c>
      <c r="P34" s="6">
        <f t="shared" si="4"/>
        <v>-1.3371319290488959</v>
      </c>
    </row>
    <row r="35" spans="1:16" x14ac:dyDescent="0.15">
      <c r="A35" s="6">
        <v>17</v>
      </c>
      <c r="B35" s="6">
        <v>33</v>
      </c>
      <c r="D35">
        <v>1075.89453125</v>
      </c>
      <c r="E35">
        <v>699.36669921875</v>
      </c>
      <c r="F35">
        <v>426.07107543945301</v>
      </c>
      <c r="G35">
        <v>423.4892578125</v>
      </c>
      <c r="I35" s="7">
        <f t="shared" si="0"/>
        <v>649.82345581054699</v>
      </c>
      <c r="J35" s="7">
        <f t="shared" si="0"/>
        <v>275.87744140625</v>
      </c>
      <c r="K35" s="7">
        <f t="shared" si="1"/>
        <v>456.70924682617203</v>
      </c>
      <c r="L35" s="8">
        <f t="shared" si="2"/>
        <v>1.6554787680288574</v>
      </c>
      <c r="M35" s="8">
        <f t="shared" si="5"/>
        <v>1.7294728815593432</v>
      </c>
      <c r="P35" s="6">
        <f t="shared" si="4"/>
        <v>-0.74854839919863236</v>
      </c>
    </row>
    <row r="36" spans="1:16" x14ac:dyDescent="0.15">
      <c r="A36" s="6">
        <v>17.5</v>
      </c>
      <c r="B36" s="6">
        <v>34</v>
      </c>
      <c r="D36">
        <v>1084.99060058594</v>
      </c>
      <c r="E36">
        <v>703.08905029296898</v>
      </c>
      <c r="F36">
        <v>426.35491943359398</v>
      </c>
      <c r="G36">
        <v>423.88616943359398</v>
      </c>
      <c r="I36" s="7">
        <f t="shared" si="0"/>
        <v>658.63568115234602</v>
      </c>
      <c r="J36" s="7">
        <f t="shared" si="0"/>
        <v>279.202880859375</v>
      </c>
      <c r="K36" s="7">
        <f t="shared" si="1"/>
        <v>463.19366455078352</v>
      </c>
      <c r="L36" s="8">
        <f t="shared" si="2"/>
        <v>1.6589859786729007</v>
      </c>
      <c r="M36" s="8">
        <f t="shared" si="5"/>
        <v>1.7351563896601654</v>
      </c>
      <c r="P36" s="6">
        <f t="shared" si="4"/>
        <v>-0.422381718468195</v>
      </c>
    </row>
    <row r="37" spans="1:16" x14ac:dyDescent="0.15">
      <c r="A37" s="6">
        <v>18</v>
      </c>
      <c r="B37" s="6">
        <v>35</v>
      </c>
      <c r="D37">
        <v>1077.87634277344</v>
      </c>
      <c r="E37">
        <v>699.73663330078102</v>
      </c>
      <c r="F37">
        <v>427.30001831054699</v>
      </c>
      <c r="G37">
        <v>424.96685791015602</v>
      </c>
      <c r="I37" s="7">
        <f t="shared" si="0"/>
        <v>650.57632446289301</v>
      </c>
      <c r="J37" s="7">
        <f t="shared" si="0"/>
        <v>274.769775390625</v>
      </c>
      <c r="K37" s="7">
        <f t="shared" si="1"/>
        <v>458.23748168945554</v>
      </c>
      <c r="L37" s="8">
        <f t="shared" si="2"/>
        <v>1.6677142929494506</v>
      </c>
      <c r="M37" s="8">
        <f t="shared" si="5"/>
        <v>1.7460610013934943</v>
      </c>
      <c r="P37" s="6">
        <f t="shared" si="4"/>
        <v>0.20341505187502817</v>
      </c>
    </row>
    <row r="38" spans="1:16" x14ac:dyDescent="0.15">
      <c r="A38" s="6">
        <v>18.5</v>
      </c>
      <c r="B38" s="6">
        <v>36</v>
      </c>
      <c r="D38">
        <v>1069.58532714844</v>
      </c>
      <c r="E38">
        <v>696.35137939453102</v>
      </c>
      <c r="F38">
        <v>427.46395874023398</v>
      </c>
      <c r="G38">
        <v>424.98330688476602</v>
      </c>
      <c r="I38" s="7">
        <f t="shared" si="0"/>
        <v>642.12136840820608</v>
      </c>
      <c r="J38" s="7">
        <f t="shared" si="0"/>
        <v>271.368072509765</v>
      </c>
      <c r="K38" s="7">
        <f t="shared" si="1"/>
        <v>452.16371765137058</v>
      </c>
      <c r="L38" s="8">
        <f t="shared" si="2"/>
        <v>1.6662377171695457</v>
      </c>
      <c r="M38" s="8">
        <f t="shared" si="5"/>
        <v>1.7467607230703683</v>
      </c>
      <c r="P38" s="6">
        <f t="shared" si="4"/>
        <v>0.24357086633548911</v>
      </c>
    </row>
    <row r="39" spans="1:16" x14ac:dyDescent="0.15">
      <c r="A39" s="6">
        <v>19</v>
      </c>
      <c r="B39" s="6">
        <v>37</v>
      </c>
      <c r="D39">
        <v>1062.78173828125</v>
      </c>
      <c r="E39">
        <v>694.50115966796898</v>
      </c>
      <c r="F39">
        <v>427.59500122070301</v>
      </c>
      <c r="G39">
        <v>425.06576538085898</v>
      </c>
      <c r="I39" s="7">
        <f t="shared" si="0"/>
        <v>635.18673706054699</v>
      </c>
      <c r="J39" s="7">
        <f t="shared" si="0"/>
        <v>269.43539428711</v>
      </c>
      <c r="K39" s="7">
        <f t="shared" si="1"/>
        <v>446.58196105957001</v>
      </c>
      <c r="L39" s="8">
        <f t="shared" si="2"/>
        <v>1.6574732590020926</v>
      </c>
      <c r="M39" s="8">
        <f t="shared" si="5"/>
        <v>1.7401725623596944</v>
      </c>
      <c r="P39" s="6">
        <f t="shared" si="4"/>
        <v>-0.13451225996608795</v>
      </c>
    </row>
    <row r="40" spans="1:16" x14ac:dyDescent="0.15">
      <c r="A40" s="6">
        <v>19.5</v>
      </c>
      <c r="B40" s="6">
        <v>38</v>
      </c>
      <c r="D40">
        <v>1052.19665527344</v>
      </c>
      <c r="E40">
        <v>690.09680175781295</v>
      </c>
      <c r="F40">
        <v>427.17178344726602</v>
      </c>
      <c r="G40">
        <v>424.60763549804699</v>
      </c>
      <c r="I40" s="7">
        <f t="shared" si="0"/>
        <v>625.02487182617392</v>
      </c>
      <c r="J40" s="7">
        <f t="shared" si="0"/>
        <v>265.48916625976597</v>
      </c>
      <c r="K40" s="7">
        <f t="shared" si="1"/>
        <v>439.18245544433773</v>
      </c>
      <c r="L40" s="8">
        <f t="shared" si="2"/>
        <v>1.6542387082364891</v>
      </c>
      <c r="M40" s="8">
        <f t="shared" si="5"/>
        <v>1.7391143090508698</v>
      </c>
      <c r="P40" s="6">
        <f t="shared" si="4"/>
        <v>-0.19524358347055962</v>
      </c>
    </row>
    <row r="41" spans="1:16" x14ac:dyDescent="0.15">
      <c r="A41" s="6">
        <v>20</v>
      </c>
      <c r="B41" s="6">
        <v>39</v>
      </c>
      <c r="D41">
        <v>1056.57092285156</v>
      </c>
      <c r="E41">
        <v>692.4765625</v>
      </c>
      <c r="F41">
        <v>427.46902465820301</v>
      </c>
      <c r="G41">
        <v>425.12548828125</v>
      </c>
      <c r="I41" s="7">
        <f t="shared" si="0"/>
        <v>629.10189819335699</v>
      </c>
      <c r="J41" s="7">
        <f t="shared" si="0"/>
        <v>267.35107421875</v>
      </c>
      <c r="K41" s="7">
        <f t="shared" si="1"/>
        <v>441.95614624023199</v>
      </c>
      <c r="L41" s="8">
        <f t="shared" si="2"/>
        <v>1.6530928388139481</v>
      </c>
      <c r="M41" s="8">
        <f t="shared" si="5"/>
        <v>1.7401447370851078</v>
      </c>
      <c r="P41" s="6">
        <f t="shared" si="4"/>
        <v>-0.13610910425509909</v>
      </c>
    </row>
    <row r="42" spans="1:16" x14ac:dyDescent="0.15">
      <c r="A42" s="6">
        <v>20.5</v>
      </c>
      <c r="B42" s="6">
        <v>40</v>
      </c>
      <c r="D42">
        <v>1069.41015625</v>
      </c>
      <c r="E42">
        <v>697.54064941406295</v>
      </c>
      <c r="F42">
        <v>427.42398071289102</v>
      </c>
      <c r="G42">
        <v>424.98760986328102</v>
      </c>
      <c r="I42" s="7">
        <f t="shared" si="0"/>
        <v>641.98617553710892</v>
      </c>
      <c r="J42" s="7">
        <f t="shared" si="0"/>
        <v>272.55303955078193</v>
      </c>
      <c r="K42" s="7">
        <f t="shared" si="1"/>
        <v>451.19904785156155</v>
      </c>
      <c r="L42" s="8">
        <f t="shared" si="2"/>
        <v>1.6554541038882613</v>
      </c>
      <c r="M42" s="8">
        <f t="shared" si="5"/>
        <v>1.7446822996161999</v>
      </c>
      <c r="P42" s="6">
        <f t="shared" si="4"/>
        <v>0.12429374608288733</v>
      </c>
    </row>
    <row r="43" spans="1:16" x14ac:dyDescent="0.15">
      <c r="A43" s="6">
        <v>21</v>
      </c>
      <c r="B43" s="6">
        <v>41</v>
      </c>
      <c r="D43">
        <v>1073.412109375</v>
      </c>
      <c r="E43">
        <v>699.989501953125</v>
      </c>
      <c r="F43">
        <v>426.60433959960898</v>
      </c>
      <c r="G43">
        <v>424.31115722656301</v>
      </c>
      <c r="I43" s="7">
        <f t="shared" si="0"/>
        <v>646.80776977539108</v>
      </c>
      <c r="J43" s="7">
        <f t="shared" si="0"/>
        <v>275.67834472656199</v>
      </c>
      <c r="K43" s="7">
        <f t="shared" si="1"/>
        <v>453.83292846679774</v>
      </c>
      <c r="L43" s="8">
        <f t="shared" si="2"/>
        <v>1.6462407626429365</v>
      </c>
      <c r="M43" s="8">
        <f t="shared" si="5"/>
        <v>1.7376452558276543</v>
      </c>
      <c r="P43" s="6">
        <f t="shared" si="4"/>
        <v>-0.27955000217052633</v>
      </c>
    </row>
    <row r="44" spans="1:16" x14ac:dyDescent="0.15">
      <c r="A44" s="6">
        <v>21.5</v>
      </c>
      <c r="B44" s="6">
        <v>42</v>
      </c>
      <c r="D44">
        <v>1085.966796875</v>
      </c>
      <c r="E44">
        <v>704.62652587890602</v>
      </c>
      <c r="F44">
        <v>426.15734863281301</v>
      </c>
      <c r="G44">
        <v>423.60461425781301</v>
      </c>
      <c r="I44" s="7">
        <f t="shared" si="0"/>
        <v>659.80944824218705</v>
      </c>
      <c r="J44" s="7">
        <f t="shared" si="0"/>
        <v>281.02191162109301</v>
      </c>
      <c r="K44" s="7">
        <f t="shared" si="1"/>
        <v>463.09411010742195</v>
      </c>
      <c r="L44" s="8">
        <f t="shared" si="2"/>
        <v>1.6478932458897377</v>
      </c>
      <c r="M44" s="8">
        <f t="shared" si="5"/>
        <v>1.7414740365312344</v>
      </c>
      <c r="P44" s="6">
        <f t="shared" si="4"/>
        <v>-5.9822912637419859E-2</v>
      </c>
    </row>
    <row r="45" spans="1:16" x14ac:dyDescent="0.15">
      <c r="A45" s="6">
        <v>22</v>
      </c>
      <c r="B45" s="6">
        <v>43</v>
      </c>
      <c r="D45">
        <v>1088.45141601563</v>
      </c>
      <c r="E45">
        <v>705.36212158203102</v>
      </c>
      <c r="F45">
        <v>426.63671875</v>
      </c>
      <c r="G45">
        <v>424.26284790039102</v>
      </c>
      <c r="I45" s="7">
        <f t="shared" si="0"/>
        <v>661.81469726563</v>
      </c>
      <c r="J45" s="7">
        <f t="shared" si="0"/>
        <v>281.09927368164</v>
      </c>
      <c r="K45" s="7">
        <f t="shared" si="1"/>
        <v>465.04520568848204</v>
      </c>
      <c r="L45" s="8">
        <f t="shared" si="2"/>
        <v>1.6543806734099593</v>
      </c>
      <c r="M45" s="8">
        <f t="shared" si="5"/>
        <v>1.750137761508235</v>
      </c>
      <c r="P45" s="6">
        <f t="shared" si="4"/>
        <v>0.4373732500813165</v>
      </c>
    </row>
    <row r="46" spans="1:16" ht="15" x14ac:dyDescent="0.2">
      <c r="A46" s="6">
        <v>22.5</v>
      </c>
      <c r="B46" s="6">
        <v>44</v>
      </c>
      <c r="C46" s="24" t="s">
        <v>27</v>
      </c>
      <c r="D46">
        <v>1079.55993652344</v>
      </c>
      <c r="E46">
        <v>703.476806640625</v>
      </c>
      <c r="F46">
        <v>427.23019409179699</v>
      </c>
      <c r="G46">
        <v>424.72830200195301</v>
      </c>
      <c r="I46" s="7">
        <f t="shared" si="0"/>
        <v>652.32974243164301</v>
      </c>
      <c r="J46" s="7">
        <f t="shared" si="0"/>
        <v>278.74850463867199</v>
      </c>
      <c r="K46" s="7">
        <f t="shared" si="1"/>
        <v>457.20578918457261</v>
      </c>
      <c r="L46" s="8">
        <f t="shared" si="2"/>
        <v>1.6402089395142265</v>
      </c>
      <c r="M46" s="8">
        <f t="shared" si="5"/>
        <v>1.7381423250692811</v>
      </c>
      <c r="P46" s="6">
        <f t="shared" si="4"/>
        <v>-0.25102405978449005</v>
      </c>
    </row>
    <row r="47" spans="1:16" x14ac:dyDescent="0.15">
      <c r="A47" s="6">
        <v>23</v>
      </c>
      <c r="B47" s="6">
        <v>45</v>
      </c>
      <c r="D47">
        <v>1069.80676269531</v>
      </c>
      <c r="E47">
        <v>699.98107910156295</v>
      </c>
      <c r="F47">
        <v>427.104736328125</v>
      </c>
      <c r="G47">
        <v>424.65316772460898</v>
      </c>
      <c r="I47" s="7">
        <f t="shared" si="0"/>
        <v>642.702026367185</v>
      </c>
      <c r="J47" s="7">
        <f t="shared" si="0"/>
        <v>275.32791137695398</v>
      </c>
      <c r="K47" s="7">
        <f t="shared" si="1"/>
        <v>449.97248840331724</v>
      </c>
      <c r="L47" s="8">
        <f t="shared" si="2"/>
        <v>1.6343148290085845</v>
      </c>
      <c r="M47" s="8">
        <f t="shared" si="5"/>
        <v>1.734424512020418</v>
      </c>
      <c r="P47" s="6">
        <f t="shared" si="4"/>
        <v>-0.46438290791361686</v>
      </c>
    </row>
    <row r="48" spans="1:16" x14ac:dyDescent="0.15">
      <c r="A48" s="6">
        <v>23.5</v>
      </c>
      <c r="B48" s="6">
        <v>46</v>
      </c>
      <c r="D48">
        <v>1054.84814453125</v>
      </c>
      <c r="E48">
        <v>694.26232910156295</v>
      </c>
      <c r="F48">
        <v>426.75436401367199</v>
      </c>
      <c r="G48">
        <v>424.31646728515602</v>
      </c>
      <c r="I48" s="7">
        <f t="shared" si="0"/>
        <v>628.09378051757801</v>
      </c>
      <c r="J48" s="7">
        <f t="shared" si="0"/>
        <v>269.94586181640693</v>
      </c>
      <c r="K48" s="7">
        <f t="shared" si="1"/>
        <v>439.1316772460932</v>
      </c>
      <c r="L48" s="8">
        <f t="shared" si="2"/>
        <v>1.626739799940891</v>
      </c>
      <c r="M48" s="8">
        <f t="shared" si="5"/>
        <v>1.7290257804095037</v>
      </c>
      <c r="P48" s="6">
        <f t="shared" si="4"/>
        <v>-0.77420675938867223</v>
      </c>
    </row>
    <row r="49" spans="1:22" x14ac:dyDescent="0.15">
      <c r="A49" s="6">
        <v>24</v>
      </c>
      <c r="B49" s="6">
        <v>47</v>
      </c>
      <c r="D49">
        <v>1053.06384277344</v>
      </c>
      <c r="E49">
        <v>692.88342285156295</v>
      </c>
      <c r="F49">
        <v>426.35592651367199</v>
      </c>
      <c r="G49">
        <v>423.71820068359398</v>
      </c>
      <c r="I49" s="7">
        <f t="shared" si="0"/>
        <v>626.70791625976801</v>
      </c>
      <c r="J49" s="7">
        <f t="shared" si="0"/>
        <v>269.16522216796898</v>
      </c>
      <c r="K49" s="7">
        <f t="shared" si="1"/>
        <v>438.29226074218974</v>
      </c>
      <c r="L49" s="8">
        <f t="shared" si="2"/>
        <v>1.6283391190436902</v>
      </c>
      <c r="M49" s="8">
        <f t="shared" si="5"/>
        <v>1.7328013969690819</v>
      </c>
      <c r="P49" s="6">
        <f t="shared" si="4"/>
        <v>-0.55753066794959638</v>
      </c>
    </row>
    <row r="50" spans="1:22" x14ac:dyDescent="0.15">
      <c r="A50" s="6">
        <v>24.5</v>
      </c>
      <c r="B50" s="6">
        <v>48</v>
      </c>
      <c r="D50">
        <v>1046.43273925781</v>
      </c>
      <c r="E50">
        <v>691.00231933593795</v>
      </c>
      <c r="F50">
        <v>426.56286621093801</v>
      </c>
      <c r="G50">
        <v>424.38528442382801</v>
      </c>
      <c r="I50" s="7">
        <f t="shared" si="0"/>
        <v>619.86987304687204</v>
      </c>
      <c r="J50" s="7">
        <f t="shared" si="0"/>
        <v>266.61703491210994</v>
      </c>
      <c r="K50" s="7">
        <f t="shared" si="1"/>
        <v>433.23794860839507</v>
      </c>
      <c r="L50" s="8">
        <f t="shared" si="2"/>
        <v>1.6249447405009645</v>
      </c>
      <c r="M50" s="8">
        <f t="shared" si="5"/>
        <v>1.7315833158831351</v>
      </c>
      <c r="P50" s="6">
        <f t="shared" si="4"/>
        <v>-0.62743423061124126</v>
      </c>
    </row>
    <row r="51" spans="1:22" x14ac:dyDescent="0.15">
      <c r="A51" s="6">
        <v>25</v>
      </c>
      <c r="B51" s="6">
        <v>49</v>
      </c>
      <c r="D51">
        <v>1035.37951660156</v>
      </c>
      <c r="E51">
        <v>688.2001953125</v>
      </c>
      <c r="F51">
        <v>426.25701904296898</v>
      </c>
      <c r="G51">
        <v>423.936767578125</v>
      </c>
      <c r="I51" s="7">
        <f t="shared" si="0"/>
        <v>609.12249755859102</v>
      </c>
      <c r="J51" s="7">
        <f t="shared" si="0"/>
        <v>264.263427734375</v>
      </c>
      <c r="K51" s="7">
        <f t="shared" si="1"/>
        <v>424.1380981445285</v>
      </c>
      <c r="L51" s="8">
        <f t="shared" si="2"/>
        <v>1.6049822019672426</v>
      </c>
      <c r="M51" s="8">
        <f t="shared" si="5"/>
        <v>1.7137970748061921</v>
      </c>
      <c r="P51" s="6">
        <f t="shared" si="4"/>
        <v>-1.648155783537085</v>
      </c>
    </row>
    <row r="52" spans="1:22" x14ac:dyDescent="0.15">
      <c r="A52" s="6">
        <v>25.5</v>
      </c>
      <c r="B52" s="6">
        <v>50</v>
      </c>
      <c r="D52">
        <v>1042.81616210938</v>
      </c>
      <c r="E52">
        <v>690.68157958984398</v>
      </c>
      <c r="F52">
        <v>426.09915161132801</v>
      </c>
      <c r="G52">
        <v>423.811279296875</v>
      </c>
      <c r="I52" s="7">
        <f t="shared" si="0"/>
        <v>616.71701049805199</v>
      </c>
      <c r="J52" s="7">
        <f t="shared" si="0"/>
        <v>266.87030029296898</v>
      </c>
      <c r="K52" s="7">
        <f t="shared" si="1"/>
        <v>429.90780029297372</v>
      </c>
      <c r="L52" s="8">
        <f t="shared" si="2"/>
        <v>1.6109241074073171</v>
      </c>
      <c r="M52" s="8">
        <f t="shared" si="5"/>
        <v>1.7219152777030458</v>
      </c>
      <c r="P52" s="6">
        <f t="shared" si="4"/>
        <v>-1.1822661876412131</v>
      </c>
      <c r="R52" s="29"/>
      <c r="S52" s="29"/>
      <c r="T52" s="29"/>
    </row>
    <row r="53" spans="1:22" x14ac:dyDescent="0.15">
      <c r="A53" s="6">
        <v>26</v>
      </c>
      <c r="B53" s="6">
        <v>51</v>
      </c>
      <c r="D53">
        <v>1052.64855957031</v>
      </c>
      <c r="E53">
        <v>694.61627197265602</v>
      </c>
      <c r="F53">
        <v>425.72830200195301</v>
      </c>
      <c r="G53">
        <v>423.13787841796898</v>
      </c>
      <c r="I53" s="7">
        <f t="shared" si="0"/>
        <v>626.92025756835699</v>
      </c>
      <c r="J53" s="7">
        <f t="shared" si="0"/>
        <v>271.47839355468705</v>
      </c>
      <c r="K53" s="7">
        <f t="shared" si="1"/>
        <v>436.88538208007606</v>
      </c>
      <c r="L53" s="8">
        <f t="shared" si="2"/>
        <v>1.6092823313103521</v>
      </c>
      <c r="M53" s="8">
        <f t="shared" si="5"/>
        <v>1.7224497990628598</v>
      </c>
      <c r="P53" s="6">
        <f t="shared" si="4"/>
        <v>-1.1515909330946701</v>
      </c>
      <c r="R53" s="29"/>
      <c r="S53" s="34"/>
      <c r="T53" s="29"/>
    </row>
    <row r="54" spans="1:22" x14ac:dyDescent="0.15">
      <c r="A54" s="6">
        <v>26.5</v>
      </c>
      <c r="B54" s="6">
        <v>52</v>
      </c>
      <c r="D54">
        <v>1058.58764648438</v>
      </c>
      <c r="E54">
        <v>697.923095703125</v>
      </c>
      <c r="F54">
        <v>426.38046264648398</v>
      </c>
      <c r="G54">
        <v>423.56994628906301</v>
      </c>
      <c r="I54" s="7">
        <f t="shared" si="0"/>
        <v>632.20718383789608</v>
      </c>
      <c r="J54" s="7">
        <f t="shared" si="0"/>
        <v>274.35314941406199</v>
      </c>
      <c r="K54" s="7">
        <f t="shared" si="1"/>
        <v>440.15997924805271</v>
      </c>
      <c r="L54" s="8">
        <f t="shared" si="2"/>
        <v>1.604355481933069</v>
      </c>
      <c r="M54" s="8">
        <f t="shared" si="5"/>
        <v>1.7196992471423556</v>
      </c>
      <c r="P54" s="6">
        <f t="shared" si="4"/>
        <v>-1.3094403412723077</v>
      </c>
      <c r="R54" s="29"/>
      <c r="S54" s="34"/>
      <c r="T54" s="29"/>
    </row>
    <row r="55" spans="1:22" x14ac:dyDescent="0.15">
      <c r="A55" s="6">
        <v>27</v>
      </c>
      <c r="B55" s="6">
        <v>53</v>
      </c>
      <c r="D55">
        <v>1052.16198730469</v>
      </c>
      <c r="E55">
        <v>694.45178222656295</v>
      </c>
      <c r="F55">
        <v>426.24362182617199</v>
      </c>
      <c r="G55">
        <v>423.650634765625</v>
      </c>
      <c r="I55" s="7">
        <f t="shared" si="0"/>
        <v>625.91836547851801</v>
      </c>
      <c r="J55" s="7">
        <f t="shared" si="0"/>
        <v>270.80114746093795</v>
      </c>
      <c r="K55" s="7">
        <f t="shared" si="1"/>
        <v>436.35756225586147</v>
      </c>
      <c r="L55" s="8">
        <f t="shared" si="2"/>
        <v>1.6113578777165425</v>
      </c>
      <c r="M55" s="8">
        <f t="shared" si="5"/>
        <v>1.728877940382608</v>
      </c>
      <c r="P55" s="6">
        <f t="shared" si="4"/>
        <v>-0.78269104233439357</v>
      </c>
      <c r="R55" s="35"/>
      <c r="S55" s="34"/>
      <c r="T55" s="29"/>
    </row>
    <row r="56" spans="1:22" x14ac:dyDescent="0.15">
      <c r="A56" s="6">
        <v>27.5</v>
      </c>
      <c r="B56" s="6">
        <v>54</v>
      </c>
      <c r="D56">
        <v>1061.82507324219</v>
      </c>
      <c r="E56">
        <v>697.80615234375</v>
      </c>
      <c r="F56">
        <v>425.86416625976602</v>
      </c>
      <c r="G56">
        <v>423.32733154296898</v>
      </c>
      <c r="I56" s="7">
        <f t="shared" si="0"/>
        <v>635.96090698242392</v>
      </c>
      <c r="J56" s="7">
        <f t="shared" si="0"/>
        <v>274.47882080078102</v>
      </c>
      <c r="K56" s="7">
        <f t="shared" si="1"/>
        <v>443.82573242187721</v>
      </c>
      <c r="L56" s="8">
        <f t="shared" si="2"/>
        <v>1.6169762429284464</v>
      </c>
      <c r="M56" s="8">
        <f t="shared" si="5"/>
        <v>1.7366726030512909</v>
      </c>
      <c r="P56" s="6">
        <f t="shared" si="4"/>
        <v>-0.33536885945759426</v>
      </c>
      <c r="R56" s="35"/>
      <c r="S56" s="34"/>
      <c r="T56" s="29"/>
    </row>
    <row r="57" spans="1:22" x14ac:dyDescent="0.15">
      <c r="A57" s="6">
        <v>28</v>
      </c>
      <c r="B57" s="6">
        <v>55</v>
      </c>
      <c r="D57">
        <v>1063.73876953125</v>
      </c>
      <c r="E57">
        <v>697.40515136718795</v>
      </c>
      <c r="F57">
        <v>426.07183837890602</v>
      </c>
      <c r="G57">
        <v>423.62332153320301</v>
      </c>
      <c r="I57" s="7">
        <f t="shared" si="0"/>
        <v>637.66693115234398</v>
      </c>
      <c r="J57" s="7">
        <f t="shared" si="0"/>
        <v>273.78182983398494</v>
      </c>
      <c r="K57" s="7">
        <f t="shared" si="1"/>
        <v>446.01965026855453</v>
      </c>
      <c r="L57" s="8">
        <f t="shared" si="2"/>
        <v>1.6291061044445889</v>
      </c>
      <c r="M57" s="8">
        <f t="shared" si="5"/>
        <v>1.7509787620242125</v>
      </c>
      <c r="P57" s="6">
        <f t="shared" si="4"/>
        <v>0.48563681229024674</v>
      </c>
      <c r="R57" s="29"/>
      <c r="S57" s="34"/>
      <c r="T57" s="29"/>
    </row>
    <row r="58" spans="1:22" x14ac:dyDescent="0.15">
      <c r="A58" s="6">
        <v>28.5</v>
      </c>
      <c r="B58" s="6">
        <v>56</v>
      </c>
      <c r="D58">
        <v>1072.19592285156</v>
      </c>
      <c r="E58">
        <v>701.058837890625</v>
      </c>
      <c r="F58">
        <v>425.69061279296898</v>
      </c>
      <c r="G58">
        <v>423.24664306640602</v>
      </c>
      <c r="I58" s="7">
        <f t="shared" si="0"/>
        <v>646.50531005859102</v>
      </c>
      <c r="J58" s="7">
        <f t="shared" si="0"/>
        <v>277.81219482421898</v>
      </c>
      <c r="K58" s="7">
        <f t="shared" si="1"/>
        <v>452.03677368163778</v>
      </c>
      <c r="L58" s="8">
        <f t="shared" si="2"/>
        <v>1.6271307815254707</v>
      </c>
      <c r="M58" s="8">
        <f t="shared" si="5"/>
        <v>1.7511797365618733</v>
      </c>
      <c r="P58" s="6">
        <f t="shared" si="4"/>
        <v>0.49717039272988134</v>
      </c>
      <c r="R58" s="29"/>
      <c r="S58" s="34"/>
      <c r="T58" s="29"/>
    </row>
    <row r="59" spans="1:22" x14ac:dyDescent="0.15">
      <c r="A59" s="6">
        <v>29</v>
      </c>
      <c r="B59" s="6">
        <v>57</v>
      </c>
      <c r="D59">
        <v>1095.60095214844</v>
      </c>
      <c r="E59">
        <v>711.57653808593795</v>
      </c>
      <c r="F59">
        <v>426.17379760742199</v>
      </c>
      <c r="G59">
        <v>423.84924316406301</v>
      </c>
      <c r="I59" s="7">
        <f t="shared" si="0"/>
        <v>669.42715454101801</v>
      </c>
      <c r="J59" s="7">
        <f t="shared" si="0"/>
        <v>287.72729492187494</v>
      </c>
      <c r="K59" s="7">
        <f t="shared" si="1"/>
        <v>468.01804809570558</v>
      </c>
      <c r="L59" s="8">
        <f t="shared" si="2"/>
        <v>1.6266028852868617</v>
      </c>
      <c r="M59" s="8">
        <f t="shared" si="5"/>
        <v>1.7528281377800432</v>
      </c>
      <c r="P59" s="6">
        <f t="shared" si="4"/>
        <v>0.59176928206105084</v>
      </c>
      <c r="R59" s="36"/>
      <c r="S59" s="34"/>
      <c r="T59" s="29"/>
    </row>
    <row r="60" spans="1:22" x14ac:dyDescent="0.15">
      <c r="A60" s="6">
        <v>29.5</v>
      </c>
      <c r="B60" s="6">
        <v>58</v>
      </c>
      <c r="D60">
        <v>1095.08190917969</v>
      </c>
      <c r="E60">
        <v>711.82800292968795</v>
      </c>
      <c r="F60">
        <v>426.86187744140602</v>
      </c>
      <c r="G60">
        <v>424.34353637695301</v>
      </c>
      <c r="I60" s="7">
        <f t="shared" si="0"/>
        <v>668.22003173828398</v>
      </c>
      <c r="J60" s="7">
        <f t="shared" si="0"/>
        <v>287.48446655273494</v>
      </c>
      <c r="K60" s="7">
        <f t="shared" si="1"/>
        <v>466.98090515136954</v>
      </c>
      <c r="L60" s="8">
        <f t="shared" si="2"/>
        <v>1.624369172884367</v>
      </c>
      <c r="M60" s="8">
        <f t="shared" si="5"/>
        <v>1.7527707228343274</v>
      </c>
      <c r="P60" s="6">
        <f t="shared" si="4"/>
        <v>0.58847433782305125</v>
      </c>
      <c r="R60" s="35"/>
      <c r="S60" s="34"/>
      <c r="T60" s="29"/>
    </row>
    <row r="61" spans="1:22" x14ac:dyDescent="0.15">
      <c r="A61" s="6">
        <v>30</v>
      </c>
      <c r="B61" s="6">
        <v>59</v>
      </c>
      <c r="D61">
        <v>1091.60424804688</v>
      </c>
      <c r="E61">
        <v>710.37933349609398</v>
      </c>
      <c r="F61">
        <v>427.020751953125</v>
      </c>
      <c r="G61">
        <v>424.60461425781301</v>
      </c>
      <c r="I61" s="7">
        <f t="shared" si="0"/>
        <v>664.583496093755</v>
      </c>
      <c r="J61" s="7">
        <f t="shared" si="0"/>
        <v>285.77471923828097</v>
      </c>
      <c r="K61" s="7">
        <f t="shared" si="1"/>
        <v>464.54119262695838</v>
      </c>
      <c r="L61" s="8">
        <f t="shared" si="2"/>
        <v>1.6255503421197335</v>
      </c>
      <c r="M61" s="8">
        <f t="shared" si="5"/>
        <v>1.7561281895264731</v>
      </c>
      <c r="P61" s="6">
        <f t="shared" si="4"/>
        <v>0.78115353299860302</v>
      </c>
      <c r="R61" s="35"/>
      <c r="S61" s="34"/>
      <c r="T61" s="29"/>
    </row>
    <row r="62" spans="1:22" x14ac:dyDescent="0.15">
      <c r="A62" s="6">
        <v>30.5</v>
      </c>
      <c r="B62" s="6">
        <v>60</v>
      </c>
      <c r="D62">
        <v>1097.00317382813</v>
      </c>
      <c r="E62">
        <v>712.900634765625</v>
      </c>
      <c r="F62">
        <v>427.07489013671898</v>
      </c>
      <c r="G62">
        <v>424.17858886718801</v>
      </c>
      <c r="I62" s="7">
        <f t="shared" si="0"/>
        <v>669.92828369141102</v>
      </c>
      <c r="J62" s="7">
        <f t="shared" si="0"/>
        <v>288.72204589843699</v>
      </c>
      <c r="K62" s="7">
        <f t="shared" si="1"/>
        <v>467.82285156250515</v>
      </c>
      <c r="L62" s="8">
        <f t="shared" si="2"/>
        <v>1.6203225843275924</v>
      </c>
      <c r="M62" s="8">
        <f t="shared" si="5"/>
        <v>1.7530767291911109</v>
      </c>
      <c r="P62" s="6">
        <f t="shared" si="4"/>
        <v>0.60603551234834785</v>
      </c>
      <c r="R62" s="29"/>
      <c r="S62" s="29"/>
      <c r="T62" s="29"/>
      <c r="U62" s="4" t="s">
        <v>17</v>
      </c>
    </row>
    <row r="63" spans="1:22" x14ac:dyDescent="0.15">
      <c r="A63" s="6">
        <v>31</v>
      </c>
      <c r="B63" s="6">
        <v>61</v>
      </c>
      <c r="D63">
        <v>1097.99877929688</v>
      </c>
      <c r="E63">
        <v>714.18548583984398</v>
      </c>
      <c r="F63">
        <v>426.797607421875</v>
      </c>
      <c r="G63">
        <v>424.461669921875</v>
      </c>
      <c r="I63" s="7">
        <f t="shared" si="0"/>
        <v>671.201171875005</v>
      </c>
      <c r="J63" s="7">
        <f t="shared" si="0"/>
        <v>289.72381591796898</v>
      </c>
      <c r="K63" s="7">
        <f t="shared" si="1"/>
        <v>468.39450073242676</v>
      </c>
      <c r="L63" s="8">
        <f t="shared" si="2"/>
        <v>1.6166931228913737</v>
      </c>
      <c r="M63" s="8">
        <f t="shared" si="5"/>
        <v>1.7516235652116712</v>
      </c>
      <c r="P63" s="6">
        <f t="shared" si="4"/>
        <v>0.52264094981357734</v>
      </c>
      <c r="R63" s="29"/>
      <c r="S63" s="29"/>
      <c r="T63" s="29"/>
    </row>
    <row r="64" spans="1:22" x14ac:dyDescent="0.15">
      <c r="A64" s="6">
        <v>31.5</v>
      </c>
      <c r="B64" s="6">
        <v>62</v>
      </c>
      <c r="D64">
        <v>1101.83422851563</v>
      </c>
      <c r="E64">
        <v>717.915771484375</v>
      </c>
      <c r="F64">
        <v>426.475341796875</v>
      </c>
      <c r="G64">
        <v>424.118896484375</v>
      </c>
      <c r="I64" s="7">
        <f t="shared" si="0"/>
        <v>675.358886718755</v>
      </c>
      <c r="J64" s="7">
        <f t="shared" si="0"/>
        <v>293.796875</v>
      </c>
      <c r="K64" s="7">
        <f t="shared" si="1"/>
        <v>469.70107421875502</v>
      </c>
      <c r="L64" s="8">
        <f t="shared" si="2"/>
        <v>1.5987272642663575</v>
      </c>
      <c r="M64" s="8">
        <f t="shared" si="5"/>
        <v>1.7358340040434339</v>
      </c>
      <c r="P64" s="6">
        <f t="shared" si="4"/>
        <v>-0.3834946032771524</v>
      </c>
      <c r="U64" s="18">
        <v>12.5</v>
      </c>
      <c r="V64" s="20">
        <f t="shared" ref="V64:V83" si="6">L26</f>
        <v>1.693606840529833</v>
      </c>
    </row>
    <row r="65" spans="1:22" x14ac:dyDescent="0.15">
      <c r="A65" s="6">
        <v>32</v>
      </c>
      <c r="B65" s="6">
        <v>63</v>
      </c>
      <c r="D65">
        <v>1104.19812011719</v>
      </c>
      <c r="E65">
        <v>719.25225830078102</v>
      </c>
      <c r="F65">
        <v>427.35440063476602</v>
      </c>
      <c r="G65">
        <v>425.05337524414102</v>
      </c>
      <c r="I65" s="7">
        <f t="shared" si="0"/>
        <v>676.84371948242392</v>
      </c>
      <c r="J65" s="7">
        <f t="shared" si="0"/>
        <v>294.19888305664</v>
      </c>
      <c r="K65" s="7">
        <f t="shared" si="1"/>
        <v>470.90450134277592</v>
      </c>
      <c r="L65" s="8">
        <f t="shared" si="2"/>
        <v>1.6006332058443473</v>
      </c>
      <c r="M65" s="8">
        <f t="shared" si="5"/>
        <v>1.7399162430782029</v>
      </c>
      <c r="P65" s="6">
        <f t="shared" si="4"/>
        <v>-0.14922197934507495</v>
      </c>
      <c r="U65" s="18">
        <v>13</v>
      </c>
      <c r="V65" s="20">
        <f t="shared" si="6"/>
        <v>1.6927761383125755</v>
      </c>
    </row>
    <row r="66" spans="1:22" x14ac:dyDescent="0.15">
      <c r="A66" s="6">
        <v>32.5</v>
      </c>
      <c r="B66" s="6">
        <v>64</v>
      </c>
      <c r="D66">
        <v>1088.25646972656</v>
      </c>
      <c r="E66">
        <v>713.96722412109398</v>
      </c>
      <c r="F66">
        <v>427.00277709960898</v>
      </c>
      <c r="G66">
        <v>424.50064086914102</v>
      </c>
      <c r="I66" s="7">
        <f t="shared" ref="I66:J129" si="7">D66-F66</f>
        <v>661.25369262695108</v>
      </c>
      <c r="J66" s="7">
        <f t="shared" si="7"/>
        <v>289.46658325195295</v>
      </c>
      <c r="K66" s="7">
        <f t="shared" ref="K66:K129" si="8">I66-0.7*J66</f>
        <v>458.62708435058403</v>
      </c>
      <c r="L66" s="8">
        <f t="shared" ref="L66:L129" si="9">K66/J66</f>
        <v>1.5843869755127937</v>
      </c>
      <c r="M66" s="8">
        <f t="shared" si="5"/>
        <v>1.7258463102034283</v>
      </c>
      <c r="P66" s="6">
        <f t="shared" si="4"/>
        <v>-0.95667104468579889</v>
      </c>
      <c r="U66" s="18">
        <v>13.5</v>
      </c>
      <c r="V66" s="20">
        <f t="shared" si="6"/>
        <v>1.676916090374428</v>
      </c>
    </row>
    <row r="67" spans="1:22" x14ac:dyDescent="0.15">
      <c r="A67" s="6">
        <v>33</v>
      </c>
      <c r="B67" s="6">
        <v>65</v>
      </c>
      <c r="D67">
        <v>1091.41149902344</v>
      </c>
      <c r="E67">
        <v>714.50769042968795</v>
      </c>
      <c r="F67">
        <v>426.18643188476602</v>
      </c>
      <c r="G67">
        <v>423.52340698242199</v>
      </c>
      <c r="I67" s="7">
        <f t="shared" si="7"/>
        <v>665.22506713867392</v>
      </c>
      <c r="J67" s="7">
        <f t="shared" si="7"/>
        <v>290.98428344726597</v>
      </c>
      <c r="K67" s="7">
        <f t="shared" si="8"/>
        <v>461.53606872558777</v>
      </c>
      <c r="L67" s="8">
        <f t="shared" si="9"/>
        <v>1.5861202648397685</v>
      </c>
      <c r="M67" s="8">
        <f t="shared" si="5"/>
        <v>1.729755896987182</v>
      </c>
      <c r="P67" s="6">
        <f t="shared" si="4"/>
        <v>-0.73230663424357967</v>
      </c>
      <c r="U67" s="18">
        <v>14</v>
      </c>
      <c r="V67" s="20">
        <f t="shared" si="6"/>
        <v>1.6712469526467306</v>
      </c>
    </row>
    <row r="68" spans="1:22" x14ac:dyDescent="0.15">
      <c r="A68" s="6">
        <v>33.5</v>
      </c>
      <c r="B68" s="6">
        <v>66</v>
      </c>
      <c r="D68">
        <v>1089.01196289063</v>
      </c>
      <c r="E68">
        <v>715.69586181640602</v>
      </c>
      <c r="F68">
        <v>426.67367553710898</v>
      </c>
      <c r="G68">
        <v>424.29318237304699</v>
      </c>
      <c r="I68" s="7">
        <f t="shared" si="7"/>
        <v>662.33828735352108</v>
      </c>
      <c r="J68" s="7">
        <f t="shared" si="7"/>
        <v>291.40267944335903</v>
      </c>
      <c r="K68" s="7">
        <f t="shared" si="8"/>
        <v>458.35641174316976</v>
      </c>
      <c r="L68" s="8">
        <f t="shared" si="9"/>
        <v>1.5729313560833682</v>
      </c>
      <c r="M68" s="8">
        <f t="shared" si="5"/>
        <v>1.7187432856875606</v>
      </c>
      <c r="P68" s="6">
        <f t="shared" si="4"/>
        <v>-1.3643013125396128</v>
      </c>
      <c r="U68" s="18">
        <v>14.5</v>
      </c>
      <c r="V68" s="20">
        <f t="shared" si="6"/>
        <v>1.669561854999974</v>
      </c>
    </row>
    <row r="69" spans="1:22" x14ac:dyDescent="0.15">
      <c r="A69" s="6">
        <v>34</v>
      </c>
      <c r="B69" s="6">
        <v>67</v>
      </c>
      <c r="D69">
        <v>1086.68615722656</v>
      </c>
      <c r="E69">
        <v>713.93572998046898</v>
      </c>
      <c r="F69">
        <v>427.12725830078102</v>
      </c>
      <c r="G69">
        <v>424.671630859375</v>
      </c>
      <c r="I69" s="7">
        <f t="shared" si="7"/>
        <v>659.55889892577898</v>
      </c>
      <c r="J69" s="7">
        <f t="shared" si="7"/>
        <v>289.26409912109398</v>
      </c>
      <c r="K69" s="7">
        <f t="shared" si="8"/>
        <v>457.0740295410132</v>
      </c>
      <c r="L69" s="8">
        <f t="shared" si="9"/>
        <v>1.5801270566578998</v>
      </c>
      <c r="M69" s="8">
        <f t="shared" si="5"/>
        <v>1.7281152837188711</v>
      </c>
      <c r="P69" s="6">
        <f t="shared" si="4"/>
        <v>-0.82645858662838689</v>
      </c>
      <c r="U69" s="18">
        <v>15</v>
      </c>
      <c r="V69" s="20">
        <f t="shared" si="6"/>
        <v>1.658334906461832</v>
      </c>
    </row>
    <row r="70" spans="1:22" x14ac:dyDescent="0.15">
      <c r="A70" s="6">
        <v>34.5</v>
      </c>
      <c r="B70" s="6">
        <v>68</v>
      </c>
      <c r="D70">
        <v>1076.98132324219</v>
      </c>
      <c r="E70">
        <v>709.10290527343795</v>
      </c>
      <c r="F70">
        <v>426.56716918945301</v>
      </c>
      <c r="G70">
        <v>424.15734863281301</v>
      </c>
      <c r="I70" s="7">
        <f t="shared" si="7"/>
        <v>650.41415405273699</v>
      </c>
      <c r="J70" s="7">
        <f t="shared" si="7"/>
        <v>284.94555664062494</v>
      </c>
      <c r="K70" s="7">
        <f t="shared" si="8"/>
        <v>450.95226440429951</v>
      </c>
      <c r="L70" s="8">
        <f t="shared" si="9"/>
        <v>1.5825909683267785</v>
      </c>
      <c r="M70" s="8">
        <f t="shared" si="5"/>
        <v>1.732755492844529</v>
      </c>
      <c r="P70" s="6">
        <f t="shared" ref="P70:P133" si="10">(M70-$O$2)/$O$2*100</f>
        <v>-0.56016502610861352</v>
      </c>
      <c r="U70" s="18">
        <v>15.5</v>
      </c>
      <c r="V70" s="20">
        <f t="shared" si="6"/>
        <v>1.6509523308200476</v>
      </c>
    </row>
    <row r="71" spans="1:22" x14ac:dyDescent="0.15">
      <c r="A71" s="6">
        <v>35</v>
      </c>
      <c r="B71" s="6">
        <v>69</v>
      </c>
      <c r="D71">
        <v>1070.86804199219</v>
      </c>
      <c r="E71">
        <v>707.248291015625</v>
      </c>
      <c r="F71">
        <v>426.53201293945301</v>
      </c>
      <c r="G71">
        <v>424.36782836914102</v>
      </c>
      <c r="I71" s="7">
        <f t="shared" si="7"/>
        <v>644.33602905273699</v>
      </c>
      <c r="J71" s="7">
        <f t="shared" si="7"/>
        <v>282.88046264648398</v>
      </c>
      <c r="K71" s="7">
        <f t="shared" si="8"/>
        <v>446.3197052001982</v>
      </c>
      <c r="L71" s="8">
        <f t="shared" si="9"/>
        <v>1.577767870656958</v>
      </c>
      <c r="M71" s="8">
        <f t="shared" si="5"/>
        <v>1.7301086926314875</v>
      </c>
      <c r="P71" s="6">
        <f t="shared" si="10"/>
        <v>-0.71206030359040073</v>
      </c>
      <c r="U71" s="18">
        <v>16</v>
      </c>
      <c r="V71" s="20">
        <f t="shared" si="6"/>
        <v>1.655099521746763</v>
      </c>
    </row>
    <row r="72" spans="1:22" x14ac:dyDescent="0.15">
      <c r="A72" s="6">
        <v>35.5</v>
      </c>
      <c r="B72" s="6">
        <v>70</v>
      </c>
      <c r="D72">
        <v>1065.01110839844</v>
      </c>
      <c r="E72">
        <v>706.82122802734398</v>
      </c>
      <c r="F72">
        <v>427.01898193359398</v>
      </c>
      <c r="G72">
        <v>424.69998168945301</v>
      </c>
      <c r="I72" s="7">
        <f t="shared" si="7"/>
        <v>637.99212646484602</v>
      </c>
      <c r="J72" s="7">
        <f t="shared" si="7"/>
        <v>282.12124633789097</v>
      </c>
      <c r="K72" s="7">
        <f t="shared" si="8"/>
        <v>440.50725402832234</v>
      </c>
      <c r="L72" s="8">
        <f t="shared" si="9"/>
        <v>1.5614111299534514</v>
      </c>
      <c r="M72" s="8">
        <f t="shared" si="5"/>
        <v>1.7159282493847599</v>
      </c>
      <c r="P72" s="6">
        <f t="shared" si="10"/>
        <v>-1.5258513676697161</v>
      </c>
      <c r="U72" s="18">
        <v>16.5</v>
      </c>
      <c r="V72" s="20">
        <f t="shared" si="6"/>
        <v>1.6473989005934317</v>
      </c>
    </row>
    <row r="73" spans="1:22" x14ac:dyDescent="0.15">
      <c r="A73" s="6">
        <v>36</v>
      </c>
      <c r="B73" s="6">
        <v>71</v>
      </c>
      <c r="D73">
        <v>1054.58728027344</v>
      </c>
      <c r="E73">
        <v>702.54357910156295</v>
      </c>
      <c r="F73">
        <v>426.91018676757801</v>
      </c>
      <c r="G73">
        <v>424.62786865234398</v>
      </c>
      <c r="I73" s="7">
        <f t="shared" si="7"/>
        <v>627.67709350586199</v>
      </c>
      <c r="J73" s="7">
        <f t="shared" si="7"/>
        <v>277.91571044921898</v>
      </c>
      <c r="K73" s="7">
        <f t="shared" si="8"/>
        <v>433.13609619140868</v>
      </c>
      <c r="L73" s="8">
        <f t="shared" si="9"/>
        <v>1.5585160532713092</v>
      </c>
      <c r="M73" s="8">
        <f t="shared" si="5"/>
        <v>1.7152094701593965</v>
      </c>
      <c r="P73" s="6">
        <f t="shared" si="10"/>
        <v>-1.5671008618123989</v>
      </c>
      <c r="U73" s="18">
        <v>17</v>
      </c>
      <c r="V73" s="20">
        <f t="shared" si="6"/>
        <v>1.6554787680288574</v>
      </c>
    </row>
    <row r="74" spans="1:22" x14ac:dyDescent="0.15">
      <c r="A74" s="6">
        <v>36.5</v>
      </c>
      <c r="B74" s="6">
        <v>72</v>
      </c>
      <c r="D74">
        <v>1079.06213378906</v>
      </c>
      <c r="E74">
        <v>713.350341796875</v>
      </c>
      <c r="F74">
        <v>426.83151245117199</v>
      </c>
      <c r="G74">
        <v>424.27371215820301</v>
      </c>
      <c r="I74" s="7">
        <f t="shared" si="7"/>
        <v>652.23062133788801</v>
      </c>
      <c r="J74" s="7">
        <f t="shared" si="7"/>
        <v>289.07662963867199</v>
      </c>
      <c r="K74" s="7">
        <f t="shared" si="8"/>
        <v>449.87698059081765</v>
      </c>
      <c r="L74" s="8">
        <f t="shared" si="9"/>
        <v>1.5562551049288773</v>
      </c>
      <c r="M74" s="8">
        <f t="shared" si="5"/>
        <v>1.7151248192737438</v>
      </c>
      <c r="P74" s="6">
        <f t="shared" si="10"/>
        <v>-1.5719588294451421</v>
      </c>
      <c r="U74" s="18">
        <v>17.5</v>
      </c>
      <c r="V74" s="20">
        <f t="shared" si="6"/>
        <v>1.6589859786729007</v>
      </c>
    </row>
    <row r="75" spans="1:22" x14ac:dyDescent="0.15">
      <c r="A75" s="6">
        <v>37</v>
      </c>
      <c r="B75" s="6">
        <v>73</v>
      </c>
      <c r="D75">
        <v>1078.81115722656</v>
      </c>
      <c r="E75">
        <v>713.9609375</v>
      </c>
      <c r="F75">
        <v>427.03036499023398</v>
      </c>
      <c r="G75">
        <v>424.42752075195301</v>
      </c>
      <c r="I75" s="7">
        <f t="shared" si="7"/>
        <v>651.78079223632608</v>
      </c>
      <c r="J75" s="7">
        <f t="shared" si="7"/>
        <v>289.53341674804699</v>
      </c>
      <c r="K75" s="7">
        <f t="shared" si="8"/>
        <v>449.10740051269318</v>
      </c>
      <c r="L75" s="8">
        <f t="shared" si="9"/>
        <v>1.5511418528366556</v>
      </c>
      <c r="M75" s="8">
        <f t="shared" si="5"/>
        <v>1.7121878646383011</v>
      </c>
      <c r="P75" s="6">
        <f t="shared" si="10"/>
        <v>-1.7405055664084721</v>
      </c>
      <c r="U75" s="18">
        <v>18</v>
      </c>
      <c r="V75" s="20">
        <f t="shared" si="6"/>
        <v>1.6677142929494506</v>
      </c>
    </row>
    <row r="76" spans="1:22" x14ac:dyDescent="0.15">
      <c r="A76" s="6">
        <v>37.5</v>
      </c>
      <c r="B76" s="6">
        <v>74</v>
      </c>
      <c r="D76">
        <v>1090.37194824219</v>
      </c>
      <c r="E76">
        <v>719.81219482421898</v>
      </c>
      <c r="F76">
        <v>427.11334228515602</v>
      </c>
      <c r="G76">
        <v>424.65545654296898</v>
      </c>
      <c r="I76" s="7">
        <f t="shared" si="7"/>
        <v>663.25860595703398</v>
      </c>
      <c r="J76" s="7">
        <f t="shared" si="7"/>
        <v>295.15673828125</v>
      </c>
      <c r="K76" s="7">
        <f t="shared" si="8"/>
        <v>456.648889160159</v>
      </c>
      <c r="L76" s="8">
        <f t="shared" si="9"/>
        <v>1.547140315411081</v>
      </c>
      <c r="M76" s="8">
        <f t="shared" si="5"/>
        <v>1.7103626246695054</v>
      </c>
      <c r="P76" s="6">
        <f t="shared" si="10"/>
        <v>-1.8452529251871976</v>
      </c>
      <c r="U76" s="18">
        <v>18.5</v>
      </c>
      <c r="V76" s="20">
        <f t="shared" si="6"/>
        <v>1.6662377171695457</v>
      </c>
    </row>
    <row r="77" spans="1:22" x14ac:dyDescent="0.15">
      <c r="A77" s="6">
        <v>38</v>
      </c>
      <c r="B77" s="6">
        <v>75</v>
      </c>
      <c r="D77">
        <v>1092.72021484375</v>
      </c>
      <c r="E77">
        <v>720.38372802734398</v>
      </c>
      <c r="F77">
        <v>426.999755859375</v>
      </c>
      <c r="G77">
        <v>424.56765747070301</v>
      </c>
      <c r="I77" s="7">
        <f t="shared" si="7"/>
        <v>665.720458984375</v>
      </c>
      <c r="J77" s="7">
        <f t="shared" si="7"/>
        <v>295.81607055664097</v>
      </c>
      <c r="K77" s="7">
        <f t="shared" si="8"/>
        <v>458.64920959472636</v>
      </c>
      <c r="L77" s="8">
        <f t="shared" si="9"/>
        <v>1.5504539991072159</v>
      </c>
      <c r="M77" s="8">
        <f t="shared" si="5"/>
        <v>1.7158526058224193</v>
      </c>
      <c r="P77" s="6">
        <f t="shared" si="10"/>
        <v>-1.5301924206267237</v>
      </c>
      <c r="U77" s="18">
        <v>19</v>
      </c>
      <c r="V77" s="20">
        <f t="shared" si="6"/>
        <v>1.6574732590020926</v>
      </c>
    </row>
    <row r="78" spans="1:22" x14ac:dyDescent="0.15">
      <c r="A78" s="6">
        <v>38.5</v>
      </c>
      <c r="B78" s="6">
        <v>76</v>
      </c>
      <c r="D78">
        <v>1090.90698242188</v>
      </c>
      <c r="E78">
        <v>719.66540527343795</v>
      </c>
      <c r="F78">
        <v>426.51986694335898</v>
      </c>
      <c r="G78">
        <v>424.34606933593801</v>
      </c>
      <c r="I78" s="7">
        <f t="shared" si="7"/>
        <v>664.38711547852108</v>
      </c>
      <c r="J78" s="7">
        <f t="shared" si="7"/>
        <v>295.31933593749994</v>
      </c>
      <c r="K78" s="7">
        <f t="shared" si="8"/>
        <v>457.66358032227117</v>
      </c>
      <c r="L78" s="8">
        <f t="shared" si="9"/>
        <v>1.5497243987407889</v>
      </c>
      <c r="M78" s="8">
        <f t="shared" si="5"/>
        <v>1.7172993029127714</v>
      </c>
      <c r="P78" s="6">
        <f t="shared" si="10"/>
        <v>-1.4471689816499609</v>
      </c>
      <c r="U78" s="18">
        <v>19.5</v>
      </c>
      <c r="V78" s="20">
        <f t="shared" si="6"/>
        <v>1.6542387082364891</v>
      </c>
    </row>
    <row r="79" spans="1:22" x14ac:dyDescent="0.15">
      <c r="A79" s="6">
        <v>39</v>
      </c>
      <c r="B79" s="6">
        <v>77</v>
      </c>
      <c r="D79">
        <v>1081.7822265625</v>
      </c>
      <c r="E79">
        <v>715.04748535156295</v>
      </c>
      <c r="F79">
        <v>425.53225708007801</v>
      </c>
      <c r="G79">
        <v>423.33975219726602</v>
      </c>
      <c r="I79" s="7">
        <f t="shared" si="7"/>
        <v>656.24996948242199</v>
      </c>
      <c r="J79" s="7">
        <f t="shared" si="7"/>
        <v>291.70773315429693</v>
      </c>
      <c r="K79" s="7">
        <f t="shared" si="8"/>
        <v>452.05455627441415</v>
      </c>
      <c r="L79" s="8">
        <f t="shared" si="9"/>
        <v>1.5496831413629435</v>
      </c>
      <c r="M79" s="8">
        <f t="shared" si="5"/>
        <v>1.7194343429917049</v>
      </c>
      <c r="P79" s="6">
        <f t="shared" si="10"/>
        <v>-1.3246427314152771</v>
      </c>
      <c r="U79" s="18">
        <v>20</v>
      </c>
      <c r="V79" s="20">
        <f t="shared" si="6"/>
        <v>1.6530928388139481</v>
      </c>
    </row>
    <row r="80" spans="1:22" x14ac:dyDescent="0.15">
      <c r="A80" s="6">
        <v>39.5</v>
      </c>
      <c r="B80" s="6">
        <v>78</v>
      </c>
      <c r="D80">
        <v>1078.15734863281</v>
      </c>
      <c r="E80">
        <v>714.75256347656295</v>
      </c>
      <c r="F80">
        <v>426.70907592773398</v>
      </c>
      <c r="G80">
        <v>424.70428466796898</v>
      </c>
      <c r="I80" s="7">
        <f t="shared" si="7"/>
        <v>651.44827270507608</v>
      </c>
      <c r="J80" s="7">
        <f t="shared" si="7"/>
        <v>290.04827880859398</v>
      </c>
      <c r="K80" s="7">
        <f t="shared" si="8"/>
        <v>448.41447753906027</v>
      </c>
      <c r="L80" s="8">
        <f t="shared" si="9"/>
        <v>1.5459994431995023</v>
      </c>
      <c r="M80" s="8">
        <f t="shared" si="5"/>
        <v>1.7179269422850427</v>
      </c>
      <c r="P80" s="6">
        <f t="shared" si="10"/>
        <v>-1.4111498457363787</v>
      </c>
      <c r="U80" s="18">
        <v>20.5</v>
      </c>
      <c r="V80" s="20">
        <f t="shared" si="6"/>
        <v>1.6554541038882613</v>
      </c>
    </row>
    <row r="81" spans="1:22" x14ac:dyDescent="0.15">
      <c r="A81" s="6">
        <v>40</v>
      </c>
      <c r="B81" s="6">
        <v>79</v>
      </c>
      <c r="D81">
        <v>1078.00866699219</v>
      </c>
      <c r="E81">
        <v>714.04577636718795</v>
      </c>
      <c r="F81">
        <v>426.35516357421898</v>
      </c>
      <c r="G81">
        <v>424.19631958007801</v>
      </c>
      <c r="I81" s="7">
        <f t="shared" si="7"/>
        <v>651.65350341797102</v>
      </c>
      <c r="J81" s="7">
        <f t="shared" si="7"/>
        <v>289.84945678710994</v>
      </c>
      <c r="K81" s="7">
        <f t="shared" si="8"/>
        <v>448.75888366699405</v>
      </c>
      <c r="L81" s="8">
        <f t="shared" si="9"/>
        <v>1.5482481445414635</v>
      </c>
      <c r="M81" s="8">
        <f t="shared" si="5"/>
        <v>1.7223519410837829</v>
      </c>
      <c r="P81" s="6">
        <f t="shared" si="10"/>
        <v>-1.1572068329319356</v>
      </c>
      <c r="U81" s="18">
        <v>21</v>
      </c>
      <c r="V81" s="20">
        <f t="shared" si="6"/>
        <v>1.6462407626429365</v>
      </c>
    </row>
    <row r="82" spans="1:22" x14ac:dyDescent="0.15">
      <c r="A82" s="6">
        <v>40.5</v>
      </c>
      <c r="B82" s="6">
        <v>80</v>
      </c>
      <c r="D82">
        <v>1076.45703125</v>
      </c>
      <c r="E82">
        <v>713.93133544921898</v>
      </c>
      <c r="F82">
        <v>426.63369750976602</v>
      </c>
      <c r="G82">
        <v>424.45941162109398</v>
      </c>
      <c r="I82" s="7">
        <f t="shared" si="7"/>
        <v>649.82333374023392</v>
      </c>
      <c r="J82" s="7">
        <f t="shared" si="7"/>
        <v>289.471923828125</v>
      </c>
      <c r="K82" s="7">
        <f t="shared" si="8"/>
        <v>447.19298706054644</v>
      </c>
      <c r="L82" s="8">
        <f t="shared" si="9"/>
        <v>1.5448578955314123</v>
      </c>
      <c r="M82" s="8">
        <f t="shared" si="5"/>
        <v>1.7211379895305106</v>
      </c>
      <c r="P82" s="6">
        <f t="shared" si="10"/>
        <v>-1.2268734088696225</v>
      </c>
      <c r="U82" s="18">
        <v>21.5</v>
      </c>
      <c r="V82" s="20">
        <f t="shared" si="6"/>
        <v>1.6478932458897377</v>
      </c>
    </row>
    <row r="83" spans="1:22" x14ac:dyDescent="0.15">
      <c r="A83" s="6">
        <v>41</v>
      </c>
      <c r="B83" s="6">
        <v>81</v>
      </c>
      <c r="D83">
        <v>1070.33605957031</v>
      </c>
      <c r="E83">
        <v>711.63934326171898</v>
      </c>
      <c r="F83">
        <v>427.36859130859398</v>
      </c>
      <c r="G83">
        <v>424.93322753906301</v>
      </c>
      <c r="I83" s="7">
        <f t="shared" si="7"/>
        <v>642.96746826171602</v>
      </c>
      <c r="J83" s="7">
        <f t="shared" si="7"/>
        <v>286.70611572265597</v>
      </c>
      <c r="K83" s="7">
        <f t="shared" si="8"/>
        <v>442.2731872558569</v>
      </c>
      <c r="L83" s="8">
        <f t="shared" si="9"/>
        <v>1.5426011619636608</v>
      </c>
      <c r="M83" s="8">
        <f t="shared" si="5"/>
        <v>1.7210575534195383</v>
      </c>
      <c r="P83" s="6">
        <f t="shared" si="10"/>
        <v>-1.2314894978874082</v>
      </c>
      <c r="U83" s="18">
        <v>22</v>
      </c>
      <c r="V83" s="20">
        <f t="shared" si="6"/>
        <v>1.6543806734099593</v>
      </c>
    </row>
    <row r="84" spans="1:22" x14ac:dyDescent="0.15">
      <c r="A84" s="6">
        <v>41.5</v>
      </c>
      <c r="B84" s="6">
        <v>82</v>
      </c>
      <c r="D84">
        <v>1066.63513183594</v>
      </c>
      <c r="E84">
        <v>709.52154541015602</v>
      </c>
      <c r="F84">
        <v>425.72451782226602</v>
      </c>
      <c r="G84">
        <v>423.63824462890602</v>
      </c>
      <c r="I84" s="7">
        <f t="shared" si="7"/>
        <v>640.91061401367392</v>
      </c>
      <c r="J84" s="7">
        <f t="shared" si="7"/>
        <v>285.88330078125</v>
      </c>
      <c r="K84" s="7">
        <f t="shared" si="8"/>
        <v>440.7923034667989</v>
      </c>
      <c r="L84" s="8">
        <f t="shared" si="9"/>
        <v>1.5418609700609305</v>
      </c>
      <c r="M84" s="8">
        <f t="shared" si="5"/>
        <v>1.7224936589735869</v>
      </c>
      <c r="P84" s="6">
        <f t="shared" si="10"/>
        <v>-1.149073888824615</v>
      </c>
      <c r="U84" s="18">
        <v>65</v>
      </c>
      <c r="V84" s="20">
        <f t="shared" ref="V84:V104" si="11">L131</f>
        <v>1.4601106383189126</v>
      </c>
    </row>
    <row r="85" spans="1:22" x14ac:dyDescent="0.15">
      <c r="A85" s="6">
        <v>42</v>
      </c>
      <c r="B85" s="6">
        <v>83</v>
      </c>
      <c r="D85">
        <v>1070.23205566406</v>
      </c>
      <c r="E85">
        <v>712.57025146484398</v>
      </c>
      <c r="F85">
        <v>427.54010009765602</v>
      </c>
      <c r="G85">
        <v>425.26992797851602</v>
      </c>
      <c r="I85" s="7">
        <f t="shared" si="7"/>
        <v>642.69195556640398</v>
      </c>
      <c r="J85" s="7">
        <f t="shared" si="7"/>
        <v>287.30032348632795</v>
      </c>
      <c r="K85" s="7">
        <f t="shared" si="8"/>
        <v>441.58172912597445</v>
      </c>
      <c r="L85" s="8">
        <f t="shared" si="9"/>
        <v>1.5370039398754398</v>
      </c>
      <c r="M85" s="8">
        <f t="shared" si="5"/>
        <v>1.7198129262448751</v>
      </c>
      <c r="P85" s="6">
        <f t="shared" si="10"/>
        <v>-1.3029164945777172</v>
      </c>
      <c r="U85" s="18">
        <v>65.5</v>
      </c>
      <c r="V85" s="20">
        <f t="shared" si="11"/>
        <v>1.4426106490799997</v>
      </c>
    </row>
    <row r="86" spans="1:22" x14ac:dyDescent="0.15">
      <c r="A86" s="6">
        <v>42.5</v>
      </c>
      <c r="B86" s="6">
        <v>84</v>
      </c>
      <c r="D86">
        <v>1061.92504882813</v>
      </c>
      <c r="E86">
        <v>708.54547119140602</v>
      </c>
      <c r="F86">
        <v>425.99215698242199</v>
      </c>
      <c r="G86">
        <v>423.64025878906301</v>
      </c>
      <c r="I86" s="7">
        <f t="shared" si="7"/>
        <v>635.93289184570801</v>
      </c>
      <c r="J86" s="7">
        <f t="shared" si="7"/>
        <v>284.90521240234301</v>
      </c>
      <c r="K86" s="7">
        <f t="shared" si="8"/>
        <v>436.49924316406793</v>
      </c>
      <c r="L86" s="8">
        <f t="shared" si="9"/>
        <v>1.5320858452657717</v>
      </c>
      <c r="M86" s="8">
        <f t="shared" si="5"/>
        <v>1.717071129091986</v>
      </c>
      <c r="P86" s="6">
        <f t="shared" si="10"/>
        <v>-1.4602634818134077</v>
      </c>
      <c r="U86" s="18">
        <v>66</v>
      </c>
      <c r="V86" s="20">
        <f t="shared" si="11"/>
        <v>1.4457146272256347</v>
      </c>
    </row>
    <row r="87" spans="1:22" ht="15" x14ac:dyDescent="0.2">
      <c r="A87" s="6">
        <v>43</v>
      </c>
      <c r="B87" s="6">
        <v>85</v>
      </c>
      <c r="C87" s="26" t="s">
        <v>28</v>
      </c>
      <c r="D87">
        <v>1065.091796875</v>
      </c>
      <c r="E87">
        <v>711.11657714843795</v>
      </c>
      <c r="F87">
        <v>426.72982788085898</v>
      </c>
      <c r="G87">
        <v>424.35314941406301</v>
      </c>
      <c r="I87" s="7">
        <f t="shared" si="7"/>
        <v>638.36196899414108</v>
      </c>
      <c r="J87" s="7">
        <f t="shared" si="7"/>
        <v>286.76342773437494</v>
      </c>
      <c r="K87" s="7">
        <f t="shared" si="8"/>
        <v>437.62756958007867</v>
      </c>
      <c r="L87" s="8">
        <f t="shared" si="9"/>
        <v>1.5260926856595085</v>
      </c>
      <c r="M87" s="8">
        <f t="shared" si="5"/>
        <v>1.7132542669425019</v>
      </c>
      <c r="P87" s="6">
        <f t="shared" si="10"/>
        <v>-1.6793065861810723</v>
      </c>
      <c r="U87" s="18">
        <v>66.5</v>
      </c>
      <c r="V87" s="20">
        <f t="shared" si="11"/>
        <v>1.4382684545070261</v>
      </c>
    </row>
    <row r="88" spans="1:22" x14ac:dyDescent="0.15">
      <c r="A88" s="6">
        <v>43.5</v>
      </c>
      <c r="B88" s="6">
        <v>86</v>
      </c>
      <c r="D88">
        <v>1076.08764648438</v>
      </c>
      <c r="E88">
        <v>715.61602783203102</v>
      </c>
      <c r="F88">
        <v>427.12850952148398</v>
      </c>
      <c r="G88">
        <v>424.56033325195301</v>
      </c>
      <c r="I88" s="7">
        <f t="shared" si="7"/>
        <v>648.95913696289608</v>
      </c>
      <c r="J88" s="7">
        <f t="shared" si="7"/>
        <v>291.05569458007801</v>
      </c>
      <c r="K88" s="7">
        <f t="shared" si="8"/>
        <v>445.22015075684146</v>
      </c>
      <c r="L88" s="8">
        <f t="shared" si="9"/>
        <v>1.5296733891401264</v>
      </c>
      <c r="M88" s="8">
        <f t="shared" ref="M88:M151" si="12">L88+ABS($N$2)*A88</f>
        <v>1.7190112678798988</v>
      </c>
      <c r="P88" s="6">
        <f t="shared" si="10"/>
        <v>-1.348922278918256</v>
      </c>
      <c r="U88" s="18">
        <v>67</v>
      </c>
      <c r="V88" s="20">
        <f t="shared" si="11"/>
        <v>1.4512368353511496</v>
      </c>
    </row>
    <row r="89" spans="1:22" x14ac:dyDescent="0.15">
      <c r="A89" s="6">
        <v>44</v>
      </c>
      <c r="B89" s="6">
        <v>87</v>
      </c>
      <c r="D89">
        <v>1077.45031738281</v>
      </c>
      <c r="E89">
        <v>717.24951171875</v>
      </c>
      <c r="F89">
        <v>426.43435668945301</v>
      </c>
      <c r="G89">
        <v>424.11587524414102</v>
      </c>
      <c r="I89" s="7">
        <f t="shared" si="7"/>
        <v>651.01596069335699</v>
      </c>
      <c r="J89" s="7">
        <f t="shared" si="7"/>
        <v>293.13363647460898</v>
      </c>
      <c r="K89" s="7">
        <f t="shared" si="8"/>
        <v>445.82241516113072</v>
      </c>
      <c r="L89" s="8">
        <f t="shared" si="9"/>
        <v>1.5208845375878504</v>
      </c>
      <c r="M89" s="8">
        <f t="shared" si="12"/>
        <v>1.7123987137844017</v>
      </c>
      <c r="P89" s="6">
        <f t="shared" si="10"/>
        <v>-1.7284052993025754</v>
      </c>
      <c r="U89" s="18">
        <v>67.5</v>
      </c>
      <c r="V89" s="20">
        <f t="shared" si="11"/>
        <v>1.4398085078739449</v>
      </c>
    </row>
    <row r="90" spans="1:22" x14ac:dyDescent="0.15">
      <c r="A90" s="6">
        <v>44.5</v>
      </c>
      <c r="B90" s="6">
        <v>88</v>
      </c>
      <c r="D90">
        <v>1072.28015136719</v>
      </c>
      <c r="E90">
        <v>714.80279541015602</v>
      </c>
      <c r="F90">
        <v>427.49328613281301</v>
      </c>
      <c r="G90">
        <v>424.79281616210898</v>
      </c>
      <c r="I90" s="7">
        <f t="shared" si="7"/>
        <v>644.78686523437705</v>
      </c>
      <c r="J90" s="7">
        <f t="shared" si="7"/>
        <v>290.00997924804705</v>
      </c>
      <c r="K90" s="7">
        <f t="shared" si="8"/>
        <v>441.77987976074417</v>
      </c>
      <c r="L90" s="8">
        <f t="shared" si="9"/>
        <v>1.5233264762344179</v>
      </c>
      <c r="M90" s="8">
        <f t="shared" si="12"/>
        <v>1.7170169498877481</v>
      </c>
      <c r="P90" s="6">
        <f t="shared" si="10"/>
        <v>-1.4633727324553367</v>
      </c>
      <c r="U90" s="18">
        <v>68</v>
      </c>
      <c r="V90" s="20">
        <f t="shared" si="11"/>
        <v>1.4392259930219395</v>
      </c>
    </row>
    <row r="91" spans="1:22" x14ac:dyDescent="0.15">
      <c r="A91" s="6">
        <v>45</v>
      </c>
      <c r="B91" s="6">
        <v>89</v>
      </c>
      <c r="D91">
        <v>1069.78051757813</v>
      </c>
      <c r="E91">
        <v>712.87652587890602</v>
      </c>
      <c r="F91">
        <v>426.15682983398398</v>
      </c>
      <c r="G91">
        <v>423.78167724609398</v>
      </c>
      <c r="I91" s="7">
        <f t="shared" si="7"/>
        <v>643.62368774414608</v>
      </c>
      <c r="J91" s="7">
        <f t="shared" si="7"/>
        <v>289.09484863281205</v>
      </c>
      <c r="K91" s="7">
        <f t="shared" si="8"/>
        <v>441.25729370117767</v>
      </c>
      <c r="L91" s="8">
        <f t="shared" si="9"/>
        <v>1.5263409077953916</v>
      </c>
      <c r="M91" s="8">
        <f t="shared" si="12"/>
        <v>1.7222076789055007</v>
      </c>
      <c r="P91" s="6">
        <f t="shared" si="10"/>
        <v>-1.1654857893459178</v>
      </c>
      <c r="U91" s="18">
        <v>68.5</v>
      </c>
      <c r="V91" s="20">
        <f t="shared" si="11"/>
        <v>1.4301715911719337</v>
      </c>
    </row>
    <row r="92" spans="1:22" x14ac:dyDescent="0.15">
      <c r="A92" s="6">
        <v>45.5</v>
      </c>
      <c r="B92" s="6">
        <v>90</v>
      </c>
      <c r="D92">
        <v>1068.54248046875</v>
      </c>
      <c r="E92">
        <v>713.79229736328102</v>
      </c>
      <c r="F92">
        <v>426.251708984375</v>
      </c>
      <c r="G92">
        <v>424.47735595703102</v>
      </c>
      <c r="I92" s="7">
        <f t="shared" si="7"/>
        <v>642.290771484375</v>
      </c>
      <c r="J92" s="7">
        <f t="shared" si="7"/>
        <v>289.31494140625</v>
      </c>
      <c r="K92" s="7">
        <f t="shared" si="8"/>
        <v>439.77031250000005</v>
      </c>
      <c r="L92" s="8">
        <f t="shared" si="9"/>
        <v>1.520040100115271</v>
      </c>
      <c r="M92" s="8">
        <f t="shared" si="12"/>
        <v>1.7180831686821594</v>
      </c>
      <c r="P92" s="6">
        <f t="shared" si="10"/>
        <v>-1.4021842835367502</v>
      </c>
      <c r="U92" s="18">
        <v>69</v>
      </c>
      <c r="V92" s="20">
        <f t="shared" si="11"/>
        <v>1.436809532514044</v>
      </c>
    </row>
    <row r="93" spans="1:22" x14ac:dyDescent="0.15">
      <c r="A93" s="6">
        <v>46</v>
      </c>
      <c r="B93" s="6">
        <v>91</v>
      </c>
      <c r="D93">
        <v>1065.94311523438</v>
      </c>
      <c r="E93">
        <v>713.362548828125</v>
      </c>
      <c r="F93">
        <v>426.96737670898398</v>
      </c>
      <c r="G93">
        <v>424.67214965820301</v>
      </c>
      <c r="I93" s="7">
        <f t="shared" si="7"/>
        <v>638.97573852539608</v>
      </c>
      <c r="J93" s="7">
        <f t="shared" si="7"/>
        <v>288.69039916992199</v>
      </c>
      <c r="K93" s="7">
        <f t="shared" si="8"/>
        <v>436.8924591064507</v>
      </c>
      <c r="L93" s="8">
        <f t="shared" si="9"/>
        <v>1.5133598497305676</v>
      </c>
      <c r="M93" s="8">
        <f t="shared" si="12"/>
        <v>1.7135792157542349</v>
      </c>
      <c r="P93" s="6">
        <f t="shared" si="10"/>
        <v>-1.6606583369923531</v>
      </c>
      <c r="U93" s="18">
        <v>69.5</v>
      </c>
      <c r="V93" s="20">
        <f t="shared" si="11"/>
        <v>1.4329161536881048</v>
      </c>
    </row>
    <row r="94" spans="1:22" x14ac:dyDescent="0.15">
      <c r="A94" s="6">
        <v>46.5</v>
      </c>
      <c r="B94" s="6">
        <v>92</v>
      </c>
      <c r="D94">
        <v>1062.64758300781</v>
      </c>
      <c r="E94">
        <v>711.70660400390602</v>
      </c>
      <c r="F94">
        <v>426.92941284179699</v>
      </c>
      <c r="G94">
        <v>424.59146118164102</v>
      </c>
      <c r="I94" s="7">
        <f t="shared" si="7"/>
        <v>635.71817016601301</v>
      </c>
      <c r="J94" s="7">
        <f t="shared" si="7"/>
        <v>287.115142822265</v>
      </c>
      <c r="K94" s="7">
        <f t="shared" si="8"/>
        <v>434.7375701904275</v>
      </c>
      <c r="L94" s="8">
        <f t="shared" si="9"/>
        <v>1.5141575812305599</v>
      </c>
      <c r="M94" s="8">
        <f t="shared" si="12"/>
        <v>1.7165532447110061</v>
      </c>
      <c r="P94" s="6">
        <f t="shared" si="10"/>
        <v>-1.4899839689755374</v>
      </c>
      <c r="U94" s="18">
        <v>70</v>
      </c>
      <c r="V94" s="20">
        <f t="shared" si="11"/>
        <v>1.4249911592195847</v>
      </c>
    </row>
    <row r="95" spans="1:22" x14ac:dyDescent="0.15">
      <c r="A95" s="6">
        <v>47</v>
      </c>
      <c r="B95" s="6">
        <v>93</v>
      </c>
      <c r="D95">
        <v>1064.1064453125</v>
      </c>
      <c r="E95">
        <v>712.30413818359398</v>
      </c>
      <c r="F95">
        <v>426.21224975585898</v>
      </c>
      <c r="G95">
        <v>424.15658569335898</v>
      </c>
      <c r="I95" s="7">
        <f t="shared" si="7"/>
        <v>637.89419555664108</v>
      </c>
      <c r="J95" s="7">
        <f t="shared" si="7"/>
        <v>288.147552490235</v>
      </c>
      <c r="K95" s="7">
        <f t="shared" si="8"/>
        <v>436.1909088134766</v>
      </c>
      <c r="L95" s="8">
        <f t="shared" si="9"/>
        <v>1.5137762061270974</v>
      </c>
      <c r="M95" s="8">
        <f t="shared" si="12"/>
        <v>1.7183481670643226</v>
      </c>
      <c r="P95" s="6">
        <f t="shared" si="10"/>
        <v>-1.3869764856105704</v>
      </c>
      <c r="U95" s="18">
        <v>70.5</v>
      </c>
      <c r="V95" s="20">
        <f t="shared" si="11"/>
        <v>1.4240624563092665</v>
      </c>
    </row>
    <row r="96" spans="1:22" x14ac:dyDescent="0.15">
      <c r="A96" s="6">
        <v>47.5</v>
      </c>
      <c r="B96" s="6">
        <v>94</v>
      </c>
      <c r="D96">
        <v>1056.82214355469</v>
      </c>
      <c r="E96">
        <v>710.05438232421898</v>
      </c>
      <c r="F96">
        <v>426.25448608398398</v>
      </c>
      <c r="G96">
        <v>423.82821655273398</v>
      </c>
      <c r="I96" s="7">
        <f t="shared" si="7"/>
        <v>630.56765747070608</v>
      </c>
      <c r="J96" s="7">
        <f t="shared" si="7"/>
        <v>286.226165771485</v>
      </c>
      <c r="K96" s="7">
        <f t="shared" si="8"/>
        <v>430.2093414306666</v>
      </c>
      <c r="L96" s="8">
        <f t="shared" si="9"/>
        <v>1.5030398785208678</v>
      </c>
      <c r="M96" s="8">
        <f t="shared" si="12"/>
        <v>1.709788136914872</v>
      </c>
      <c r="P96" s="6">
        <f t="shared" si="10"/>
        <v>-1.8782217818730815</v>
      </c>
      <c r="U96" s="18">
        <v>71</v>
      </c>
      <c r="V96" s="20">
        <f t="shared" si="11"/>
        <v>1.4307241141147076</v>
      </c>
    </row>
    <row r="97" spans="1:22" x14ac:dyDescent="0.15">
      <c r="A97" s="6">
        <v>48</v>
      </c>
      <c r="B97" s="6">
        <v>95</v>
      </c>
      <c r="D97">
        <v>1060.70617675781</v>
      </c>
      <c r="E97">
        <v>711.67462158203102</v>
      </c>
      <c r="F97">
        <v>426.82266235351602</v>
      </c>
      <c r="G97">
        <v>424.72552490234398</v>
      </c>
      <c r="I97" s="7">
        <f t="shared" si="7"/>
        <v>633.88351440429392</v>
      </c>
      <c r="J97" s="7">
        <f t="shared" si="7"/>
        <v>286.94909667968705</v>
      </c>
      <c r="K97" s="7">
        <f t="shared" si="8"/>
        <v>433.01914672851296</v>
      </c>
      <c r="L97" s="8">
        <f t="shared" si="9"/>
        <v>1.5090451642434675</v>
      </c>
      <c r="M97" s="8">
        <f t="shared" si="12"/>
        <v>1.7179697200942508</v>
      </c>
      <c r="P97" s="6">
        <f t="shared" si="10"/>
        <v>-1.4086949013972858</v>
      </c>
      <c r="U97" s="18">
        <v>71.5</v>
      </c>
      <c r="V97" s="20">
        <f t="shared" si="11"/>
        <v>1.425758288568451</v>
      </c>
    </row>
    <row r="98" spans="1:22" x14ac:dyDescent="0.15">
      <c r="A98" s="6">
        <v>48.5</v>
      </c>
      <c r="B98" s="6">
        <v>96</v>
      </c>
      <c r="D98">
        <v>1062.06127929688</v>
      </c>
      <c r="E98">
        <v>711.869384765625</v>
      </c>
      <c r="F98">
        <v>425.68832397460898</v>
      </c>
      <c r="G98">
        <v>423.40069580078102</v>
      </c>
      <c r="I98" s="7">
        <f t="shared" si="7"/>
        <v>636.37295532227108</v>
      </c>
      <c r="J98" s="7">
        <f t="shared" si="7"/>
        <v>288.46868896484398</v>
      </c>
      <c r="K98" s="7">
        <f t="shared" si="8"/>
        <v>434.44487304688028</v>
      </c>
      <c r="L98" s="8">
        <f t="shared" si="9"/>
        <v>1.5060382276005926</v>
      </c>
      <c r="M98" s="8">
        <f t="shared" si="12"/>
        <v>1.7171390809081548</v>
      </c>
      <c r="P98" s="6">
        <f t="shared" si="10"/>
        <v>-1.456363844839867</v>
      </c>
      <c r="U98" s="18">
        <v>72</v>
      </c>
      <c r="V98" s="20">
        <f t="shared" si="11"/>
        <v>1.4195910703454899</v>
      </c>
    </row>
    <row r="99" spans="1:22" x14ac:dyDescent="0.15">
      <c r="A99" s="6">
        <v>49</v>
      </c>
      <c r="B99" s="6">
        <v>97</v>
      </c>
      <c r="D99">
        <v>1078.94458007813</v>
      </c>
      <c r="E99">
        <v>719.86096191406295</v>
      </c>
      <c r="F99">
        <v>425.55804443359398</v>
      </c>
      <c r="G99">
        <v>423.29446411132801</v>
      </c>
      <c r="I99" s="7">
        <f t="shared" si="7"/>
        <v>653.38653564453602</v>
      </c>
      <c r="J99" s="7">
        <f t="shared" si="7"/>
        <v>296.56649780273494</v>
      </c>
      <c r="K99" s="7">
        <f t="shared" si="8"/>
        <v>445.78998718262159</v>
      </c>
      <c r="L99" s="8">
        <f t="shared" si="9"/>
        <v>1.5031704204132477</v>
      </c>
      <c r="M99" s="8">
        <f t="shared" si="12"/>
        <v>1.7164475711775888</v>
      </c>
      <c r="P99" s="6">
        <f t="shared" si="10"/>
        <v>-1.4960483899325141</v>
      </c>
      <c r="U99" s="18">
        <v>72.5</v>
      </c>
      <c r="V99" s="20">
        <f t="shared" si="11"/>
        <v>1.4215411515573124</v>
      </c>
    </row>
    <row r="100" spans="1:22" x14ac:dyDescent="0.15">
      <c r="A100" s="6">
        <v>49.5</v>
      </c>
      <c r="B100" s="6">
        <v>98</v>
      </c>
      <c r="D100">
        <v>1079.88757324219</v>
      </c>
      <c r="E100">
        <v>720.25244140625</v>
      </c>
      <c r="F100">
        <v>426.75030517578102</v>
      </c>
      <c r="G100">
        <v>424.61853027343801</v>
      </c>
      <c r="I100" s="7">
        <f t="shared" si="7"/>
        <v>653.13726806640898</v>
      </c>
      <c r="J100" s="7">
        <f t="shared" si="7"/>
        <v>295.63391113281199</v>
      </c>
      <c r="K100" s="7">
        <f t="shared" si="8"/>
        <v>446.19353027344062</v>
      </c>
      <c r="L100" s="8">
        <f t="shared" si="9"/>
        <v>1.5092772292722214</v>
      </c>
      <c r="M100" s="8">
        <f t="shared" si="12"/>
        <v>1.7247306774933415</v>
      </c>
      <c r="P100" s="6">
        <f t="shared" si="10"/>
        <v>-1.0206952725936742</v>
      </c>
      <c r="U100" s="18">
        <v>73</v>
      </c>
      <c r="V100" s="20">
        <f t="shared" si="11"/>
        <v>1.4208016395681609</v>
      </c>
    </row>
    <row r="101" spans="1:22" x14ac:dyDescent="0.15">
      <c r="A101" s="6">
        <v>50</v>
      </c>
      <c r="B101" s="6">
        <v>99</v>
      </c>
      <c r="D101">
        <v>1076.70471191406</v>
      </c>
      <c r="E101">
        <v>718.75695800781295</v>
      </c>
      <c r="F101">
        <v>426.58688354492199</v>
      </c>
      <c r="G101">
        <v>424.23626708984398</v>
      </c>
      <c r="I101" s="7">
        <f t="shared" si="7"/>
        <v>650.11782836913801</v>
      </c>
      <c r="J101" s="7">
        <f t="shared" si="7"/>
        <v>294.52069091796898</v>
      </c>
      <c r="K101" s="7">
        <f t="shared" si="8"/>
        <v>443.95334472655975</v>
      </c>
      <c r="L101" s="8">
        <f t="shared" si="9"/>
        <v>1.5073757410483983</v>
      </c>
      <c r="M101" s="8">
        <f t="shared" si="12"/>
        <v>1.7250054867262976</v>
      </c>
      <c r="P101" s="6">
        <f t="shared" si="10"/>
        <v>-1.0049244469421021</v>
      </c>
      <c r="U101" s="18">
        <v>73.5</v>
      </c>
      <c r="V101" s="20">
        <f t="shared" si="11"/>
        <v>1.4183841329721218</v>
      </c>
    </row>
    <row r="102" spans="1:22" x14ac:dyDescent="0.15">
      <c r="A102" s="6">
        <v>50.5</v>
      </c>
      <c r="B102" s="6">
        <v>100</v>
      </c>
      <c r="D102">
        <v>1075.55932617188</v>
      </c>
      <c r="E102">
        <v>718.260009765625</v>
      </c>
      <c r="F102">
        <v>426.14443969726602</v>
      </c>
      <c r="G102">
        <v>423.76803588867199</v>
      </c>
      <c r="I102" s="7">
        <f t="shared" si="7"/>
        <v>649.41488647461392</v>
      </c>
      <c r="J102" s="7">
        <f t="shared" si="7"/>
        <v>294.49197387695301</v>
      </c>
      <c r="K102" s="7">
        <f t="shared" si="8"/>
        <v>443.2705047607468</v>
      </c>
      <c r="L102" s="8">
        <f t="shared" si="9"/>
        <v>1.505204026191755</v>
      </c>
      <c r="M102" s="8">
        <f t="shared" si="12"/>
        <v>1.7250100693264332</v>
      </c>
      <c r="P102" s="6">
        <f t="shared" si="10"/>
        <v>-1.0046614594616901</v>
      </c>
      <c r="U102" s="18">
        <v>74</v>
      </c>
      <c r="V102" s="20">
        <f t="shared" si="11"/>
        <v>1.4299638963122154</v>
      </c>
    </row>
    <row r="103" spans="1:22" x14ac:dyDescent="0.15">
      <c r="A103" s="6">
        <v>51</v>
      </c>
      <c r="B103" s="6">
        <v>101</v>
      </c>
      <c r="D103">
        <v>1072.88073730469</v>
      </c>
      <c r="E103">
        <v>717.879638671875</v>
      </c>
      <c r="F103">
        <v>425.38122558593801</v>
      </c>
      <c r="G103">
        <v>423.43765258789102</v>
      </c>
      <c r="I103" s="7">
        <f t="shared" si="7"/>
        <v>647.49951171875205</v>
      </c>
      <c r="J103" s="7">
        <f t="shared" si="7"/>
        <v>294.44198608398398</v>
      </c>
      <c r="K103" s="7">
        <f t="shared" si="8"/>
        <v>441.39012145996327</v>
      </c>
      <c r="L103" s="8">
        <f t="shared" si="9"/>
        <v>1.4990733058500194</v>
      </c>
      <c r="M103" s="8">
        <f t="shared" si="12"/>
        <v>1.7210556464414766</v>
      </c>
      <c r="P103" s="6">
        <f t="shared" si="10"/>
        <v>-1.2315989360536905</v>
      </c>
      <c r="U103" s="18">
        <v>74.5</v>
      </c>
      <c r="V103" s="20">
        <f t="shared" si="11"/>
        <v>1.4153003608807135</v>
      </c>
    </row>
    <row r="104" spans="1:22" x14ac:dyDescent="0.15">
      <c r="A104" s="6">
        <v>51.5</v>
      </c>
      <c r="B104" s="6">
        <v>102</v>
      </c>
      <c r="D104">
        <v>1069.30432128906</v>
      </c>
      <c r="E104">
        <v>717.33923339843795</v>
      </c>
      <c r="F104">
        <v>425.53527832031301</v>
      </c>
      <c r="G104">
        <v>423.46420288085898</v>
      </c>
      <c r="I104" s="7">
        <f t="shared" si="7"/>
        <v>643.76904296874704</v>
      </c>
      <c r="J104" s="7">
        <f t="shared" si="7"/>
        <v>293.87503051757898</v>
      </c>
      <c r="K104" s="7">
        <f t="shared" si="8"/>
        <v>438.05652160644178</v>
      </c>
      <c r="L104" s="8">
        <f t="shared" si="9"/>
        <v>1.4906217817652874</v>
      </c>
      <c r="M104" s="8">
        <f t="shared" si="12"/>
        <v>1.7147804198135235</v>
      </c>
      <c r="P104" s="6">
        <f t="shared" si="10"/>
        <v>-1.5917233176437562</v>
      </c>
      <c r="U104" s="18">
        <v>75</v>
      </c>
      <c r="V104" s="20">
        <f t="shared" si="11"/>
        <v>1.4127500045384198</v>
      </c>
    </row>
    <row r="105" spans="1:22" x14ac:dyDescent="0.15">
      <c r="A105" s="6">
        <v>52</v>
      </c>
      <c r="B105" s="6">
        <v>103</v>
      </c>
      <c r="D105">
        <v>1072.76452636719</v>
      </c>
      <c r="E105">
        <v>717.64569091796898</v>
      </c>
      <c r="F105">
        <v>426.07260131835898</v>
      </c>
      <c r="G105">
        <v>423.85858154296898</v>
      </c>
      <c r="I105" s="7">
        <f t="shared" si="7"/>
        <v>646.69192504883108</v>
      </c>
      <c r="J105" s="7">
        <f t="shared" si="7"/>
        <v>293.787109375</v>
      </c>
      <c r="K105" s="7">
        <f t="shared" si="8"/>
        <v>441.0409484863311</v>
      </c>
      <c r="L105" s="8">
        <f t="shared" si="9"/>
        <v>1.5012263452423</v>
      </c>
      <c r="M105" s="8">
        <f t="shared" si="12"/>
        <v>1.7275612807473153</v>
      </c>
      <c r="P105" s="6">
        <f t="shared" si="10"/>
        <v>-0.85825185711233765</v>
      </c>
    </row>
    <row r="106" spans="1:22" x14ac:dyDescent="0.15">
      <c r="A106" s="6">
        <v>52.5</v>
      </c>
      <c r="B106" s="6">
        <v>104</v>
      </c>
      <c r="D106">
        <v>1064.81225585938</v>
      </c>
      <c r="E106">
        <v>716.254150390625</v>
      </c>
      <c r="F106">
        <v>426.59170532226602</v>
      </c>
      <c r="G106">
        <v>424.27117919921898</v>
      </c>
      <c r="I106" s="7">
        <f t="shared" si="7"/>
        <v>638.22055053711392</v>
      </c>
      <c r="J106" s="7">
        <f t="shared" si="7"/>
        <v>291.98297119140602</v>
      </c>
      <c r="K106" s="7">
        <f t="shared" si="8"/>
        <v>433.83247070312973</v>
      </c>
      <c r="L106" s="8">
        <f t="shared" si="9"/>
        <v>1.4858142888707573</v>
      </c>
      <c r="M106" s="8">
        <f t="shared" si="12"/>
        <v>1.7143255218325515</v>
      </c>
      <c r="P106" s="6">
        <f t="shared" si="10"/>
        <v>-1.6178291244610534</v>
      </c>
    </row>
    <row r="107" spans="1:22" x14ac:dyDescent="0.15">
      <c r="A107" s="6">
        <v>53</v>
      </c>
      <c r="B107" s="6">
        <v>105</v>
      </c>
      <c r="D107">
        <v>1058.64099121094</v>
      </c>
      <c r="E107">
        <v>713.64398193359398</v>
      </c>
      <c r="F107">
        <v>425.60562133789102</v>
      </c>
      <c r="G107">
        <v>423.39691162109398</v>
      </c>
      <c r="I107" s="7">
        <f t="shared" si="7"/>
        <v>633.03536987304892</v>
      </c>
      <c r="J107" s="7">
        <f t="shared" si="7"/>
        <v>290.2470703125</v>
      </c>
      <c r="K107" s="7">
        <f t="shared" si="8"/>
        <v>429.86242065429894</v>
      </c>
      <c r="L107" s="8">
        <f t="shared" si="9"/>
        <v>1.4810224275183188</v>
      </c>
      <c r="M107" s="8">
        <f t="shared" si="12"/>
        <v>1.711709957936892</v>
      </c>
      <c r="P107" s="6">
        <f t="shared" si="10"/>
        <v>-1.7679318038189364</v>
      </c>
    </row>
    <row r="108" spans="1:22" x14ac:dyDescent="0.15">
      <c r="A108" s="6">
        <v>53.5</v>
      </c>
      <c r="B108" s="6">
        <v>106</v>
      </c>
      <c r="D108">
        <v>1062.07495117188</v>
      </c>
      <c r="E108">
        <v>715.74713134765602</v>
      </c>
      <c r="F108">
        <v>426.17303466796898</v>
      </c>
      <c r="G108">
        <v>423.82217407226602</v>
      </c>
      <c r="I108" s="7">
        <f t="shared" si="7"/>
        <v>635.90191650391102</v>
      </c>
      <c r="J108" s="7">
        <f t="shared" si="7"/>
        <v>291.92495727539</v>
      </c>
      <c r="K108" s="7">
        <f t="shared" si="8"/>
        <v>431.55444641113803</v>
      </c>
      <c r="L108" s="8">
        <f t="shared" si="9"/>
        <v>1.4783061045514767</v>
      </c>
      <c r="M108" s="8">
        <f t="shared" si="12"/>
        <v>1.7111699324268288</v>
      </c>
      <c r="P108" s="6">
        <f t="shared" si="10"/>
        <v>-1.7989229320099176</v>
      </c>
    </row>
    <row r="109" spans="1:22" x14ac:dyDescent="0.15">
      <c r="A109" s="6">
        <v>54</v>
      </c>
      <c r="B109" s="6">
        <v>107</v>
      </c>
      <c r="D109">
        <v>1058.57885742188</v>
      </c>
      <c r="E109">
        <v>714.20983886718795</v>
      </c>
      <c r="F109">
        <v>426.35263061523398</v>
      </c>
      <c r="G109">
        <v>424.10269165039102</v>
      </c>
      <c r="I109" s="7">
        <f t="shared" si="7"/>
        <v>632.22622680664608</v>
      </c>
      <c r="J109" s="7">
        <f t="shared" si="7"/>
        <v>290.10714721679693</v>
      </c>
      <c r="K109" s="7">
        <f t="shared" si="8"/>
        <v>429.15122375488824</v>
      </c>
      <c r="L109" s="8">
        <f t="shared" si="9"/>
        <v>1.4792852498535092</v>
      </c>
      <c r="M109" s="8">
        <f t="shared" si="12"/>
        <v>1.7143253751856404</v>
      </c>
      <c r="P109" s="6">
        <f t="shared" si="10"/>
        <v>-1.6178375402731489</v>
      </c>
    </row>
    <row r="110" spans="1:22" x14ac:dyDescent="0.15">
      <c r="A110" s="6">
        <v>54.5</v>
      </c>
      <c r="B110" s="6">
        <v>108</v>
      </c>
      <c r="D110">
        <v>1069.75341796875</v>
      </c>
      <c r="E110">
        <v>718.51416015625</v>
      </c>
      <c r="F110">
        <v>425.23223876953102</v>
      </c>
      <c r="G110">
        <v>423.06604003906301</v>
      </c>
      <c r="I110" s="7">
        <f t="shared" si="7"/>
        <v>644.52117919921898</v>
      </c>
      <c r="J110" s="7">
        <f t="shared" si="7"/>
        <v>295.44812011718699</v>
      </c>
      <c r="K110" s="7">
        <f t="shared" si="8"/>
        <v>437.7074951171881</v>
      </c>
      <c r="L110" s="8">
        <f t="shared" si="9"/>
        <v>1.4815037406349891</v>
      </c>
      <c r="M110" s="8">
        <f t="shared" si="12"/>
        <v>1.7187201634238993</v>
      </c>
      <c r="P110" s="6">
        <f t="shared" si="10"/>
        <v>-1.3656282591816506</v>
      </c>
    </row>
    <row r="111" spans="1:22" x14ac:dyDescent="0.15">
      <c r="A111" s="6">
        <v>55</v>
      </c>
      <c r="B111" s="6">
        <v>109</v>
      </c>
      <c r="D111">
        <v>1086.24255371094</v>
      </c>
      <c r="E111">
        <v>726.46124267578102</v>
      </c>
      <c r="F111">
        <v>425.21047973632801</v>
      </c>
      <c r="G111">
        <v>422.87756347656301</v>
      </c>
      <c r="I111" s="7">
        <f t="shared" si="7"/>
        <v>661.03207397461199</v>
      </c>
      <c r="J111" s="7">
        <f t="shared" si="7"/>
        <v>303.58367919921801</v>
      </c>
      <c r="K111" s="7">
        <f t="shared" si="8"/>
        <v>448.52349853515943</v>
      </c>
      <c r="L111" s="8">
        <f t="shared" si="9"/>
        <v>1.4774295499621666</v>
      </c>
      <c r="M111" s="8">
        <f t="shared" si="12"/>
        <v>1.7168222702078557</v>
      </c>
      <c r="P111" s="6">
        <f t="shared" si="10"/>
        <v>-1.4745450619162521</v>
      </c>
    </row>
    <row r="112" spans="1:22" x14ac:dyDescent="0.15">
      <c r="A112" s="6">
        <v>55.5</v>
      </c>
      <c r="B112" s="6">
        <v>110</v>
      </c>
      <c r="D112">
        <v>1079.86645507813</v>
      </c>
      <c r="E112">
        <v>724.03948974609398</v>
      </c>
      <c r="F112">
        <v>426.636474609375</v>
      </c>
      <c r="G112">
        <v>424.46520996093801</v>
      </c>
      <c r="I112" s="7">
        <f t="shared" si="7"/>
        <v>653.229980468755</v>
      </c>
      <c r="J112" s="7">
        <f t="shared" si="7"/>
        <v>299.57427978515597</v>
      </c>
      <c r="K112" s="7">
        <f t="shared" si="8"/>
        <v>443.52798461914585</v>
      </c>
      <c r="L112" s="8">
        <f t="shared" si="9"/>
        <v>1.4805275838006799</v>
      </c>
      <c r="M112" s="8">
        <f t="shared" si="12"/>
        <v>1.722096601503148</v>
      </c>
      <c r="P112" s="6">
        <f t="shared" si="10"/>
        <v>-1.171860328976521</v>
      </c>
    </row>
    <row r="113" spans="1:16" x14ac:dyDescent="0.15">
      <c r="A113" s="6">
        <v>56</v>
      </c>
      <c r="B113" s="6">
        <v>111</v>
      </c>
      <c r="D113">
        <v>1078.87182617188</v>
      </c>
      <c r="E113">
        <v>723.43035888671898</v>
      </c>
      <c r="F113">
        <v>426.552490234375</v>
      </c>
      <c r="G113">
        <v>424.18087768554699</v>
      </c>
      <c r="I113" s="7">
        <f t="shared" si="7"/>
        <v>652.319335937505</v>
      </c>
      <c r="J113" s="7">
        <f t="shared" si="7"/>
        <v>299.24948120117199</v>
      </c>
      <c r="K113" s="7">
        <f t="shared" si="8"/>
        <v>442.84469909668462</v>
      </c>
      <c r="L113" s="8">
        <f t="shared" si="9"/>
        <v>1.4798511840993971</v>
      </c>
      <c r="M113" s="8">
        <f t="shared" si="12"/>
        <v>1.7235964992586441</v>
      </c>
      <c r="P113" s="6">
        <f t="shared" si="10"/>
        <v>-1.0857837960206835</v>
      </c>
    </row>
    <row r="114" spans="1:16" x14ac:dyDescent="0.15">
      <c r="A114" s="6">
        <v>56.5</v>
      </c>
      <c r="B114" s="6">
        <v>112</v>
      </c>
      <c r="D114">
        <v>1084.11193847656</v>
      </c>
      <c r="E114">
        <v>725.39801025390602</v>
      </c>
      <c r="F114">
        <v>425.87048339843801</v>
      </c>
      <c r="G114">
        <v>423.63064575195301</v>
      </c>
      <c r="I114" s="7">
        <f t="shared" si="7"/>
        <v>658.24145507812204</v>
      </c>
      <c r="J114" s="7">
        <f t="shared" si="7"/>
        <v>301.76736450195301</v>
      </c>
      <c r="K114" s="7">
        <f t="shared" si="8"/>
        <v>447.00429992675492</v>
      </c>
      <c r="L114" s="8">
        <f t="shared" si="9"/>
        <v>1.4812877484763995</v>
      </c>
      <c r="M114" s="8">
        <f t="shared" si="12"/>
        <v>1.7272093610924257</v>
      </c>
      <c r="P114" s="6">
        <f t="shared" si="10"/>
        <v>-0.87844791625097518</v>
      </c>
    </row>
    <row r="115" spans="1:16" x14ac:dyDescent="0.15">
      <c r="A115" s="6">
        <v>57</v>
      </c>
      <c r="B115" s="6">
        <v>113</v>
      </c>
      <c r="D115">
        <v>1079.39086914063</v>
      </c>
      <c r="E115">
        <v>723.35119628906295</v>
      </c>
      <c r="F115">
        <v>425.49127197265602</v>
      </c>
      <c r="G115">
        <v>423.08651733398398</v>
      </c>
      <c r="I115" s="7">
        <f t="shared" si="7"/>
        <v>653.89959716797398</v>
      </c>
      <c r="J115" s="7">
        <f t="shared" si="7"/>
        <v>300.26467895507898</v>
      </c>
      <c r="K115" s="7">
        <f t="shared" si="8"/>
        <v>443.71432189941868</v>
      </c>
      <c r="L115" s="8">
        <f t="shared" si="9"/>
        <v>1.4777439805559029</v>
      </c>
      <c r="M115" s="8">
        <f t="shared" si="12"/>
        <v>1.7258418906287081</v>
      </c>
      <c r="P115" s="6">
        <f t="shared" si="10"/>
        <v>-0.95692467642013512</v>
      </c>
    </row>
    <row r="116" spans="1:16" x14ac:dyDescent="0.15">
      <c r="A116" s="6">
        <v>57.5</v>
      </c>
      <c r="B116" s="6">
        <v>114</v>
      </c>
      <c r="D116">
        <v>1078.00939941406</v>
      </c>
      <c r="E116">
        <v>723.68640136718795</v>
      </c>
      <c r="F116">
        <v>425.88162231445301</v>
      </c>
      <c r="G116">
        <v>423.61346435546898</v>
      </c>
      <c r="I116" s="7">
        <f t="shared" si="7"/>
        <v>652.12777709960699</v>
      </c>
      <c r="J116" s="7">
        <f t="shared" si="7"/>
        <v>300.07293701171898</v>
      </c>
      <c r="K116" s="7">
        <f t="shared" si="8"/>
        <v>442.07672119140375</v>
      </c>
      <c r="L116" s="8">
        <f t="shared" si="9"/>
        <v>1.4732308937747991</v>
      </c>
      <c r="M116" s="8">
        <f t="shared" si="12"/>
        <v>1.7235051013043832</v>
      </c>
      <c r="P116" s="6">
        <f t="shared" si="10"/>
        <v>-1.091028966228593</v>
      </c>
    </row>
    <row r="117" spans="1:16" x14ac:dyDescent="0.15">
      <c r="A117" s="6">
        <v>58</v>
      </c>
      <c r="B117" s="6">
        <v>115</v>
      </c>
      <c r="D117">
        <v>1078.8271484375</v>
      </c>
      <c r="E117">
        <v>723.75067138671898</v>
      </c>
      <c r="F117">
        <v>425.699462890625</v>
      </c>
      <c r="G117">
        <v>423.741455078125</v>
      </c>
      <c r="I117" s="7">
        <f t="shared" si="7"/>
        <v>653.127685546875</v>
      </c>
      <c r="J117" s="7">
        <f t="shared" si="7"/>
        <v>300.00921630859398</v>
      </c>
      <c r="K117" s="7">
        <f t="shared" si="8"/>
        <v>443.12123413085919</v>
      </c>
      <c r="L117" s="8">
        <f t="shared" si="9"/>
        <v>1.477025404696428</v>
      </c>
      <c r="M117" s="8">
        <f t="shared" si="12"/>
        <v>1.729475909682791</v>
      </c>
      <c r="P117" s="6">
        <f t="shared" si="10"/>
        <v>-0.7483746204415197</v>
      </c>
    </row>
    <row r="118" spans="1:16" x14ac:dyDescent="0.15">
      <c r="A118" s="6">
        <v>58.5</v>
      </c>
      <c r="B118" s="6">
        <v>116</v>
      </c>
      <c r="D118">
        <v>1077.07080078125</v>
      </c>
      <c r="E118">
        <v>723.2978515625</v>
      </c>
      <c r="F118">
        <v>425.57296752929699</v>
      </c>
      <c r="G118">
        <v>423.58816528320301</v>
      </c>
      <c r="I118" s="7">
        <f t="shared" si="7"/>
        <v>651.49783325195301</v>
      </c>
      <c r="J118" s="7">
        <f t="shared" si="7"/>
        <v>299.70968627929699</v>
      </c>
      <c r="K118" s="7">
        <f t="shared" si="8"/>
        <v>441.70105285644513</v>
      </c>
      <c r="L118" s="8">
        <f t="shared" si="9"/>
        <v>1.473763021608943</v>
      </c>
      <c r="M118" s="8">
        <f t="shared" si="12"/>
        <v>1.7283898240520852</v>
      </c>
      <c r="P118" s="6">
        <f t="shared" si="10"/>
        <v>-0.81070319266702295</v>
      </c>
    </row>
    <row r="119" spans="1:16" x14ac:dyDescent="0.15">
      <c r="A119" s="6">
        <v>59</v>
      </c>
      <c r="B119" s="6">
        <v>117</v>
      </c>
      <c r="D119">
        <v>1074.06127929688</v>
      </c>
      <c r="E119">
        <v>721.29364013671898</v>
      </c>
      <c r="F119">
        <v>425.48419189453102</v>
      </c>
      <c r="G119">
        <v>423.36328125</v>
      </c>
      <c r="I119" s="7">
        <f t="shared" si="7"/>
        <v>648.57708740234898</v>
      </c>
      <c r="J119" s="7">
        <f t="shared" si="7"/>
        <v>297.93035888671898</v>
      </c>
      <c r="K119" s="7">
        <f t="shared" si="8"/>
        <v>440.02583618164567</v>
      </c>
      <c r="L119" s="8">
        <f t="shared" si="9"/>
        <v>1.4769419196683986</v>
      </c>
      <c r="M119" s="8">
        <f t="shared" si="12"/>
        <v>1.7337450195683197</v>
      </c>
      <c r="P119" s="6">
        <f t="shared" si="10"/>
        <v>-0.5033778022202211</v>
      </c>
    </row>
    <row r="120" spans="1:16" x14ac:dyDescent="0.15">
      <c r="A120" s="6">
        <v>59.5</v>
      </c>
      <c r="B120" s="6">
        <v>118</v>
      </c>
      <c r="D120">
        <v>1074.37536621094</v>
      </c>
      <c r="E120">
        <v>722.17980957031295</v>
      </c>
      <c r="F120">
        <v>425.440673828125</v>
      </c>
      <c r="G120">
        <v>423.34655761718801</v>
      </c>
      <c r="I120" s="7">
        <f t="shared" si="7"/>
        <v>648.934692382815</v>
      </c>
      <c r="J120" s="7">
        <f t="shared" si="7"/>
        <v>298.83325195312494</v>
      </c>
      <c r="K120" s="7">
        <f t="shared" si="8"/>
        <v>439.75141601562757</v>
      </c>
      <c r="L120" s="8">
        <f t="shared" si="9"/>
        <v>1.4715611905351387</v>
      </c>
      <c r="M120" s="8">
        <f t="shared" si="12"/>
        <v>1.7305405878918387</v>
      </c>
      <c r="P120" s="6">
        <f t="shared" si="10"/>
        <v>-0.68727458304720324</v>
      </c>
    </row>
    <row r="121" spans="1:16" x14ac:dyDescent="0.15">
      <c r="A121" s="6">
        <v>60</v>
      </c>
      <c r="B121" s="6">
        <v>119</v>
      </c>
      <c r="D121">
        <v>1068.50329589844</v>
      </c>
      <c r="E121">
        <v>719.61981201171898</v>
      </c>
      <c r="F121">
        <v>425.28179931640602</v>
      </c>
      <c r="G121">
        <v>422.94284057617199</v>
      </c>
      <c r="I121" s="7">
        <f t="shared" si="7"/>
        <v>643.22149658203398</v>
      </c>
      <c r="J121" s="7">
        <f t="shared" si="7"/>
        <v>296.67697143554699</v>
      </c>
      <c r="K121" s="7">
        <f t="shared" si="8"/>
        <v>435.54761657715108</v>
      </c>
      <c r="L121" s="8">
        <f t="shared" si="9"/>
        <v>1.4680870391444376</v>
      </c>
      <c r="M121" s="8">
        <f t="shared" si="12"/>
        <v>1.7292427339579166</v>
      </c>
      <c r="P121" s="6">
        <f t="shared" si="10"/>
        <v>-0.7617561712126325</v>
      </c>
    </row>
    <row r="122" spans="1:16" x14ac:dyDescent="0.15">
      <c r="A122" s="6">
        <v>60.5</v>
      </c>
      <c r="B122" s="6">
        <v>120</v>
      </c>
      <c r="D122">
        <v>1074.38562011719</v>
      </c>
      <c r="E122">
        <v>723.12646484375</v>
      </c>
      <c r="F122">
        <v>425.59423828125</v>
      </c>
      <c r="G122">
        <v>423.41741943359398</v>
      </c>
      <c r="I122" s="7">
        <f t="shared" si="7"/>
        <v>648.79138183594</v>
      </c>
      <c r="J122" s="7">
        <f t="shared" si="7"/>
        <v>299.70904541015602</v>
      </c>
      <c r="K122" s="7">
        <f t="shared" si="8"/>
        <v>438.99505004883076</v>
      </c>
      <c r="L122" s="8">
        <f t="shared" si="9"/>
        <v>1.4647374070677777</v>
      </c>
      <c r="M122" s="8">
        <f t="shared" si="12"/>
        <v>1.7280693993380356</v>
      </c>
      <c r="P122" s="6">
        <f t="shared" si="10"/>
        <v>-0.82909181172968127</v>
      </c>
    </row>
    <row r="123" spans="1:16" x14ac:dyDescent="0.15">
      <c r="A123" s="6">
        <v>61</v>
      </c>
      <c r="B123" s="6">
        <v>121</v>
      </c>
      <c r="D123">
        <v>1073.02331542969</v>
      </c>
      <c r="E123">
        <v>722.66668701171898</v>
      </c>
      <c r="F123">
        <v>425.60385131835898</v>
      </c>
      <c r="G123">
        <v>423.66101074218801</v>
      </c>
      <c r="I123" s="7">
        <f t="shared" si="7"/>
        <v>647.41946411133108</v>
      </c>
      <c r="J123" s="7">
        <f t="shared" si="7"/>
        <v>299.00567626953097</v>
      </c>
      <c r="K123" s="7">
        <f t="shared" si="8"/>
        <v>438.11549072265939</v>
      </c>
      <c r="L123" s="8">
        <f t="shared" si="9"/>
        <v>1.4652413833365874</v>
      </c>
      <c r="M123" s="8">
        <f t="shared" si="12"/>
        <v>1.7307496730636245</v>
      </c>
      <c r="P123" s="6">
        <f t="shared" si="10"/>
        <v>-0.67527554737037443</v>
      </c>
    </row>
    <row r="124" spans="1:16" x14ac:dyDescent="0.15">
      <c r="A124" s="6">
        <v>61.5</v>
      </c>
      <c r="B124" s="6">
        <v>122</v>
      </c>
      <c r="D124">
        <v>1076.38439941406</v>
      </c>
      <c r="E124">
        <v>722.72235107421898</v>
      </c>
      <c r="F124">
        <v>426.08197021484398</v>
      </c>
      <c r="G124">
        <v>423.99798583984398</v>
      </c>
      <c r="I124" s="7">
        <f t="shared" si="7"/>
        <v>650.30242919921602</v>
      </c>
      <c r="J124" s="7">
        <f t="shared" si="7"/>
        <v>298.724365234375</v>
      </c>
      <c r="K124" s="7">
        <f t="shared" si="8"/>
        <v>441.19537353515352</v>
      </c>
      <c r="L124" s="8">
        <f t="shared" si="9"/>
        <v>1.4769313282798266</v>
      </c>
      <c r="M124" s="8">
        <f t="shared" si="12"/>
        <v>1.7446159154636427</v>
      </c>
      <c r="P124" s="6">
        <f t="shared" si="10"/>
        <v>0.12048407460734936</v>
      </c>
    </row>
    <row r="125" spans="1:16" x14ac:dyDescent="0.15">
      <c r="A125" s="6">
        <v>62</v>
      </c>
      <c r="B125" s="6">
        <v>123</v>
      </c>
      <c r="D125">
        <v>1079.41101074219</v>
      </c>
      <c r="E125">
        <v>724.81158447265602</v>
      </c>
      <c r="F125">
        <v>426.76980590820301</v>
      </c>
      <c r="G125">
        <v>424.51150512695301</v>
      </c>
      <c r="I125" s="7">
        <f t="shared" si="7"/>
        <v>652.64120483398699</v>
      </c>
      <c r="J125" s="7">
        <f t="shared" si="7"/>
        <v>300.30007934570301</v>
      </c>
      <c r="K125" s="7">
        <f t="shared" si="8"/>
        <v>442.43114929199487</v>
      </c>
      <c r="L125" s="8">
        <f t="shared" si="9"/>
        <v>1.4732968111629159</v>
      </c>
      <c r="M125" s="8">
        <f t="shared" si="12"/>
        <v>1.7431576958035109</v>
      </c>
      <c r="P125" s="6">
        <f t="shared" si="10"/>
        <v>3.6799375318848644E-2</v>
      </c>
    </row>
    <row r="126" spans="1:16" x14ac:dyDescent="0.15">
      <c r="A126" s="6">
        <v>62.5</v>
      </c>
      <c r="B126" s="6">
        <v>124</v>
      </c>
      <c r="D126">
        <v>1081.98681640625</v>
      </c>
      <c r="E126">
        <v>726.654296875</v>
      </c>
      <c r="F126">
        <v>425.94964599609398</v>
      </c>
      <c r="G126">
        <v>423.72351074218801</v>
      </c>
      <c r="I126" s="7">
        <f t="shared" si="7"/>
        <v>656.03717041015602</v>
      </c>
      <c r="J126" s="7">
        <f t="shared" si="7"/>
        <v>302.93078613281199</v>
      </c>
      <c r="K126" s="7">
        <f t="shared" si="8"/>
        <v>443.98562011718764</v>
      </c>
      <c r="L126" s="8">
        <f t="shared" si="9"/>
        <v>1.4656338689938695</v>
      </c>
      <c r="M126" s="8">
        <f t="shared" si="12"/>
        <v>1.7376710510912434</v>
      </c>
      <c r="P126" s="6">
        <f t="shared" si="10"/>
        <v>-0.27806965669477673</v>
      </c>
    </row>
    <row r="127" spans="1:16" x14ac:dyDescent="0.15">
      <c r="A127" s="6">
        <v>63</v>
      </c>
      <c r="B127" s="6">
        <v>125</v>
      </c>
      <c r="D127">
        <v>1077.41381835938</v>
      </c>
      <c r="E127">
        <v>723.90631103515602</v>
      </c>
      <c r="F127">
        <v>425.27548217773398</v>
      </c>
      <c r="G127">
        <v>423.13937377929699</v>
      </c>
      <c r="I127" s="7">
        <f t="shared" si="7"/>
        <v>652.13833618164608</v>
      </c>
      <c r="J127" s="7">
        <f t="shared" si="7"/>
        <v>300.76693725585903</v>
      </c>
      <c r="K127" s="7">
        <f t="shared" si="8"/>
        <v>441.60148010254477</v>
      </c>
      <c r="L127" s="8">
        <f t="shared" si="9"/>
        <v>1.4682514113141345</v>
      </c>
      <c r="M127" s="8">
        <f t="shared" si="12"/>
        <v>1.7424648908682876</v>
      </c>
      <c r="P127" s="6">
        <f t="shared" si="10"/>
        <v>-2.959499324569799E-3</v>
      </c>
    </row>
    <row r="128" spans="1:16" x14ac:dyDescent="0.15">
      <c r="A128" s="6">
        <v>63.5</v>
      </c>
      <c r="B128" s="6">
        <v>126</v>
      </c>
      <c r="D128">
        <v>1075.89074707031</v>
      </c>
      <c r="E128">
        <v>723.85803222656295</v>
      </c>
      <c r="F128">
        <v>425.87225341796898</v>
      </c>
      <c r="G128">
        <v>423.75689697265602</v>
      </c>
      <c r="I128" s="7">
        <f t="shared" si="7"/>
        <v>650.01849365234102</v>
      </c>
      <c r="J128" s="7">
        <f t="shared" si="7"/>
        <v>300.10113525390693</v>
      </c>
      <c r="K128" s="7">
        <f t="shared" si="8"/>
        <v>439.94769897460617</v>
      </c>
      <c r="L128" s="8">
        <f t="shared" si="9"/>
        <v>1.4659981162762983</v>
      </c>
      <c r="M128" s="8">
        <f t="shared" si="12"/>
        <v>1.7423878932872303</v>
      </c>
      <c r="P128" s="6">
        <f t="shared" si="10"/>
        <v>-7.3782570692966995E-3</v>
      </c>
    </row>
    <row r="129" spans="1:16" x14ac:dyDescent="0.15">
      <c r="A129" s="6">
        <v>64</v>
      </c>
      <c r="B129" s="6">
        <v>127</v>
      </c>
      <c r="D129">
        <v>1078.33715820313</v>
      </c>
      <c r="E129">
        <v>725.23522949218795</v>
      </c>
      <c r="F129">
        <v>426.13760375976602</v>
      </c>
      <c r="G129">
        <v>424.10321044921898</v>
      </c>
      <c r="I129" s="7">
        <f t="shared" si="7"/>
        <v>652.19955444336392</v>
      </c>
      <c r="J129" s="7">
        <f t="shared" si="7"/>
        <v>301.13201904296898</v>
      </c>
      <c r="K129" s="7">
        <f t="shared" si="8"/>
        <v>441.40714111328566</v>
      </c>
      <c r="L129" s="8">
        <f t="shared" si="9"/>
        <v>1.4658259939149831</v>
      </c>
      <c r="M129" s="8">
        <f t="shared" si="12"/>
        <v>1.7443920683826941</v>
      </c>
      <c r="P129" s="6">
        <f t="shared" si="10"/>
        <v>0.10763787854516128</v>
      </c>
    </row>
    <row r="130" spans="1:16" x14ac:dyDescent="0.15">
      <c r="A130" s="6">
        <v>64.5</v>
      </c>
      <c r="B130" s="6">
        <v>128</v>
      </c>
      <c r="D130">
        <v>1077.34301757813</v>
      </c>
      <c r="E130">
        <v>724.9775390625</v>
      </c>
      <c r="F130">
        <v>426.36883544921898</v>
      </c>
      <c r="G130">
        <v>424.14697265625</v>
      </c>
      <c r="I130" s="7">
        <f t="shared" ref="I130:J151" si="13">D130-F130</f>
        <v>650.97418212891102</v>
      </c>
      <c r="J130" s="7">
        <f t="shared" si="13"/>
        <v>300.83056640625</v>
      </c>
      <c r="K130" s="7">
        <f t="shared" ref="K130:K151" si="14">I130-0.7*J130</f>
        <v>440.39278564453605</v>
      </c>
      <c r="L130" s="8">
        <f t="shared" ref="L130:L151" si="15">K130/J130</f>
        <v>1.4639230012611728</v>
      </c>
      <c r="M130" s="8">
        <f t="shared" si="12"/>
        <v>1.7446653731856627</v>
      </c>
      <c r="P130" s="6">
        <f t="shared" si="10"/>
        <v>0.12332236756683826</v>
      </c>
    </row>
    <row r="131" spans="1:16" x14ac:dyDescent="0.15">
      <c r="A131" s="6">
        <v>65</v>
      </c>
      <c r="B131" s="6">
        <v>129</v>
      </c>
      <c r="D131">
        <v>1066.13208007813</v>
      </c>
      <c r="E131">
        <v>720.13000488281295</v>
      </c>
      <c r="F131">
        <v>425.80825805664102</v>
      </c>
      <c r="G131">
        <v>423.698974609375</v>
      </c>
      <c r="I131" s="7">
        <f t="shared" si="13"/>
        <v>640.32382202148892</v>
      </c>
      <c r="J131" s="7">
        <f t="shared" si="13"/>
        <v>296.43103027343795</v>
      </c>
      <c r="K131" s="7">
        <f t="shared" si="14"/>
        <v>432.82210083008238</v>
      </c>
      <c r="L131" s="8">
        <f t="shared" si="15"/>
        <v>1.4601106383189126</v>
      </c>
      <c r="M131" s="8">
        <f t="shared" si="12"/>
        <v>1.7430293077001817</v>
      </c>
      <c r="P131" s="6">
        <f t="shared" si="10"/>
        <v>2.9431404557605258E-2</v>
      </c>
    </row>
    <row r="132" spans="1:16" x14ac:dyDescent="0.15">
      <c r="A132" s="6">
        <v>65.5</v>
      </c>
      <c r="B132" s="6">
        <v>130</v>
      </c>
      <c r="D132">
        <v>1061.59106445313</v>
      </c>
      <c r="E132">
        <v>719.95294189453102</v>
      </c>
      <c r="F132">
        <v>425.01998901367199</v>
      </c>
      <c r="G132">
        <v>422.85226440429699</v>
      </c>
      <c r="I132" s="7">
        <f t="shared" si="13"/>
        <v>636.57107543945801</v>
      </c>
      <c r="J132" s="7">
        <f t="shared" si="13"/>
        <v>297.10067749023403</v>
      </c>
      <c r="K132" s="7">
        <f t="shared" si="14"/>
        <v>428.60060119629418</v>
      </c>
      <c r="L132" s="8">
        <f t="shared" si="15"/>
        <v>1.4426106490799997</v>
      </c>
      <c r="M132" s="8">
        <f t="shared" si="12"/>
        <v>1.7277056159180477</v>
      </c>
      <c r="P132" s="6">
        <f t="shared" si="10"/>
        <v>-0.84996871178812405</v>
      </c>
    </row>
    <row r="133" spans="1:16" x14ac:dyDescent="0.15">
      <c r="A133" s="6">
        <v>66</v>
      </c>
      <c r="B133" s="6">
        <v>131</v>
      </c>
      <c r="D133">
        <v>1057.29443359375</v>
      </c>
      <c r="E133">
        <v>717.90777587890602</v>
      </c>
      <c r="F133">
        <v>425.64202880859398</v>
      </c>
      <c r="G133">
        <v>423.52920532226602</v>
      </c>
      <c r="I133" s="7">
        <f t="shared" si="13"/>
        <v>631.65240478515602</v>
      </c>
      <c r="J133" s="7">
        <f t="shared" si="13"/>
        <v>294.37857055664</v>
      </c>
      <c r="K133" s="7">
        <f t="shared" si="14"/>
        <v>425.58740539550803</v>
      </c>
      <c r="L133" s="8">
        <f t="shared" si="15"/>
        <v>1.4457146272256347</v>
      </c>
      <c r="M133" s="8">
        <f t="shared" si="12"/>
        <v>1.7329858915204617</v>
      </c>
      <c r="P133" s="6">
        <f t="shared" si="10"/>
        <v>-0.54694284536380666</v>
      </c>
    </row>
    <row r="134" spans="1:16" x14ac:dyDescent="0.15">
      <c r="A134" s="6">
        <v>66.5</v>
      </c>
      <c r="B134" s="6">
        <v>132</v>
      </c>
      <c r="D134">
        <v>1044.90063476563</v>
      </c>
      <c r="E134">
        <v>712.87042236328102</v>
      </c>
      <c r="F134">
        <v>425.761962890625</v>
      </c>
      <c r="G134">
        <v>423.31900024414102</v>
      </c>
      <c r="I134" s="7">
        <f t="shared" si="13"/>
        <v>619.138671875005</v>
      </c>
      <c r="J134" s="7">
        <f t="shared" si="13"/>
        <v>289.55142211914</v>
      </c>
      <c r="K134" s="7">
        <f t="shared" si="14"/>
        <v>416.45267639160704</v>
      </c>
      <c r="L134" s="8">
        <f t="shared" si="15"/>
        <v>1.4382684545070261</v>
      </c>
      <c r="M134" s="8">
        <f t="shared" si="12"/>
        <v>1.727716016258632</v>
      </c>
      <c r="P134" s="6">
        <f t="shared" ref="P134:P151" si="16">(M134-$O$2)/$O$2*100</f>
        <v>-0.84937185426515183</v>
      </c>
    </row>
    <row r="135" spans="1:16" x14ac:dyDescent="0.15">
      <c r="A135" s="6">
        <v>67</v>
      </c>
      <c r="B135" s="6">
        <v>133</v>
      </c>
      <c r="D135">
        <v>1050.91467285156</v>
      </c>
      <c r="E135">
        <v>714.56121826171898</v>
      </c>
      <c r="F135">
        <v>426.27041625976602</v>
      </c>
      <c r="G135">
        <v>424.196044921875</v>
      </c>
      <c r="I135" s="7">
        <f t="shared" si="13"/>
        <v>624.64425659179392</v>
      </c>
      <c r="J135" s="7">
        <f t="shared" si="13"/>
        <v>290.36517333984398</v>
      </c>
      <c r="K135" s="7">
        <f t="shared" si="14"/>
        <v>421.38863525390315</v>
      </c>
      <c r="L135" s="8">
        <f t="shared" si="15"/>
        <v>1.4512368353511496</v>
      </c>
      <c r="M135" s="8">
        <f t="shared" si="12"/>
        <v>1.7428606945595344</v>
      </c>
      <c r="P135" s="6">
        <f t="shared" si="16"/>
        <v>1.9754988612229536E-2</v>
      </c>
    </row>
    <row r="136" spans="1:16" x14ac:dyDescent="0.15">
      <c r="A136" s="6">
        <v>67.5</v>
      </c>
      <c r="B136" s="6">
        <v>134</v>
      </c>
      <c r="D136">
        <v>1056.77526855469</v>
      </c>
      <c r="E136">
        <v>718.49908447265602</v>
      </c>
      <c r="F136">
        <v>425.99899291992199</v>
      </c>
      <c r="G136">
        <v>423.71743774414102</v>
      </c>
      <c r="I136" s="7">
        <f t="shared" si="13"/>
        <v>630.77627563476801</v>
      </c>
      <c r="J136" s="7">
        <f t="shared" si="13"/>
        <v>294.781646728515</v>
      </c>
      <c r="K136" s="7">
        <f t="shared" si="14"/>
        <v>424.42912292480753</v>
      </c>
      <c r="L136" s="8">
        <f t="shared" si="15"/>
        <v>1.4398085078739449</v>
      </c>
      <c r="M136" s="8">
        <f t="shared" si="12"/>
        <v>1.7336086645391089</v>
      </c>
      <c r="P136" s="6">
        <f t="shared" si="16"/>
        <v>-0.51120298105161321</v>
      </c>
    </row>
    <row r="137" spans="1:16" x14ac:dyDescent="0.15">
      <c r="A137" s="6">
        <v>68</v>
      </c>
      <c r="B137" s="6">
        <v>135</v>
      </c>
      <c r="D137">
        <v>1059.68981933594</v>
      </c>
      <c r="E137">
        <v>719.68243408203102</v>
      </c>
      <c r="F137">
        <v>425.09967041015602</v>
      </c>
      <c r="G137">
        <v>423.03768920898398</v>
      </c>
      <c r="I137" s="7">
        <f t="shared" si="13"/>
        <v>634.59014892578398</v>
      </c>
      <c r="J137" s="7">
        <f t="shared" si="13"/>
        <v>296.64474487304705</v>
      </c>
      <c r="K137" s="7">
        <f t="shared" si="14"/>
        <v>426.93882751465105</v>
      </c>
      <c r="L137" s="8">
        <f t="shared" si="15"/>
        <v>1.4392259930219395</v>
      </c>
      <c r="M137" s="8">
        <f t="shared" si="12"/>
        <v>1.7352024471438825</v>
      </c>
      <c r="P137" s="6">
        <f t="shared" si="16"/>
        <v>-0.41973855929250337</v>
      </c>
    </row>
    <row r="138" spans="1:16" x14ac:dyDescent="0.15">
      <c r="A138" s="6">
        <v>68.5</v>
      </c>
      <c r="B138" s="6">
        <v>136</v>
      </c>
      <c r="D138">
        <v>1063.50537109375</v>
      </c>
      <c r="E138">
        <v>722.68347167968795</v>
      </c>
      <c r="F138">
        <v>425.24185180664102</v>
      </c>
      <c r="G138">
        <v>423.05337524414102</v>
      </c>
      <c r="I138" s="7">
        <f t="shared" si="13"/>
        <v>638.26351928710892</v>
      </c>
      <c r="J138" s="7">
        <f t="shared" si="13"/>
        <v>299.63009643554693</v>
      </c>
      <c r="K138" s="7">
        <f t="shared" si="14"/>
        <v>428.52245178222609</v>
      </c>
      <c r="L138" s="8">
        <f t="shared" si="15"/>
        <v>1.4301715911719337</v>
      </c>
      <c r="M138" s="8">
        <f t="shared" si="12"/>
        <v>1.7283243427506556</v>
      </c>
      <c r="P138" s="6">
        <f t="shared" si="16"/>
        <v>-0.81446105108093203</v>
      </c>
    </row>
    <row r="139" spans="1:16" x14ac:dyDescent="0.15">
      <c r="A139" s="6">
        <v>69</v>
      </c>
      <c r="B139" s="6">
        <v>137</v>
      </c>
      <c r="D139">
        <v>1062.65173339844</v>
      </c>
      <c r="E139">
        <v>721.68786621093795</v>
      </c>
      <c r="F139">
        <v>425.51379394531301</v>
      </c>
      <c r="G139">
        <v>423.51531982421898</v>
      </c>
      <c r="I139" s="7">
        <f t="shared" si="13"/>
        <v>637.13793945312705</v>
      </c>
      <c r="J139" s="7">
        <f t="shared" si="13"/>
        <v>298.17254638671898</v>
      </c>
      <c r="K139" s="7">
        <f t="shared" si="14"/>
        <v>428.41715698242376</v>
      </c>
      <c r="L139" s="8">
        <f t="shared" si="15"/>
        <v>1.436809532514044</v>
      </c>
      <c r="M139" s="8">
        <f t="shared" si="12"/>
        <v>1.7371385815495448</v>
      </c>
      <c r="P139" s="6">
        <f t="shared" si="16"/>
        <v>-0.30862716095535286</v>
      </c>
    </row>
    <row r="140" spans="1:16" x14ac:dyDescent="0.15">
      <c r="A140" s="6">
        <v>69.5</v>
      </c>
      <c r="B140" s="6">
        <v>138</v>
      </c>
      <c r="D140">
        <v>1057.47863769531</v>
      </c>
      <c r="E140">
        <v>719.54443359375</v>
      </c>
      <c r="F140">
        <v>425.41183471679699</v>
      </c>
      <c r="G140">
        <v>423.20516967773398</v>
      </c>
      <c r="I140" s="7">
        <f t="shared" si="13"/>
        <v>632.06680297851301</v>
      </c>
      <c r="J140" s="7">
        <f t="shared" si="13"/>
        <v>296.33926391601602</v>
      </c>
      <c r="K140" s="7">
        <f t="shared" si="14"/>
        <v>424.62931823730185</v>
      </c>
      <c r="L140" s="8">
        <f t="shared" si="15"/>
        <v>1.4329161536881048</v>
      </c>
      <c r="M140" s="8">
        <f t="shared" si="12"/>
        <v>1.7354215001803848</v>
      </c>
      <c r="P140" s="6">
        <f t="shared" si="16"/>
        <v>-0.40716748513329998</v>
      </c>
    </row>
    <row r="141" spans="1:16" x14ac:dyDescent="0.15">
      <c r="A141" s="6">
        <v>70</v>
      </c>
      <c r="B141" s="6">
        <v>139</v>
      </c>
      <c r="D141">
        <v>1057.09069824219</v>
      </c>
      <c r="E141">
        <v>720.91534423828102</v>
      </c>
      <c r="F141">
        <v>426.25677490234398</v>
      </c>
      <c r="G141">
        <v>424.05108642578102</v>
      </c>
      <c r="I141" s="7">
        <f t="shared" si="13"/>
        <v>630.83392333984602</v>
      </c>
      <c r="J141" s="7">
        <f t="shared" si="13"/>
        <v>296.8642578125</v>
      </c>
      <c r="K141" s="7">
        <f t="shared" si="14"/>
        <v>423.02894287109604</v>
      </c>
      <c r="L141" s="8">
        <f t="shared" si="15"/>
        <v>1.4249911592195847</v>
      </c>
      <c r="M141" s="8">
        <f t="shared" si="12"/>
        <v>1.7296728031686437</v>
      </c>
      <c r="P141" s="6">
        <f t="shared" si="16"/>
        <v>-0.73707524449293294</v>
      </c>
    </row>
    <row r="142" spans="1:16" x14ac:dyDescent="0.15">
      <c r="A142" s="6">
        <v>70.5</v>
      </c>
      <c r="B142" s="6">
        <v>140</v>
      </c>
      <c r="D142">
        <v>1056.88220214844</v>
      </c>
      <c r="E142">
        <v>720.82208251953102</v>
      </c>
      <c r="F142">
        <v>425.87249755859398</v>
      </c>
      <c r="G142">
        <v>423.74526977539102</v>
      </c>
      <c r="I142" s="7">
        <f t="shared" si="13"/>
        <v>631.00970458984602</v>
      </c>
      <c r="J142" s="7">
        <f t="shared" si="13"/>
        <v>297.07681274414</v>
      </c>
      <c r="K142" s="7">
        <f t="shared" si="14"/>
        <v>423.055935668948</v>
      </c>
      <c r="L142" s="8">
        <f t="shared" si="15"/>
        <v>1.4240624563092665</v>
      </c>
      <c r="M142" s="8">
        <f t="shared" si="12"/>
        <v>1.7309203977151044</v>
      </c>
      <c r="P142" s="6">
        <f t="shared" si="16"/>
        <v>-0.66547795547743482</v>
      </c>
    </row>
    <row r="143" spans="1:16" x14ac:dyDescent="0.15">
      <c r="A143" s="6">
        <v>71</v>
      </c>
      <c r="B143" s="6">
        <v>141</v>
      </c>
      <c r="D143">
        <v>1051.45080566406</v>
      </c>
      <c r="E143">
        <v>717.23480224609398</v>
      </c>
      <c r="F143">
        <v>425.47003173828102</v>
      </c>
      <c r="G143">
        <v>423.44699096679699</v>
      </c>
      <c r="I143" s="7">
        <f t="shared" si="13"/>
        <v>625.98077392577898</v>
      </c>
      <c r="J143" s="7">
        <f t="shared" si="13"/>
        <v>293.78781127929699</v>
      </c>
      <c r="K143" s="7">
        <f t="shared" si="14"/>
        <v>420.32930603027108</v>
      </c>
      <c r="L143" s="8">
        <f t="shared" si="15"/>
        <v>1.4307241141147076</v>
      </c>
      <c r="M143" s="8">
        <f t="shared" si="12"/>
        <v>1.7397583529773244</v>
      </c>
      <c r="P143" s="6">
        <f t="shared" si="16"/>
        <v>-0.15828301862049912</v>
      </c>
    </row>
    <row r="144" spans="1:16" x14ac:dyDescent="0.15">
      <c r="A144" s="6">
        <v>71.5</v>
      </c>
      <c r="B144" s="6">
        <v>142</v>
      </c>
      <c r="D144">
        <v>1052.86499023438</v>
      </c>
      <c r="E144">
        <v>718.385009765625</v>
      </c>
      <c r="F144">
        <v>425.17102050781301</v>
      </c>
      <c r="G144">
        <v>423.10498046875</v>
      </c>
      <c r="I144" s="7">
        <f t="shared" si="13"/>
        <v>627.69396972656705</v>
      </c>
      <c r="J144" s="7">
        <f t="shared" si="13"/>
        <v>295.280029296875</v>
      </c>
      <c r="K144" s="7">
        <f t="shared" si="14"/>
        <v>420.99794921875457</v>
      </c>
      <c r="L144" s="8">
        <f t="shared" si="15"/>
        <v>1.425758288568451</v>
      </c>
      <c r="M144" s="8">
        <f t="shared" si="12"/>
        <v>1.736968824887847</v>
      </c>
      <c r="P144" s="6">
        <f t="shared" si="16"/>
        <v>-0.31836920159216497</v>
      </c>
    </row>
    <row r="145" spans="1:16" x14ac:dyDescent="0.15">
      <c r="A145" s="6">
        <v>72</v>
      </c>
      <c r="B145" s="6">
        <v>143</v>
      </c>
      <c r="D145">
        <v>1049.60278320313</v>
      </c>
      <c r="E145">
        <v>718.03759765625</v>
      </c>
      <c r="F145">
        <v>425.51025390625</v>
      </c>
      <c r="G145">
        <v>423.59753417968801</v>
      </c>
      <c r="I145" s="7">
        <f t="shared" si="13"/>
        <v>624.09252929688</v>
      </c>
      <c r="J145" s="7">
        <f t="shared" si="13"/>
        <v>294.44006347656199</v>
      </c>
      <c r="K145" s="7">
        <f t="shared" si="14"/>
        <v>417.98448486328664</v>
      </c>
      <c r="L145" s="8">
        <f t="shared" si="15"/>
        <v>1.4195910703454899</v>
      </c>
      <c r="M145" s="8">
        <f t="shared" si="12"/>
        <v>1.7329779041216646</v>
      </c>
      <c r="P145" s="6">
        <f t="shared" si="16"/>
        <v>-0.54740122833908966</v>
      </c>
    </row>
    <row r="146" spans="1:16" x14ac:dyDescent="0.15">
      <c r="A146" s="6">
        <v>72.5</v>
      </c>
      <c r="B146" s="6">
        <v>144</v>
      </c>
      <c r="D146">
        <v>1046.47973632813</v>
      </c>
      <c r="E146">
        <v>716.26361083984398</v>
      </c>
      <c r="F146">
        <v>425.55349731445301</v>
      </c>
      <c r="G146">
        <v>423.58663940429699</v>
      </c>
      <c r="I146" s="7">
        <f t="shared" si="13"/>
        <v>620.92623901367699</v>
      </c>
      <c r="J146" s="7">
        <f t="shared" si="13"/>
        <v>292.67697143554699</v>
      </c>
      <c r="K146" s="7">
        <f t="shared" si="14"/>
        <v>416.0523590087941</v>
      </c>
      <c r="L146" s="8">
        <f t="shared" si="15"/>
        <v>1.4215411515573124</v>
      </c>
      <c r="M146" s="8">
        <f t="shared" si="12"/>
        <v>1.7371042827902663</v>
      </c>
      <c r="P146" s="6">
        <f t="shared" si="16"/>
        <v>-0.31059550731267183</v>
      </c>
    </row>
    <row r="147" spans="1:16" x14ac:dyDescent="0.15">
      <c r="A147" s="6">
        <v>73</v>
      </c>
      <c r="B147" s="6">
        <v>145</v>
      </c>
      <c r="D147">
        <v>1045.10192871094</v>
      </c>
      <c r="E147">
        <v>715.84436035156295</v>
      </c>
      <c r="F147">
        <v>425.72552490234398</v>
      </c>
      <c r="G147">
        <v>423.79611206054699</v>
      </c>
      <c r="I147" s="7">
        <f t="shared" si="13"/>
        <v>619.37640380859602</v>
      </c>
      <c r="J147" s="7">
        <f t="shared" si="13"/>
        <v>292.04824829101597</v>
      </c>
      <c r="K147" s="7">
        <f t="shared" si="14"/>
        <v>414.94263000488485</v>
      </c>
      <c r="L147" s="8">
        <f t="shared" si="15"/>
        <v>1.4208016395681609</v>
      </c>
      <c r="M147" s="8">
        <f t="shared" si="12"/>
        <v>1.7385410682578937</v>
      </c>
      <c r="P147" s="6">
        <f t="shared" si="16"/>
        <v>-0.22814087918784209</v>
      </c>
    </row>
    <row r="148" spans="1:16" x14ac:dyDescent="0.15">
      <c r="A148" s="6">
        <v>73.5</v>
      </c>
      <c r="B148" s="6">
        <v>146</v>
      </c>
      <c r="D148">
        <v>1053.40185546875</v>
      </c>
      <c r="E148">
        <v>720.06512451171898</v>
      </c>
      <c r="F148">
        <v>425.81381225585898</v>
      </c>
      <c r="G148">
        <v>423.80722045898398</v>
      </c>
      <c r="I148" s="7">
        <f t="shared" si="13"/>
        <v>627.58804321289108</v>
      </c>
      <c r="J148" s="7">
        <f t="shared" si="13"/>
        <v>296.257904052735</v>
      </c>
      <c r="K148" s="7">
        <f t="shared" si="14"/>
        <v>420.2075103759766</v>
      </c>
      <c r="L148" s="8">
        <f t="shared" si="15"/>
        <v>1.4183841329721218</v>
      </c>
      <c r="M148" s="8">
        <f t="shared" si="12"/>
        <v>1.7382998591186336</v>
      </c>
      <c r="P148" s="6">
        <f t="shared" si="16"/>
        <v>-0.24198345368912957</v>
      </c>
    </row>
    <row r="149" spans="1:16" x14ac:dyDescent="0.15">
      <c r="A149" s="6">
        <v>74</v>
      </c>
      <c r="B149" s="6">
        <v>147</v>
      </c>
      <c r="D149">
        <v>1056.00378417969</v>
      </c>
      <c r="E149">
        <v>719.47448730468795</v>
      </c>
      <c r="F149">
        <v>425.37515258789102</v>
      </c>
      <c r="G149">
        <v>423.39968872070301</v>
      </c>
      <c r="I149" s="7">
        <f t="shared" si="13"/>
        <v>630.62863159179892</v>
      </c>
      <c r="J149" s="7">
        <f t="shared" si="13"/>
        <v>296.07479858398494</v>
      </c>
      <c r="K149" s="7">
        <f t="shared" si="14"/>
        <v>423.3762725830095</v>
      </c>
      <c r="L149" s="8">
        <f t="shared" si="15"/>
        <v>1.4299638963122154</v>
      </c>
      <c r="M149" s="8">
        <f t="shared" si="12"/>
        <v>1.7520559199155064</v>
      </c>
      <c r="P149" s="6">
        <f t="shared" si="16"/>
        <v>0.54745303702212933</v>
      </c>
    </row>
    <row r="150" spans="1:16" x14ac:dyDescent="0.15">
      <c r="A150" s="6">
        <v>74.5</v>
      </c>
      <c r="B150" s="6">
        <v>148</v>
      </c>
      <c r="D150">
        <v>1053.26208496094</v>
      </c>
      <c r="E150">
        <v>720.09912109375</v>
      </c>
      <c r="F150">
        <v>425.38021850585898</v>
      </c>
      <c r="G150">
        <v>423.27041625976602</v>
      </c>
      <c r="I150" s="7">
        <f t="shared" si="13"/>
        <v>627.88186645508108</v>
      </c>
      <c r="J150" s="7">
        <f t="shared" si="13"/>
        <v>296.82870483398398</v>
      </c>
      <c r="K150" s="7">
        <f t="shared" si="14"/>
        <v>420.10177307129231</v>
      </c>
      <c r="L150" s="8">
        <f t="shared" si="15"/>
        <v>1.4153003608807135</v>
      </c>
      <c r="M150" s="8">
        <f t="shared" si="12"/>
        <v>1.7395686819407834</v>
      </c>
      <c r="P150" s="6">
        <f t="shared" si="16"/>
        <v>-0.16916791071915355</v>
      </c>
    </row>
    <row r="151" spans="1:16" x14ac:dyDescent="0.15">
      <c r="A151" s="6">
        <v>75</v>
      </c>
      <c r="B151" s="6">
        <v>149</v>
      </c>
      <c r="D151">
        <v>1050.11950683594</v>
      </c>
      <c r="E151">
        <v>718.994140625</v>
      </c>
      <c r="F151">
        <v>425.02301025390602</v>
      </c>
      <c r="G151">
        <v>423.12548828125</v>
      </c>
      <c r="I151" s="7">
        <f t="shared" si="13"/>
        <v>625.09649658203398</v>
      </c>
      <c r="J151" s="7">
        <f t="shared" si="13"/>
        <v>295.86865234375</v>
      </c>
      <c r="K151" s="7">
        <f t="shared" si="14"/>
        <v>417.98843994140896</v>
      </c>
      <c r="L151" s="8">
        <f t="shared" si="15"/>
        <v>1.4127500045384198</v>
      </c>
      <c r="M151" s="8">
        <f t="shared" si="12"/>
        <v>1.7391946230552686</v>
      </c>
      <c r="P151" s="6">
        <f t="shared" si="16"/>
        <v>-0.19063450193742484</v>
      </c>
    </row>
    <row r="152" spans="1:16" x14ac:dyDescent="0.15">
      <c r="D152">
        <v>1047.28796386719</v>
      </c>
      <c r="E152">
        <v>716.06005859375</v>
      </c>
      <c r="F152">
        <v>424.57904052734398</v>
      </c>
      <c r="G152">
        <v>422.22439575195301</v>
      </c>
      <c r="I152" s="7"/>
      <c r="J152" s="7"/>
      <c r="K152" s="7"/>
      <c r="L152" s="8"/>
      <c r="M152" s="8"/>
    </row>
    <row r="153" spans="1:16" x14ac:dyDescent="0.15">
      <c r="D153">
        <v>1047.142578125</v>
      </c>
      <c r="E153">
        <v>715.37493896484398</v>
      </c>
      <c r="F153">
        <v>424.04782104492199</v>
      </c>
      <c r="G153">
        <v>421.86895751953102</v>
      </c>
      <c r="I153" s="7"/>
      <c r="J153" s="7"/>
      <c r="K153" s="7"/>
      <c r="L153" s="8"/>
      <c r="M153" s="8"/>
    </row>
    <row r="154" spans="1:16" x14ac:dyDescent="0.15">
      <c r="D154">
        <v>1051.23754882813</v>
      </c>
      <c r="E154">
        <v>719.09600830078102</v>
      </c>
      <c r="F154">
        <v>424.57171630859398</v>
      </c>
      <c r="G154">
        <v>422.25045776367199</v>
      </c>
      <c r="I154" s="7"/>
      <c r="J154" s="7"/>
      <c r="K154" s="7"/>
      <c r="L154" s="8"/>
      <c r="M154" s="8"/>
    </row>
    <row r="155" spans="1:16" x14ac:dyDescent="0.15">
      <c r="D155">
        <v>1046.42956542969</v>
      </c>
      <c r="E155">
        <v>716.16278076171898</v>
      </c>
      <c r="F155">
        <v>424.52011108398398</v>
      </c>
      <c r="G155">
        <v>422.30661010742199</v>
      </c>
      <c r="I155" s="7"/>
      <c r="J155" s="7"/>
      <c r="K155" s="7"/>
      <c r="L155" s="8"/>
      <c r="M155" s="8"/>
    </row>
    <row r="156" spans="1:16" x14ac:dyDescent="0.15">
      <c r="D156">
        <v>1062.18481445313</v>
      </c>
      <c r="E156">
        <v>722.83135986328102</v>
      </c>
      <c r="F156">
        <v>424.45837402343801</v>
      </c>
      <c r="G156">
        <v>422.46368408203102</v>
      </c>
      <c r="I156" s="7"/>
      <c r="J156" s="7"/>
      <c r="K156" s="7"/>
      <c r="L156" s="8"/>
      <c r="M156" s="8"/>
    </row>
    <row r="157" spans="1:16" x14ac:dyDescent="0.15">
      <c r="D157">
        <v>1064.70043945313</v>
      </c>
      <c r="E157">
        <v>724.46942138671898</v>
      </c>
      <c r="F157">
        <v>424.43890380859398</v>
      </c>
      <c r="G157">
        <v>422.35897827148398</v>
      </c>
      <c r="I157" s="7"/>
      <c r="J157" s="7"/>
      <c r="K157" s="7"/>
      <c r="L157" s="8"/>
      <c r="M157" s="8"/>
    </row>
    <row r="158" spans="1:16" x14ac:dyDescent="0.15">
      <c r="D158">
        <v>1060.70715332031</v>
      </c>
      <c r="E158">
        <v>723.02899169921898</v>
      </c>
      <c r="F158">
        <v>423.98129272460898</v>
      </c>
      <c r="G158">
        <v>422.028076171875</v>
      </c>
      <c r="I158" s="7"/>
      <c r="J158" s="7"/>
      <c r="K158" s="7"/>
      <c r="L158" s="8"/>
      <c r="M158" s="8"/>
    </row>
    <row r="159" spans="1:16" x14ac:dyDescent="0.15">
      <c r="D159">
        <v>1059.79455566406</v>
      </c>
      <c r="E159">
        <v>722.57611083984398</v>
      </c>
      <c r="F159">
        <v>424.52996826171898</v>
      </c>
      <c r="G159">
        <v>422.43234252929699</v>
      </c>
      <c r="I159" s="7"/>
      <c r="J159" s="7"/>
      <c r="K159" s="7"/>
      <c r="L159" s="8"/>
      <c r="M159" s="8"/>
    </row>
    <row r="160" spans="1:16" x14ac:dyDescent="0.15">
      <c r="D160">
        <v>1055.11987304688</v>
      </c>
      <c r="E160">
        <v>720.42614746093795</v>
      </c>
      <c r="F160">
        <v>424.24334716796898</v>
      </c>
      <c r="G160">
        <v>422.14242553710898</v>
      </c>
      <c r="I160" s="7"/>
      <c r="J160" s="7"/>
      <c r="K160" s="7"/>
      <c r="L160" s="8"/>
      <c r="M160" s="8"/>
    </row>
    <row r="161" spans="4:13" x14ac:dyDescent="0.15">
      <c r="D161">
        <v>1060.44763183594</v>
      </c>
      <c r="E161">
        <v>723.111328125</v>
      </c>
      <c r="F161">
        <v>424.42776489257801</v>
      </c>
      <c r="G161">
        <v>422.24008178710898</v>
      </c>
      <c r="I161" s="7"/>
      <c r="J161" s="7"/>
      <c r="K161" s="7"/>
      <c r="L161" s="8"/>
      <c r="M161" s="8"/>
    </row>
    <row r="162" spans="4:13" x14ac:dyDescent="0.15">
      <c r="D162">
        <v>1062.12475585938</v>
      </c>
      <c r="E162">
        <v>722.76373291015602</v>
      </c>
      <c r="F162">
        <v>424.30938720703102</v>
      </c>
      <c r="G162">
        <v>422.49075317382801</v>
      </c>
      <c r="I162" s="7"/>
      <c r="J162" s="7"/>
      <c r="K162" s="7"/>
      <c r="L162" s="8"/>
      <c r="M162" s="8"/>
    </row>
    <row r="163" spans="4:13" x14ac:dyDescent="0.15">
      <c r="D163">
        <v>1078.66430664063</v>
      </c>
      <c r="E163">
        <v>730.54736328125</v>
      </c>
      <c r="F163">
        <v>424.72323608398398</v>
      </c>
      <c r="G163">
        <v>422.87731933593801</v>
      </c>
      <c r="I163" s="7"/>
      <c r="J163" s="7"/>
      <c r="K163" s="7"/>
      <c r="L163" s="8"/>
      <c r="M163" s="8"/>
    </row>
    <row r="164" spans="4:13" x14ac:dyDescent="0.15">
      <c r="D164">
        <v>1077.23266601563</v>
      </c>
      <c r="E164">
        <v>731.11822509765602</v>
      </c>
      <c r="F164">
        <v>424.47433471679699</v>
      </c>
      <c r="G164">
        <v>422.65115356445301</v>
      </c>
      <c r="I164" s="7"/>
      <c r="J164" s="7"/>
      <c r="K164" s="7"/>
      <c r="L164" s="8"/>
      <c r="M164" s="8"/>
    </row>
    <row r="165" spans="4:13" x14ac:dyDescent="0.15">
      <c r="D165">
        <v>1076.97668457031</v>
      </c>
      <c r="E165">
        <v>730.19006347656295</v>
      </c>
      <c r="F165">
        <v>424.82925415039102</v>
      </c>
      <c r="G165">
        <v>422.7548828125</v>
      </c>
      <c r="I165" s="7"/>
      <c r="J165" s="7"/>
      <c r="K165" s="7"/>
      <c r="L165" s="8"/>
      <c r="M165" s="8"/>
    </row>
    <row r="166" spans="4:13" x14ac:dyDescent="0.15">
      <c r="D166">
        <v>1072.13317871094</v>
      </c>
      <c r="E166">
        <v>727.56921386718795</v>
      </c>
      <c r="F166">
        <v>424.70883178710898</v>
      </c>
      <c r="G166">
        <v>422.42880249023398</v>
      </c>
      <c r="I166" s="7"/>
      <c r="J166" s="7"/>
      <c r="K166" s="7"/>
      <c r="L166" s="8"/>
      <c r="M166" s="8"/>
    </row>
    <row r="167" spans="4:13" x14ac:dyDescent="0.15">
      <c r="D167">
        <v>1072.19409179688</v>
      </c>
      <c r="E167">
        <v>729.42010498046898</v>
      </c>
      <c r="F167">
        <v>424.39489746093801</v>
      </c>
      <c r="G167">
        <v>422.21047973632801</v>
      </c>
      <c r="I167" s="7"/>
      <c r="J167" s="7"/>
      <c r="K167" s="7"/>
      <c r="L167" s="8"/>
      <c r="M167" s="8"/>
    </row>
    <row r="168" spans="4:13" x14ac:dyDescent="0.15">
      <c r="D168">
        <v>1067.35534667969</v>
      </c>
      <c r="E168">
        <v>728.34716796875</v>
      </c>
      <c r="F168">
        <v>424.84948730468801</v>
      </c>
      <c r="G168">
        <v>422.73742675781301</v>
      </c>
      <c r="I168" s="7"/>
      <c r="J168" s="7"/>
      <c r="K168" s="7"/>
      <c r="L168" s="8"/>
      <c r="M168" s="8"/>
    </row>
    <row r="169" spans="4:13" x14ac:dyDescent="0.15">
      <c r="D169">
        <v>1063.39526367188</v>
      </c>
      <c r="E169">
        <v>726.56121826171898</v>
      </c>
      <c r="F169">
        <v>425.27902221679699</v>
      </c>
      <c r="G169">
        <v>423.35415649414102</v>
      </c>
      <c r="I169" s="7"/>
      <c r="J169" s="7"/>
      <c r="K169" s="7"/>
      <c r="L169" s="8"/>
      <c r="M169" s="8"/>
    </row>
    <row r="170" spans="4:13" x14ac:dyDescent="0.15">
      <c r="D170">
        <v>1063.66418457031</v>
      </c>
      <c r="E170">
        <v>725.48602294921898</v>
      </c>
      <c r="F170">
        <v>424.94232177734398</v>
      </c>
      <c r="G170">
        <v>422.90158081054699</v>
      </c>
      <c r="I170" s="7"/>
      <c r="J170" s="7"/>
      <c r="K170" s="7"/>
      <c r="L170" s="8"/>
      <c r="M170" s="8"/>
    </row>
    <row r="171" spans="4:13" x14ac:dyDescent="0.15">
      <c r="D171">
        <v>1070.6630859375</v>
      </c>
      <c r="E171">
        <v>728.11175537109398</v>
      </c>
      <c r="F171">
        <v>424.13864135742199</v>
      </c>
      <c r="G171">
        <v>421.944091796875</v>
      </c>
      <c r="I171" s="7"/>
      <c r="J171" s="7"/>
      <c r="K171" s="7"/>
      <c r="L171" s="8"/>
      <c r="M171" s="8"/>
    </row>
    <row r="172" spans="4:13" x14ac:dyDescent="0.15">
      <c r="D172">
        <v>1070.18212890625</v>
      </c>
      <c r="E172">
        <v>729.218017578125</v>
      </c>
      <c r="F172">
        <v>424.22186279296898</v>
      </c>
      <c r="G172">
        <v>422.36605834960898</v>
      </c>
      <c r="I172" s="7"/>
      <c r="J172" s="7"/>
      <c r="K172" s="7"/>
      <c r="L172" s="8"/>
      <c r="M172" s="8"/>
    </row>
    <row r="173" spans="4:13" x14ac:dyDescent="0.15">
      <c r="D173">
        <v>1071.69604492188</v>
      </c>
      <c r="E173">
        <v>729.90252685546898</v>
      </c>
      <c r="F173">
        <v>425.15811157226602</v>
      </c>
      <c r="G173">
        <v>423.14898681640602</v>
      </c>
      <c r="I173" s="7"/>
      <c r="J173" s="7"/>
      <c r="K173" s="7"/>
      <c r="L173" s="8"/>
      <c r="M173" s="8"/>
    </row>
    <row r="174" spans="4:13" x14ac:dyDescent="0.15">
      <c r="D174">
        <v>1067.34716796875</v>
      </c>
      <c r="E174">
        <v>726.88635253906295</v>
      </c>
      <c r="F174">
        <v>425.49404907226602</v>
      </c>
      <c r="G174">
        <v>423.37008666992199</v>
      </c>
      <c r="I174" s="7"/>
      <c r="J174" s="7"/>
      <c r="K174" s="7"/>
      <c r="L174" s="8"/>
      <c r="M174" s="8"/>
    </row>
    <row r="175" spans="4:13" x14ac:dyDescent="0.15">
      <c r="D175">
        <v>1067.97497558594</v>
      </c>
      <c r="E175">
        <v>728.56439208984398</v>
      </c>
      <c r="F175">
        <v>425.57223510742199</v>
      </c>
      <c r="G175">
        <v>423.50112915039102</v>
      </c>
      <c r="I175" s="7"/>
      <c r="J175" s="7"/>
      <c r="K175" s="7"/>
      <c r="L175" s="8"/>
      <c r="M175" s="8"/>
    </row>
    <row r="176" spans="4:13" x14ac:dyDescent="0.15">
      <c r="D176">
        <v>1075.99792480469</v>
      </c>
      <c r="E176">
        <v>731.78259277343795</v>
      </c>
      <c r="F176">
        <v>425.21047973632801</v>
      </c>
      <c r="G176">
        <v>422.93826293945301</v>
      </c>
      <c r="I176" s="7"/>
      <c r="J176" s="7"/>
      <c r="K176" s="7"/>
      <c r="L176" s="8"/>
      <c r="M176" s="8"/>
    </row>
    <row r="177" spans="1:16" x14ac:dyDescent="0.15">
      <c r="D177">
        <v>1090.20666503906</v>
      </c>
      <c r="E177">
        <v>738.25140380859398</v>
      </c>
      <c r="F177">
        <v>424.64456176757801</v>
      </c>
      <c r="G177">
        <v>422.66177368164102</v>
      </c>
      <c r="I177" s="7"/>
      <c r="J177" s="7"/>
      <c r="K177" s="7"/>
      <c r="L177" s="8"/>
      <c r="M177" s="8"/>
    </row>
    <row r="178" spans="1:16" x14ac:dyDescent="0.15">
      <c r="A178" s="18"/>
      <c r="B178" s="18"/>
      <c r="D178">
        <v>1090.87084960938</v>
      </c>
      <c r="E178">
        <v>740.066162109375</v>
      </c>
      <c r="F178">
        <v>425.92434692382801</v>
      </c>
      <c r="G178">
        <v>423.77587890625</v>
      </c>
      <c r="I178" s="19"/>
      <c r="J178" s="19"/>
      <c r="K178" s="19"/>
      <c r="L178" s="20"/>
      <c r="M178" s="20"/>
      <c r="P178" s="18"/>
    </row>
    <row r="179" spans="1:16" x14ac:dyDescent="0.15">
      <c r="A179" s="18"/>
      <c r="B179" s="18"/>
      <c r="D179">
        <v>1087.17553710938</v>
      </c>
      <c r="E179">
        <v>738.02142333984398</v>
      </c>
      <c r="F179">
        <v>424.65191650390602</v>
      </c>
      <c r="G179">
        <v>422.30886840820301</v>
      </c>
      <c r="I179" s="19"/>
      <c r="J179" s="19"/>
      <c r="K179" s="19"/>
      <c r="L179" s="20"/>
      <c r="M179" s="20"/>
      <c r="P179" s="18"/>
    </row>
    <row r="180" spans="1:16" x14ac:dyDescent="0.15">
      <c r="A180" s="18"/>
      <c r="B180" s="18"/>
      <c r="D180">
        <v>1082.73364257813</v>
      </c>
      <c r="E180">
        <v>735.86895751953102</v>
      </c>
      <c r="F180">
        <v>424.23626708984398</v>
      </c>
      <c r="G180">
        <v>422.25399780273398</v>
      </c>
      <c r="I180" s="19"/>
      <c r="J180" s="19"/>
      <c r="K180" s="19"/>
      <c r="L180" s="20"/>
      <c r="M180" s="20"/>
      <c r="P180" s="18"/>
    </row>
    <row r="181" spans="1:16" x14ac:dyDescent="0.15">
      <c r="A181" s="18"/>
      <c r="B181" s="18"/>
      <c r="D181">
        <v>1082.8447265625</v>
      </c>
      <c r="E181">
        <v>735.876708984375</v>
      </c>
      <c r="F181">
        <v>425.13079833984398</v>
      </c>
      <c r="G181">
        <v>423.11383056640602</v>
      </c>
      <c r="I181" s="19"/>
      <c r="J181" s="19"/>
      <c r="K181" s="19"/>
      <c r="L181" s="20"/>
      <c r="M181" s="20"/>
      <c r="P181" s="18"/>
    </row>
    <row r="182" spans="1:16" x14ac:dyDescent="0.15">
      <c r="A182" s="18"/>
      <c r="B182" s="18"/>
      <c r="D182">
        <v>1077.28588867188</v>
      </c>
      <c r="E182">
        <v>732.45660400390602</v>
      </c>
      <c r="F182">
        <v>424.81027221679699</v>
      </c>
      <c r="G182">
        <v>422.46243286132801</v>
      </c>
      <c r="I182" s="19"/>
      <c r="J182" s="19"/>
      <c r="K182" s="19"/>
      <c r="L182" s="20"/>
      <c r="M182" s="20"/>
      <c r="P182" s="18"/>
    </row>
    <row r="183" spans="1:16" x14ac:dyDescent="0.15">
      <c r="A183" s="18"/>
      <c r="B183" s="18"/>
      <c r="D183">
        <v>1075.72973632813</v>
      </c>
      <c r="E183">
        <v>732.84039306640602</v>
      </c>
      <c r="F183">
        <v>424.23779296875</v>
      </c>
      <c r="G183">
        <v>422.342529296875</v>
      </c>
      <c r="I183" s="19"/>
      <c r="J183" s="19"/>
      <c r="K183" s="19"/>
      <c r="L183" s="20"/>
      <c r="M183" s="20"/>
      <c r="P183" s="18"/>
    </row>
    <row r="184" spans="1:16" x14ac:dyDescent="0.15">
      <c r="A184" s="18"/>
      <c r="B184" s="18"/>
      <c r="D184">
        <v>1071.9658203125</v>
      </c>
      <c r="E184">
        <v>733.11511230468795</v>
      </c>
      <c r="F184">
        <v>425.20489501953102</v>
      </c>
      <c r="G184">
        <v>422.99240112304699</v>
      </c>
      <c r="I184" s="19"/>
      <c r="J184" s="19"/>
      <c r="K184" s="19"/>
      <c r="L184" s="20"/>
      <c r="M184" s="20"/>
      <c r="P184" s="18"/>
    </row>
    <row r="185" spans="1:16" x14ac:dyDescent="0.15">
      <c r="A185" s="18"/>
      <c r="B185" s="18"/>
      <c r="D185">
        <v>1071.92883300781</v>
      </c>
      <c r="E185">
        <v>733.25396728515602</v>
      </c>
      <c r="F185">
        <v>425.35391235351602</v>
      </c>
      <c r="G185">
        <v>423.27395629882801</v>
      </c>
      <c r="I185" s="19"/>
      <c r="J185" s="19"/>
      <c r="K185" s="19"/>
      <c r="L185" s="20"/>
      <c r="M185" s="20"/>
      <c r="P185" s="18"/>
    </row>
    <row r="186" spans="1:16" x14ac:dyDescent="0.15">
      <c r="A186" s="18"/>
      <c r="B186" s="18"/>
      <c r="D186">
        <v>1069.85632324219</v>
      </c>
      <c r="E186">
        <v>731.73449707031295</v>
      </c>
      <c r="F186">
        <v>424.96179199218801</v>
      </c>
      <c r="G186">
        <v>422.83151245117199</v>
      </c>
      <c r="I186" s="19"/>
      <c r="J186" s="19"/>
      <c r="K186" s="19"/>
      <c r="L186" s="20"/>
      <c r="M186" s="20"/>
      <c r="P186" s="18"/>
    </row>
    <row r="187" spans="1:16" x14ac:dyDescent="0.15">
      <c r="A187" s="18"/>
      <c r="B187" s="18"/>
      <c r="D187">
        <v>1073.17553710938</v>
      </c>
      <c r="E187">
        <v>733.560791015625</v>
      </c>
      <c r="F187">
        <v>424.37390136718801</v>
      </c>
      <c r="G187">
        <v>422.406005859375</v>
      </c>
      <c r="I187" s="19"/>
      <c r="J187" s="19"/>
      <c r="K187" s="19"/>
      <c r="L187" s="20"/>
      <c r="M187" s="20"/>
      <c r="P187" s="18"/>
    </row>
    <row r="188" spans="1:16" x14ac:dyDescent="0.15">
      <c r="A188" s="18"/>
      <c r="B188" s="18"/>
      <c r="D188">
        <v>1063.4541015625</v>
      </c>
      <c r="E188">
        <v>730.00628662109398</v>
      </c>
      <c r="F188">
        <v>425.146728515625</v>
      </c>
      <c r="G188">
        <v>423.20742797851602</v>
      </c>
      <c r="I188" s="19"/>
      <c r="J188" s="19"/>
      <c r="K188" s="19"/>
      <c r="L188" s="20"/>
      <c r="M188" s="20"/>
      <c r="P188" s="18"/>
    </row>
    <row r="189" spans="1:16" x14ac:dyDescent="0.15">
      <c r="A189" s="18"/>
      <c r="B189" s="18"/>
      <c r="D189">
        <v>1070.11047363281</v>
      </c>
      <c r="E189">
        <v>732.66979980468795</v>
      </c>
      <c r="F189">
        <v>425.60003662109398</v>
      </c>
      <c r="G189">
        <v>423.65493774414102</v>
      </c>
      <c r="I189" s="19"/>
      <c r="J189" s="19"/>
      <c r="K189" s="19"/>
      <c r="L189" s="20"/>
      <c r="M189" s="20"/>
      <c r="P189" s="18"/>
    </row>
    <row r="190" spans="1:16" x14ac:dyDescent="0.15">
      <c r="A190" s="18"/>
      <c r="B190" s="18"/>
      <c r="D190">
        <v>1066.27331542969</v>
      </c>
      <c r="E190">
        <v>731.36297607421898</v>
      </c>
      <c r="F190">
        <v>425.47406005859398</v>
      </c>
      <c r="G190">
        <v>423.54946899414102</v>
      </c>
      <c r="I190" s="19"/>
      <c r="J190" s="19"/>
      <c r="K190" s="19"/>
      <c r="L190" s="20"/>
      <c r="M190" s="20"/>
      <c r="P190" s="18"/>
    </row>
    <row r="191" spans="1:16" x14ac:dyDescent="0.15">
      <c r="A191" s="18"/>
      <c r="B191" s="18"/>
      <c r="D191">
        <v>1073.32238769531</v>
      </c>
      <c r="E191">
        <v>734.57824707031295</v>
      </c>
      <c r="F191">
        <v>425.27017211914102</v>
      </c>
      <c r="G191">
        <v>423.32962036132801</v>
      </c>
      <c r="I191" s="19"/>
      <c r="J191" s="19"/>
      <c r="K191" s="19"/>
      <c r="L191" s="20"/>
      <c r="M191" s="20"/>
      <c r="P191" s="18"/>
    </row>
    <row r="192" spans="1:16" x14ac:dyDescent="0.15">
      <c r="A192" s="18"/>
      <c r="B192" s="18"/>
      <c r="I192" s="19"/>
      <c r="J192" s="19"/>
      <c r="K192" s="19"/>
      <c r="L192" s="20"/>
      <c r="M192" s="20"/>
      <c r="P192" s="18"/>
    </row>
    <row r="193" spans="1:16" x14ac:dyDescent="0.15">
      <c r="A193" s="18"/>
      <c r="B193" s="18"/>
      <c r="I193" s="19"/>
      <c r="J193" s="19"/>
      <c r="K193" s="19"/>
      <c r="L193" s="20"/>
      <c r="M193" s="20"/>
      <c r="P193" s="18"/>
    </row>
    <row r="194" spans="1:16" x14ac:dyDescent="0.15">
      <c r="I194" s="7"/>
      <c r="J194" s="7"/>
      <c r="K194" s="7"/>
      <c r="L194" s="7"/>
    </row>
    <row r="195" spans="1:16" x14ac:dyDescent="0.15">
      <c r="I195" s="7"/>
      <c r="J195" s="7"/>
      <c r="K195" s="7"/>
      <c r="L195" s="7"/>
    </row>
    <row r="196" spans="1:16" x14ac:dyDescent="0.15">
      <c r="I196" s="7"/>
      <c r="J196" s="7"/>
      <c r="K196" s="7"/>
      <c r="L196" s="7"/>
    </row>
    <row r="197" spans="1:16" x14ac:dyDescent="0.15">
      <c r="I197" s="7"/>
      <c r="J197" s="7"/>
      <c r="K197" s="7"/>
      <c r="L197" s="7"/>
    </row>
    <row r="198" spans="1:16" x14ac:dyDescent="0.15">
      <c r="I198" s="7"/>
      <c r="J198" s="7"/>
      <c r="K198" s="7"/>
      <c r="L198" s="7"/>
    </row>
    <row r="199" spans="1:16" x14ac:dyDescent="0.15">
      <c r="I199" s="7"/>
      <c r="J199" s="7"/>
      <c r="K199" s="7"/>
      <c r="L199" s="7"/>
    </row>
    <row r="200" spans="1:16" x14ac:dyDescent="0.15">
      <c r="I200" s="7"/>
      <c r="J200" s="7"/>
      <c r="K200" s="7"/>
      <c r="L200" s="7"/>
    </row>
    <row r="201" spans="1:16" x14ac:dyDescent="0.15">
      <c r="I201" s="7"/>
      <c r="J201" s="7"/>
      <c r="K201" s="7"/>
      <c r="L201" s="7"/>
    </row>
    <row r="202" spans="1:16" x14ac:dyDescent="0.15">
      <c r="I202" s="7"/>
      <c r="J202" s="7"/>
      <c r="K202" s="7"/>
      <c r="L202" s="7"/>
    </row>
    <row r="203" spans="1:16" x14ac:dyDescent="0.15">
      <c r="I203" s="7"/>
      <c r="J203" s="7"/>
      <c r="K203" s="7"/>
      <c r="L203" s="7"/>
    </row>
    <row r="204" spans="1:16" x14ac:dyDescent="0.15">
      <c r="I204" s="7"/>
      <c r="J204" s="7"/>
      <c r="K204" s="7"/>
      <c r="L204" s="7"/>
    </row>
    <row r="205" spans="1:16" x14ac:dyDescent="0.15">
      <c r="I205" s="7"/>
      <c r="J205" s="7"/>
      <c r="K205" s="7"/>
      <c r="L205" s="7"/>
    </row>
    <row r="206" spans="1:16" x14ac:dyDescent="0.15">
      <c r="I206" s="7"/>
      <c r="J206" s="7"/>
      <c r="K206" s="7"/>
      <c r="L206" s="7"/>
    </row>
    <row r="207" spans="1:16" x14ac:dyDescent="0.15">
      <c r="I207" s="7"/>
      <c r="J207" s="7"/>
      <c r="K207" s="7"/>
      <c r="L207" s="7"/>
    </row>
    <row r="208" spans="1:16" x14ac:dyDescent="0.15">
      <c r="I208" s="7"/>
      <c r="J208" s="7"/>
      <c r="K208" s="7"/>
      <c r="L208" s="7"/>
    </row>
    <row r="209" spans="9:12" x14ac:dyDescent="0.15">
      <c r="I209" s="7"/>
      <c r="J209" s="7"/>
      <c r="K209" s="7"/>
      <c r="L209" s="7"/>
    </row>
    <row r="210" spans="9:12" x14ac:dyDescent="0.15">
      <c r="I210" s="7"/>
      <c r="J210" s="7"/>
      <c r="K210" s="7"/>
      <c r="L210" s="7"/>
    </row>
    <row r="211" spans="9:12" x14ac:dyDescent="0.15">
      <c r="I211" s="7"/>
      <c r="J211" s="7"/>
      <c r="K211" s="7"/>
      <c r="L211" s="7"/>
    </row>
    <row r="212" spans="9:12" x14ac:dyDescent="0.15">
      <c r="I212" s="7"/>
      <c r="J212" s="7"/>
      <c r="K212" s="7"/>
      <c r="L212" s="7"/>
    </row>
    <row r="213" spans="9:12" x14ac:dyDescent="0.15">
      <c r="I213" s="7"/>
      <c r="J213" s="7"/>
      <c r="K213" s="7"/>
      <c r="L213" s="7"/>
    </row>
    <row r="214" spans="9:12" x14ac:dyDescent="0.15">
      <c r="I214" s="7"/>
      <c r="J214" s="7"/>
      <c r="K214" s="7"/>
      <c r="L214" s="7"/>
    </row>
    <row r="215" spans="9:12" x14ac:dyDescent="0.15">
      <c r="I215" s="7"/>
      <c r="J215" s="7"/>
      <c r="K215" s="7"/>
      <c r="L215" s="7"/>
    </row>
    <row r="216" spans="9:12" x14ac:dyDescent="0.15">
      <c r="I216" s="7"/>
      <c r="J216" s="7"/>
      <c r="K216" s="7"/>
      <c r="L216" s="7"/>
    </row>
    <row r="217" spans="9:12" x14ac:dyDescent="0.15">
      <c r="I217" s="7"/>
      <c r="J217" s="7"/>
      <c r="K217" s="7"/>
      <c r="L217" s="7"/>
    </row>
    <row r="218" spans="9:12" x14ac:dyDescent="0.15">
      <c r="I218" s="7"/>
      <c r="J218" s="7"/>
      <c r="K218" s="7"/>
      <c r="L218" s="7"/>
    </row>
    <row r="219" spans="9:12" x14ac:dyDescent="0.15">
      <c r="I219" s="7"/>
      <c r="J219" s="7"/>
      <c r="K219" s="7"/>
      <c r="L219" s="7"/>
    </row>
    <row r="220" spans="9:12" x14ac:dyDescent="0.15">
      <c r="I220" s="7"/>
      <c r="J220" s="7"/>
      <c r="K220" s="7"/>
      <c r="L220" s="7"/>
    </row>
    <row r="221" spans="9:12" x14ac:dyDescent="0.15">
      <c r="I221" s="7"/>
      <c r="J221" s="7"/>
      <c r="K221" s="7"/>
      <c r="L221" s="7"/>
    </row>
    <row r="222" spans="9:12" x14ac:dyDescent="0.15">
      <c r="I222" s="7"/>
      <c r="J222" s="7"/>
      <c r="K222" s="7"/>
      <c r="L222" s="7"/>
    </row>
    <row r="223" spans="9:12" x14ac:dyDescent="0.15">
      <c r="I223" s="7"/>
      <c r="J223" s="7"/>
      <c r="K223" s="7"/>
      <c r="L223" s="7"/>
    </row>
    <row r="224" spans="9:12" x14ac:dyDescent="0.15">
      <c r="I224" s="7"/>
      <c r="J224" s="7"/>
      <c r="K224" s="7"/>
      <c r="L224" s="7"/>
    </row>
    <row r="225" spans="9:12" x14ac:dyDescent="0.15">
      <c r="I225" s="7"/>
      <c r="J225" s="7"/>
      <c r="K225" s="7"/>
      <c r="L225" s="7"/>
    </row>
    <row r="226" spans="9:12" x14ac:dyDescent="0.15">
      <c r="I226" s="7"/>
      <c r="J226" s="7"/>
      <c r="K226" s="7"/>
      <c r="L226" s="7"/>
    </row>
    <row r="227" spans="9:12" x14ac:dyDescent="0.15">
      <c r="I227" s="7"/>
      <c r="J227" s="7"/>
      <c r="K227" s="7"/>
      <c r="L227" s="7"/>
    </row>
    <row r="228" spans="9:12" x14ac:dyDescent="0.15">
      <c r="I228" s="7"/>
      <c r="J228" s="7"/>
      <c r="K228" s="7"/>
      <c r="L228" s="7"/>
    </row>
    <row r="229" spans="9:12" x14ac:dyDescent="0.15">
      <c r="I229" s="7"/>
      <c r="J229" s="7"/>
      <c r="K229" s="7"/>
      <c r="L229" s="7"/>
    </row>
    <row r="230" spans="9:12" x14ac:dyDescent="0.15">
      <c r="I230" s="7"/>
      <c r="J230" s="7"/>
      <c r="K230" s="7"/>
      <c r="L230" s="7"/>
    </row>
    <row r="231" spans="9:12" x14ac:dyDescent="0.15">
      <c r="I231" s="7"/>
      <c r="J231" s="7"/>
      <c r="K231" s="7"/>
      <c r="L231" s="7"/>
    </row>
    <row r="232" spans="9:12" x14ac:dyDescent="0.15">
      <c r="I232" s="7"/>
      <c r="J232" s="7"/>
      <c r="K232" s="7"/>
      <c r="L232" s="7"/>
    </row>
    <row r="233" spans="9:12" x14ac:dyDescent="0.15">
      <c r="I233" s="7"/>
      <c r="J233" s="7"/>
      <c r="K233" s="7"/>
      <c r="L233" s="7"/>
    </row>
    <row r="234" spans="9:12" x14ac:dyDescent="0.15">
      <c r="I234" s="7"/>
      <c r="J234" s="7"/>
      <c r="K234" s="7"/>
      <c r="L234" s="7"/>
    </row>
    <row r="235" spans="9:12" x14ac:dyDescent="0.15">
      <c r="I235" s="7"/>
      <c r="J235" s="7"/>
      <c r="K235" s="7"/>
      <c r="L235" s="7"/>
    </row>
    <row r="236" spans="9:12" x14ac:dyDescent="0.15">
      <c r="I236" s="7"/>
      <c r="J236" s="7"/>
      <c r="K236" s="7"/>
      <c r="L236" s="7"/>
    </row>
    <row r="237" spans="9:12" x14ac:dyDescent="0.15">
      <c r="I237" s="7"/>
      <c r="J237" s="7"/>
      <c r="K237" s="7"/>
      <c r="L237" s="7"/>
    </row>
    <row r="238" spans="9:12" x14ac:dyDescent="0.15">
      <c r="I238" s="7"/>
      <c r="J238" s="7"/>
      <c r="K238" s="7"/>
      <c r="L238" s="7"/>
    </row>
    <row r="239" spans="9:12" x14ac:dyDescent="0.15">
      <c r="I239" s="7"/>
      <c r="J239" s="7"/>
      <c r="K239" s="7"/>
      <c r="L239" s="7"/>
    </row>
    <row r="240" spans="9:12" x14ac:dyDescent="0.15">
      <c r="I240" s="7"/>
      <c r="J240" s="7"/>
      <c r="K240" s="7"/>
      <c r="L240" s="7"/>
    </row>
    <row r="241" spans="9:12" x14ac:dyDescent="0.15">
      <c r="I241" s="7"/>
      <c r="J241" s="7"/>
      <c r="K241" s="7"/>
      <c r="L241" s="7"/>
    </row>
    <row r="242" spans="9:12" x14ac:dyDescent="0.15">
      <c r="I242" s="7"/>
      <c r="J242" s="7"/>
      <c r="K242" s="7"/>
      <c r="L242" s="7"/>
    </row>
    <row r="243" spans="9:12" x14ac:dyDescent="0.15">
      <c r="I243" s="7"/>
      <c r="J243" s="7"/>
      <c r="K243" s="7"/>
      <c r="L243" s="7"/>
    </row>
    <row r="244" spans="9:12" x14ac:dyDescent="0.15">
      <c r="I244" s="7"/>
      <c r="J244" s="7"/>
      <c r="K244" s="7"/>
      <c r="L244" s="7"/>
    </row>
    <row r="245" spans="9:12" x14ac:dyDescent="0.15">
      <c r="I245" s="7"/>
      <c r="J245" s="7"/>
      <c r="K245" s="7"/>
      <c r="L245" s="7"/>
    </row>
    <row r="246" spans="9:12" x14ac:dyDescent="0.15">
      <c r="I246" s="7"/>
      <c r="J246" s="7"/>
      <c r="K246" s="7"/>
      <c r="L246" s="7"/>
    </row>
    <row r="247" spans="9:12" x14ac:dyDescent="0.15">
      <c r="I247" s="7"/>
      <c r="J247" s="7"/>
      <c r="K247" s="7"/>
      <c r="L247" s="7"/>
    </row>
    <row r="248" spans="9:12" x14ac:dyDescent="0.15">
      <c r="I248" s="7"/>
      <c r="J248" s="7"/>
      <c r="K248" s="7"/>
      <c r="L248" s="7"/>
    </row>
    <row r="249" spans="9:12" x14ac:dyDescent="0.15">
      <c r="I249" s="7"/>
      <c r="J249" s="7"/>
      <c r="K249" s="7"/>
      <c r="L249" s="7"/>
    </row>
    <row r="250" spans="9:12" x14ac:dyDescent="0.15">
      <c r="I250" s="7"/>
      <c r="J250" s="7"/>
      <c r="K250" s="7"/>
      <c r="L250" s="7"/>
    </row>
    <row r="251" spans="9:12" x14ac:dyDescent="0.15">
      <c r="I251" s="7"/>
      <c r="J251" s="7"/>
      <c r="K251" s="7"/>
      <c r="L251" s="7"/>
    </row>
    <row r="252" spans="9:12" x14ac:dyDescent="0.15">
      <c r="I252" s="7"/>
      <c r="J252" s="7"/>
      <c r="K252" s="7"/>
      <c r="L252" s="7"/>
    </row>
    <row r="253" spans="9:12" x14ac:dyDescent="0.15">
      <c r="I253" s="7"/>
      <c r="J253" s="7"/>
      <c r="K253" s="7"/>
      <c r="L253" s="7"/>
    </row>
    <row r="254" spans="9:12" x14ac:dyDescent="0.15">
      <c r="I254" s="7"/>
      <c r="J254" s="7"/>
      <c r="K254" s="7"/>
      <c r="L254" s="7"/>
    </row>
    <row r="255" spans="9:12" x14ac:dyDescent="0.15">
      <c r="I255" s="7"/>
      <c r="J255" s="7"/>
      <c r="K255" s="7"/>
      <c r="L255" s="7"/>
    </row>
    <row r="256" spans="9:12" x14ac:dyDescent="0.15">
      <c r="I256" s="7"/>
      <c r="J256" s="7"/>
      <c r="K256" s="7"/>
      <c r="L256" s="7"/>
    </row>
    <row r="257" spans="9:12" x14ac:dyDescent="0.15">
      <c r="I257" s="7"/>
      <c r="J257" s="7"/>
      <c r="K257" s="7"/>
      <c r="L257" s="7"/>
    </row>
    <row r="258" spans="9:12" x14ac:dyDescent="0.15">
      <c r="I258" s="7"/>
      <c r="J258" s="7"/>
      <c r="K258" s="7"/>
      <c r="L258" s="7"/>
    </row>
    <row r="259" spans="9:12" x14ac:dyDescent="0.15">
      <c r="I259" s="7"/>
      <c r="J259" s="7"/>
      <c r="K259" s="7"/>
      <c r="L259" s="7"/>
    </row>
    <row r="260" spans="9:12" x14ac:dyDescent="0.15">
      <c r="I260" s="7"/>
      <c r="J260" s="7"/>
      <c r="K260" s="7"/>
      <c r="L260" s="7"/>
    </row>
    <row r="261" spans="9:12" x14ac:dyDescent="0.15">
      <c r="I261" s="7"/>
      <c r="J261" s="7"/>
      <c r="K261" s="7"/>
      <c r="L261" s="7"/>
    </row>
    <row r="262" spans="9:12" x14ac:dyDescent="0.15">
      <c r="I262" s="7"/>
      <c r="J262" s="7"/>
      <c r="K262" s="7"/>
      <c r="L262" s="7"/>
    </row>
    <row r="263" spans="9:12" x14ac:dyDescent="0.15">
      <c r="I263" s="7"/>
      <c r="J263" s="7"/>
      <c r="K263" s="7"/>
      <c r="L263" s="7"/>
    </row>
    <row r="264" spans="9:12" x14ac:dyDescent="0.15">
      <c r="I264" s="7"/>
      <c r="J264" s="7"/>
      <c r="K264" s="7"/>
      <c r="L264" s="7"/>
    </row>
    <row r="265" spans="9:12" x14ac:dyDescent="0.15">
      <c r="I265" s="7"/>
      <c r="J265" s="7"/>
      <c r="K265" s="7"/>
      <c r="L265" s="7"/>
    </row>
    <row r="266" spans="9:12" x14ac:dyDescent="0.15">
      <c r="I266" s="7"/>
      <c r="J266" s="7"/>
      <c r="K266" s="7"/>
      <c r="L266" s="7"/>
    </row>
    <row r="267" spans="9:12" x14ac:dyDescent="0.15">
      <c r="I267" s="7"/>
      <c r="J267" s="7"/>
      <c r="K267" s="7"/>
      <c r="L267" s="7"/>
    </row>
    <row r="268" spans="9:12" x14ac:dyDescent="0.15">
      <c r="I268" s="7"/>
      <c r="J268" s="7"/>
      <c r="K268" s="7"/>
      <c r="L268" s="7"/>
    </row>
    <row r="269" spans="9:12" x14ac:dyDescent="0.15">
      <c r="I269" s="7"/>
      <c r="J269" s="7"/>
      <c r="K269" s="7"/>
      <c r="L269" s="7"/>
    </row>
    <row r="270" spans="9:12" x14ac:dyDescent="0.15">
      <c r="I270" s="7"/>
      <c r="J270" s="7"/>
      <c r="K270" s="7"/>
      <c r="L270" s="7"/>
    </row>
    <row r="271" spans="9:12" x14ac:dyDescent="0.15">
      <c r="I271" s="7"/>
      <c r="J271" s="7"/>
      <c r="K271" s="7"/>
      <c r="L271" s="7"/>
    </row>
    <row r="272" spans="9:12" x14ac:dyDescent="0.15">
      <c r="I272" s="7"/>
      <c r="J272" s="7"/>
      <c r="K272" s="7"/>
      <c r="L272" s="7"/>
    </row>
    <row r="273" spans="9:12" x14ac:dyDescent="0.15">
      <c r="I273" s="7"/>
      <c r="J273" s="7"/>
      <c r="K273" s="7"/>
      <c r="L273" s="7"/>
    </row>
    <row r="274" spans="9:12" x14ac:dyDescent="0.15">
      <c r="I274" s="7"/>
      <c r="J274" s="7"/>
      <c r="K274" s="7"/>
      <c r="L274" s="7"/>
    </row>
    <row r="275" spans="9:12" x14ac:dyDescent="0.15">
      <c r="I275" s="7"/>
      <c r="J275" s="7"/>
      <c r="K275" s="7"/>
      <c r="L275" s="7"/>
    </row>
    <row r="276" spans="9:12" x14ac:dyDescent="0.15">
      <c r="I276" s="7"/>
      <c r="J276" s="7"/>
      <c r="K276" s="7"/>
      <c r="L276" s="7"/>
    </row>
    <row r="277" spans="9:12" x14ac:dyDescent="0.15">
      <c r="I277" s="7"/>
      <c r="J277" s="7"/>
      <c r="K277" s="7"/>
      <c r="L277" s="7"/>
    </row>
    <row r="278" spans="9:12" x14ac:dyDescent="0.15">
      <c r="I278" s="7"/>
      <c r="J278" s="7"/>
      <c r="K278" s="7"/>
      <c r="L278" s="7"/>
    </row>
    <row r="279" spans="9:12" x14ac:dyDescent="0.15">
      <c r="I279" s="7"/>
      <c r="J279" s="7"/>
      <c r="K279" s="7"/>
      <c r="L279" s="7"/>
    </row>
    <row r="280" spans="9:12" x14ac:dyDescent="0.15">
      <c r="I280" s="7"/>
      <c r="J280" s="7"/>
      <c r="K280" s="7"/>
      <c r="L280" s="7"/>
    </row>
    <row r="281" spans="9:12" x14ac:dyDescent="0.15">
      <c r="I281" s="7"/>
      <c r="J281" s="7"/>
      <c r="K281" s="7"/>
      <c r="L281" s="7"/>
    </row>
    <row r="282" spans="9:12" x14ac:dyDescent="0.15">
      <c r="I282" s="7"/>
      <c r="J282" s="7"/>
      <c r="K282" s="7"/>
      <c r="L282" s="7"/>
    </row>
    <row r="283" spans="9:12" x14ac:dyDescent="0.15">
      <c r="I283" s="7"/>
      <c r="J283" s="7"/>
      <c r="K283" s="7"/>
      <c r="L283" s="7"/>
    </row>
    <row r="284" spans="9:12" x14ac:dyDescent="0.15">
      <c r="I284" s="7"/>
      <c r="J284" s="7"/>
      <c r="K284" s="7"/>
      <c r="L284" s="7"/>
    </row>
    <row r="285" spans="9:12" x14ac:dyDescent="0.15">
      <c r="I285" s="7"/>
      <c r="J285" s="7"/>
      <c r="K285" s="7"/>
      <c r="L285" s="7"/>
    </row>
    <row r="286" spans="9:12" x14ac:dyDescent="0.15">
      <c r="I286" s="7"/>
      <c r="J286" s="7"/>
      <c r="K286" s="7"/>
      <c r="L286" s="7"/>
    </row>
    <row r="287" spans="9:12" x14ac:dyDescent="0.15">
      <c r="I287" s="7"/>
      <c r="J287" s="7"/>
      <c r="K287" s="7"/>
      <c r="L287" s="7"/>
    </row>
    <row r="288" spans="9:12" x14ac:dyDescent="0.15">
      <c r="I288" s="7"/>
      <c r="J288" s="7"/>
      <c r="K288" s="7"/>
      <c r="L288" s="7"/>
    </row>
    <row r="289" spans="9:12" x14ac:dyDescent="0.15">
      <c r="I289" s="7"/>
      <c r="J289" s="7"/>
      <c r="K289" s="7"/>
      <c r="L289" s="7"/>
    </row>
    <row r="290" spans="9:12" x14ac:dyDescent="0.15">
      <c r="I290" s="7"/>
      <c r="J290" s="7"/>
      <c r="K290" s="7"/>
      <c r="L290" s="7"/>
    </row>
    <row r="291" spans="9:12" x14ac:dyDescent="0.15">
      <c r="I291" s="7"/>
      <c r="J291" s="7"/>
      <c r="K291" s="7"/>
      <c r="L291" s="7"/>
    </row>
    <row r="292" spans="9:12" x14ac:dyDescent="0.15">
      <c r="I292" s="7"/>
      <c r="J292" s="7"/>
      <c r="K292" s="7"/>
      <c r="L292" s="7"/>
    </row>
    <row r="293" spans="9:12" x14ac:dyDescent="0.15">
      <c r="I293" s="7"/>
      <c r="J293" s="7"/>
      <c r="K293" s="7"/>
      <c r="L293" s="7"/>
    </row>
    <row r="294" spans="9:12" x14ac:dyDescent="0.15">
      <c r="I294" s="7"/>
      <c r="J294" s="7"/>
      <c r="K294" s="7"/>
      <c r="L294" s="7"/>
    </row>
    <row r="295" spans="9:12" x14ac:dyDescent="0.15">
      <c r="I295" s="7"/>
      <c r="J295" s="7"/>
      <c r="K295" s="7"/>
      <c r="L295" s="7"/>
    </row>
    <row r="296" spans="9:12" x14ac:dyDescent="0.15">
      <c r="I296" s="7"/>
      <c r="J296" s="7"/>
      <c r="K296" s="7"/>
      <c r="L296" s="7"/>
    </row>
    <row r="297" spans="9:12" x14ac:dyDescent="0.15">
      <c r="I297" s="7"/>
      <c r="J297" s="7"/>
      <c r="K297" s="7"/>
      <c r="L297" s="7"/>
    </row>
    <row r="298" spans="9:12" x14ac:dyDescent="0.15">
      <c r="I298" s="7"/>
      <c r="J298" s="7"/>
      <c r="K298" s="7"/>
      <c r="L298" s="7"/>
    </row>
    <row r="299" spans="9:12" x14ac:dyDescent="0.15">
      <c r="I299" s="7"/>
      <c r="J299" s="7"/>
      <c r="K299" s="7"/>
      <c r="L299" s="7"/>
    </row>
    <row r="300" spans="9:12" x14ac:dyDescent="0.15">
      <c r="I300" s="7"/>
      <c r="J300" s="7"/>
      <c r="K300" s="7"/>
      <c r="L300" s="7"/>
    </row>
    <row r="301" spans="9:12" x14ac:dyDescent="0.15">
      <c r="I301" s="7"/>
      <c r="J301" s="7"/>
      <c r="K301" s="7"/>
      <c r="L301" s="7"/>
    </row>
    <row r="302" spans="9:12" x14ac:dyDescent="0.15">
      <c r="I302" s="7"/>
      <c r="J302" s="7"/>
      <c r="K302" s="7"/>
      <c r="L302" s="7"/>
    </row>
    <row r="303" spans="9:12" x14ac:dyDescent="0.15">
      <c r="I303" s="7"/>
      <c r="J303" s="7"/>
      <c r="K303" s="7"/>
      <c r="L303" s="7"/>
    </row>
    <row r="304" spans="9:12" x14ac:dyDescent="0.15">
      <c r="I304" s="7"/>
      <c r="J304" s="7"/>
      <c r="K304" s="7"/>
      <c r="L304" s="7"/>
    </row>
    <row r="305" spans="9:12" x14ac:dyDescent="0.15">
      <c r="I305" s="7"/>
      <c r="J305" s="7"/>
      <c r="K305" s="7"/>
      <c r="L305" s="7"/>
    </row>
    <row r="306" spans="9:12" x14ac:dyDescent="0.15">
      <c r="I306" s="7"/>
      <c r="J306" s="7"/>
      <c r="K306" s="7"/>
      <c r="L306" s="7"/>
    </row>
    <row r="307" spans="9:12" x14ac:dyDescent="0.15">
      <c r="I307" s="7"/>
      <c r="J307" s="7"/>
      <c r="K307" s="7"/>
      <c r="L307" s="7"/>
    </row>
    <row r="308" spans="9:12" x14ac:dyDescent="0.15">
      <c r="I308" s="7"/>
      <c r="J308" s="7"/>
      <c r="K308" s="7"/>
      <c r="L308" s="7"/>
    </row>
    <row r="309" spans="9:12" x14ac:dyDescent="0.15">
      <c r="I309" s="7"/>
      <c r="J309" s="7"/>
      <c r="K309" s="7"/>
      <c r="L309" s="7"/>
    </row>
    <row r="310" spans="9:12" x14ac:dyDescent="0.15">
      <c r="I310" s="7"/>
      <c r="J310" s="7"/>
      <c r="K310" s="7"/>
      <c r="L310" s="7"/>
    </row>
    <row r="311" spans="9:12" x14ac:dyDescent="0.15">
      <c r="I311" s="7"/>
      <c r="J311" s="7"/>
      <c r="K311" s="7"/>
      <c r="L311" s="7"/>
    </row>
    <row r="312" spans="9:12" x14ac:dyDescent="0.15">
      <c r="I312" s="7"/>
      <c r="J312" s="7"/>
      <c r="K312" s="7"/>
      <c r="L312" s="7"/>
    </row>
    <row r="313" spans="9:12" x14ac:dyDescent="0.15">
      <c r="I313" s="7"/>
      <c r="J313" s="7"/>
      <c r="K313" s="7"/>
      <c r="L313" s="7"/>
    </row>
    <row r="314" spans="9:12" x14ac:dyDescent="0.15">
      <c r="I314" s="7"/>
      <c r="J314" s="7"/>
      <c r="K314" s="7"/>
      <c r="L314" s="7"/>
    </row>
    <row r="315" spans="9:12" x14ac:dyDescent="0.15">
      <c r="I315" s="7"/>
      <c r="J315" s="7"/>
      <c r="K315" s="7"/>
      <c r="L315" s="7"/>
    </row>
    <row r="316" spans="9:12" x14ac:dyDescent="0.15">
      <c r="I316" s="7"/>
      <c r="J316" s="7"/>
      <c r="K316" s="7"/>
      <c r="L316" s="7"/>
    </row>
    <row r="317" spans="9:12" x14ac:dyDescent="0.15">
      <c r="I317" s="7"/>
      <c r="J317" s="7"/>
      <c r="K317" s="7"/>
      <c r="L317" s="7"/>
    </row>
    <row r="318" spans="9:12" x14ac:dyDescent="0.15">
      <c r="I318" s="7"/>
      <c r="J318" s="7"/>
      <c r="K318" s="7"/>
      <c r="L318" s="7"/>
    </row>
    <row r="319" spans="9:12" x14ac:dyDescent="0.15">
      <c r="I319" s="7"/>
      <c r="J319" s="7"/>
      <c r="K319" s="7"/>
      <c r="L319" s="7"/>
    </row>
    <row r="320" spans="9:12" x14ac:dyDescent="0.15">
      <c r="I320" s="7"/>
      <c r="J320" s="7"/>
      <c r="K320" s="7"/>
      <c r="L320" s="7"/>
    </row>
    <row r="321" spans="9:12" x14ac:dyDescent="0.15">
      <c r="I321" s="7"/>
      <c r="J321" s="7"/>
      <c r="K321" s="7"/>
      <c r="L321" s="7"/>
    </row>
    <row r="322" spans="9:12" x14ac:dyDescent="0.15">
      <c r="I322" s="7"/>
      <c r="J322" s="7"/>
      <c r="K322" s="7"/>
      <c r="L322" s="7"/>
    </row>
    <row r="323" spans="9:12" x14ac:dyDescent="0.15">
      <c r="I323" s="7"/>
      <c r="J323" s="7"/>
      <c r="K323" s="7"/>
      <c r="L323" s="7"/>
    </row>
    <row r="324" spans="9:12" x14ac:dyDescent="0.15">
      <c r="I324" s="7"/>
      <c r="J324" s="7"/>
      <c r="K324" s="7"/>
      <c r="L324" s="7"/>
    </row>
    <row r="325" spans="9:12" x14ac:dyDescent="0.15">
      <c r="I325" s="7"/>
      <c r="J325" s="7"/>
      <c r="K325" s="7"/>
      <c r="L325" s="7"/>
    </row>
    <row r="326" spans="9:12" x14ac:dyDescent="0.15">
      <c r="I326" s="7"/>
      <c r="J326" s="7"/>
      <c r="K326" s="7"/>
      <c r="L326" s="7"/>
    </row>
    <row r="327" spans="9:12" x14ac:dyDescent="0.15">
      <c r="I327" s="7"/>
      <c r="J327" s="7"/>
      <c r="K327" s="7"/>
      <c r="L327" s="7"/>
    </row>
    <row r="328" spans="9:12" x14ac:dyDescent="0.15">
      <c r="I328" s="7"/>
      <c r="J328" s="7"/>
      <c r="K328" s="7"/>
      <c r="L328" s="7"/>
    </row>
    <row r="329" spans="9:12" x14ac:dyDescent="0.15">
      <c r="I329" s="7"/>
      <c r="J329" s="7"/>
      <c r="K329" s="7"/>
      <c r="L329" s="7"/>
    </row>
    <row r="330" spans="9:12" x14ac:dyDescent="0.15">
      <c r="I330" s="7"/>
      <c r="J330" s="7"/>
      <c r="K330" s="7"/>
      <c r="L330" s="7"/>
    </row>
    <row r="331" spans="9:12" x14ac:dyDescent="0.15">
      <c r="I331" s="7"/>
      <c r="J331" s="7"/>
      <c r="K331" s="7"/>
      <c r="L331" s="7"/>
    </row>
    <row r="332" spans="9:12" x14ac:dyDescent="0.15">
      <c r="I332" s="7"/>
      <c r="J332" s="7"/>
      <c r="K332" s="7"/>
      <c r="L332" s="7"/>
    </row>
    <row r="333" spans="9:12" x14ac:dyDescent="0.15">
      <c r="I333" s="7"/>
      <c r="J333" s="7"/>
      <c r="K333" s="7"/>
      <c r="L333" s="7"/>
    </row>
    <row r="334" spans="9:12" x14ac:dyDescent="0.15">
      <c r="I334" s="7"/>
      <c r="J334" s="7"/>
      <c r="K334" s="7"/>
      <c r="L334" s="7"/>
    </row>
    <row r="335" spans="9:12" x14ac:dyDescent="0.15">
      <c r="I335" s="7"/>
      <c r="J335" s="7"/>
      <c r="K335" s="7"/>
      <c r="L335" s="7"/>
    </row>
    <row r="336" spans="9:12" x14ac:dyDescent="0.15">
      <c r="I336" s="7"/>
      <c r="J336" s="7"/>
      <c r="K336" s="7"/>
      <c r="L336" s="7"/>
    </row>
    <row r="337" spans="9:12" x14ac:dyDescent="0.15">
      <c r="I337" s="7"/>
      <c r="J337" s="7"/>
      <c r="K337" s="7"/>
      <c r="L337" s="7"/>
    </row>
    <row r="338" spans="9:12" x14ac:dyDescent="0.15">
      <c r="I338" s="7"/>
      <c r="J338" s="7"/>
      <c r="K338" s="7"/>
      <c r="L338" s="7"/>
    </row>
    <row r="339" spans="9:12" x14ac:dyDescent="0.15">
      <c r="I339" s="7"/>
      <c r="J339" s="7"/>
      <c r="K339" s="7"/>
      <c r="L339" s="7"/>
    </row>
    <row r="340" spans="9:12" x14ac:dyDescent="0.15">
      <c r="I340" s="7"/>
      <c r="J340" s="7"/>
      <c r="K340" s="7"/>
      <c r="L340" s="7"/>
    </row>
    <row r="341" spans="9:12" x14ac:dyDescent="0.15">
      <c r="I341" s="7"/>
      <c r="J341" s="7"/>
      <c r="K341" s="7"/>
      <c r="L341" s="7"/>
    </row>
    <row r="342" spans="9:12" x14ac:dyDescent="0.15">
      <c r="I342" s="7"/>
      <c r="J342" s="7"/>
      <c r="K342" s="7"/>
      <c r="L342" s="7"/>
    </row>
    <row r="343" spans="9:12" x14ac:dyDescent="0.15">
      <c r="I343" s="7"/>
      <c r="J343" s="7"/>
      <c r="K343" s="7"/>
      <c r="L343" s="7"/>
    </row>
    <row r="344" spans="9:12" x14ac:dyDescent="0.15">
      <c r="I344" s="7"/>
      <c r="J344" s="7"/>
      <c r="K344" s="7"/>
      <c r="L344" s="7"/>
    </row>
    <row r="345" spans="9:12" x14ac:dyDescent="0.15">
      <c r="I345" s="7"/>
      <c r="J345" s="7"/>
      <c r="K345" s="7"/>
      <c r="L345" s="7"/>
    </row>
    <row r="346" spans="9:12" x14ac:dyDescent="0.15">
      <c r="I346" s="7"/>
      <c r="J346" s="7"/>
      <c r="K346" s="7"/>
      <c r="L346" s="7"/>
    </row>
    <row r="347" spans="9:12" x14ac:dyDescent="0.15">
      <c r="I347" s="7"/>
      <c r="J347" s="7"/>
      <c r="K347" s="7"/>
      <c r="L347" s="7"/>
    </row>
    <row r="348" spans="9:12" x14ac:dyDescent="0.15">
      <c r="I348" s="7"/>
      <c r="J348" s="7"/>
      <c r="K348" s="7"/>
      <c r="L348" s="7"/>
    </row>
    <row r="349" spans="9:12" x14ac:dyDescent="0.15">
      <c r="I349" s="7"/>
      <c r="J349" s="7"/>
      <c r="K349" s="7"/>
      <c r="L349" s="7"/>
    </row>
    <row r="350" spans="9:12" x14ac:dyDescent="0.15">
      <c r="I350" s="7"/>
      <c r="J350" s="7"/>
      <c r="K350" s="7"/>
      <c r="L350" s="7"/>
    </row>
    <row r="351" spans="9:12" x14ac:dyDescent="0.15">
      <c r="I351" s="7"/>
      <c r="J351" s="7"/>
      <c r="K351" s="7"/>
      <c r="L351" s="7"/>
    </row>
    <row r="352" spans="9:12" x14ac:dyDescent="0.15">
      <c r="I352" s="7"/>
      <c r="J352" s="7"/>
      <c r="K352" s="7"/>
      <c r="L352" s="7"/>
    </row>
    <row r="353" spans="9:12" x14ac:dyDescent="0.15">
      <c r="I353" s="7"/>
      <c r="J353" s="7"/>
      <c r="K353" s="7"/>
      <c r="L353" s="7"/>
    </row>
    <row r="354" spans="9:12" x14ac:dyDescent="0.15">
      <c r="I354" s="7"/>
      <c r="J354" s="7"/>
      <c r="K354" s="7"/>
      <c r="L354" s="7"/>
    </row>
    <row r="355" spans="9:12" x14ac:dyDescent="0.15">
      <c r="I355" s="7"/>
      <c r="J355" s="7"/>
      <c r="K355" s="7"/>
      <c r="L355" s="7"/>
    </row>
    <row r="356" spans="9:12" x14ac:dyDescent="0.15">
      <c r="I356" s="7"/>
      <c r="J356" s="7"/>
      <c r="K356" s="7"/>
      <c r="L356" s="7"/>
    </row>
    <row r="357" spans="9:12" x14ac:dyDescent="0.15">
      <c r="I357" s="7"/>
      <c r="J357" s="7"/>
      <c r="K357" s="7"/>
      <c r="L357" s="7"/>
    </row>
    <row r="358" spans="9:12" x14ac:dyDescent="0.15">
      <c r="I358" s="7"/>
      <c r="J358" s="7"/>
      <c r="K358" s="7"/>
      <c r="L358" s="7"/>
    </row>
    <row r="359" spans="9:12" x14ac:dyDescent="0.15">
      <c r="I359" s="7"/>
      <c r="J359" s="7"/>
      <c r="K359" s="7"/>
      <c r="L359" s="7"/>
    </row>
    <row r="360" spans="9:12" x14ac:dyDescent="0.15">
      <c r="I360" s="7"/>
      <c r="J360" s="7"/>
      <c r="K360" s="7"/>
      <c r="L360" s="7"/>
    </row>
    <row r="361" spans="9:12" x14ac:dyDescent="0.15">
      <c r="I361" s="7"/>
      <c r="J361" s="7"/>
      <c r="K361" s="7"/>
      <c r="L361" s="7"/>
    </row>
    <row r="362" spans="9:12" x14ac:dyDescent="0.15">
      <c r="I362" s="7"/>
      <c r="J362" s="7"/>
      <c r="K362" s="7"/>
      <c r="L362" s="7"/>
    </row>
    <row r="363" spans="9:12" x14ac:dyDescent="0.15">
      <c r="I363" s="7"/>
      <c r="J363" s="7"/>
      <c r="K363" s="7"/>
      <c r="L363" s="7"/>
    </row>
    <row r="364" spans="9:12" x14ac:dyDescent="0.15">
      <c r="I364" s="7"/>
      <c r="J364" s="7"/>
      <c r="K364" s="7"/>
      <c r="L364" s="7"/>
    </row>
    <row r="365" spans="9:12" x14ac:dyDescent="0.15">
      <c r="I365" s="7"/>
      <c r="J365" s="7"/>
      <c r="K365" s="7"/>
      <c r="L365" s="7"/>
    </row>
    <row r="366" spans="9:12" x14ac:dyDescent="0.15">
      <c r="I366" s="7"/>
      <c r="J366" s="7"/>
      <c r="K366" s="7"/>
      <c r="L366" s="7"/>
    </row>
    <row r="367" spans="9:12" x14ac:dyDescent="0.15">
      <c r="I367" s="7"/>
      <c r="J367" s="7"/>
      <c r="K367" s="7"/>
      <c r="L367" s="7"/>
    </row>
    <row r="368" spans="9:12" x14ac:dyDescent="0.15">
      <c r="I368" s="7"/>
      <c r="J368" s="7"/>
      <c r="K368" s="7"/>
      <c r="L368" s="7"/>
    </row>
    <row r="369" spans="9:12" x14ac:dyDescent="0.15">
      <c r="I369" s="7"/>
      <c r="J369" s="7"/>
      <c r="K369" s="7"/>
      <c r="L369" s="7"/>
    </row>
    <row r="370" spans="9:12" x14ac:dyDescent="0.15">
      <c r="I370" s="7"/>
      <c r="J370" s="7"/>
      <c r="K370" s="7"/>
      <c r="L370" s="7"/>
    </row>
    <row r="371" spans="9:12" x14ac:dyDescent="0.15">
      <c r="I371" s="7"/>
      <c r="J371" s="7"/>
      <c r="K371" s="7"/>
      <c r="L371" s="7"/>
    </row>
    <row r="372" spans="9:12" x14ac:dyDescent="0.15">
      <c r="I372" s="7"/>
      <c r="J372" s="7"/>
      <c r="K372" s="7"/>
      <c r="L372" s="7"/>
    </row>
    <row r="373" spans="9:12" x14ac:dyDescent="0.15">
      <c r="I373" s="7"/>
      <c r="J373" s="7"/>
      <c r="K373" s="7"/>
      <c r="L373" s="7"/>
    </row>
    <row r="374" spans="9:12" x14ac:dyDescent="0.15">
      <c r="I374" s="7"/>
      <c r="J374" s="7"/>
      <c r="K374" s="7"/>
      <c r="L374" s="7"/>
    </row>
    <row r="375" spans="9:12" x14ac:dyDescent="0.15">
      <c r="I375" s="7"/>
      <c r="J375" s="7"/>
      <c r="K375" s="7"/>
      <c r="L375" s="7"/>
    </row>
    <row r="376" spans="9:12" x14ac:dyDescent="0.15">
      <c r="I376" s="7"/>
      <c r="J376" s="7"/>
      <c r="K376" s="7"/>
      <c r="L376" s="7"/>
    </row>
    <row r="377" spans="9:12" x14ac:dyDescent="0.15">
      <c r="I377" s="7"/>
      <c r="J377" s="7"/>
      <c r="K377" s="7"/>
      <c r="L377" s="7"/>
    </row>
    <row r="378" spans="9:12" x14ac:dyDescent="0.15">
      <c r="I378" s="7"/>
      <c r="J378" s="7"/>
      <c r="K378" s="7"/>
      <c r="L378" s="7"/>
    </row>
    <row r="379" spans="9:12" x14ac:dyDescent="0.15">
      <c r="I379" s="7"/>
      <c r="J379" s="7"/>
      <c r="K379" s="7"/>
      <c r="L379" s="7"/>
    </row>
    <row r="380" spans="9:12" x14ac:dyDescent="0.15">
      <c r="I380" s="7"/>
      <c r="J380" s="7"/>
      <c r="K380" s="7"/>
      <c r="L380" s="7"/>
    </row>
    <row r="381" spans="9:12" x14ac:dyDescent="0.15">
      <c r="I381" s="7"/>
      <c r="J381" s="7"/>
      <c r="K381" s="7"/>
      <c r="L381" s="7"/>
    </row>
    <row r="382" spans="9:12" x14ac:dyDescent="0.15">
      <c r="I382" s="7"/>
      <c r="J382" s="7"/>
      <c r="K382" s="7"/>
      <c r="L382" s="7"/>
    </row>
    <row r="383" spans="9:12" x14ac:dyDescent="0.15">
      <c r="I383" s="7"/>
      <c r="J383" s="7"/>
      <c r="K383" s="7"/>
      <c r="L383" s="7"/>
    </row>
    <row r="384" spans="9:12" x14ac:dyDescent="0.15">
      <c r="I384" s="7"/>
      <c r="J384" s="7"/>
      <c r="K384" s="7"/>
      <c r="L384" s="7"/>
    </row>
    <row r="385" spans="9:12" x14ac:dyDescent="0.15">
      <c r="I385" s="7"/>
      <c r="J385" s="7"/>
      <c r="K385" s="7"/>
      <c r="L385" s="7"/>
    </row>
    <row r="386" spans="9:12" x14ac:dyDescent="0.15">
      <c r="I386" s="7"/>
      <c r="J386" s="7"/>
      <c r="K386" s="7"/>
      <c r="L386" s="7"/>
    </row>
    <row r="387" spans="9:12" x14ac:dyDescent="0.15">
      <c r="I387" s="7"/>
      <c r="J387" s="7"/>
      <c r="K387" s="7"/>
      <c r="L387" s="7"/>
    </row>
    <row r="388" spans="9:12" x14ac:dyDescent="0.15">
      <c r="I388" s="7"/>
      <c r="J388" s="7"/>
      <c r="K388" s="7"/>
      <c r="L388" s="7"/>
    </row>
    <row r="389" spans="9:12" x14ac:dyDescent="0.15">
      <c r="I389" s="7"/>
      <c r="J389" s="7"/>
      <c r="K389" s="7"/>
      <c r="L389" s="7"/>
    </row>
    <row r="390" spans="9:12" x14ac:dyDescent="0.15">
      <c r="I390" s="7"/>
      <c r="J390" s="7"/>
      <c r="K390" s="7"/>
      <c r="L390" s="7"/>
    </row>
    <row r="391" spans="9:12" x14ac:dyDescent="0.15">
      <c r="I391" s="7"/>
      <c r="J391" s="7"/>
      <c r="K391" s="7"/>
      <c r="L391" s="7"/>
    </row>
    <row r="392" spans="9:12" x14ac:dyDescent="0.15">
      <c r="I392" s="7"/>
      <c r="J392" s="7"/>
      <c r="K392" s="7"/>
      <c r="L392" s="7"/>
    </row>
    <row r="393" spans="9:12" x14ac:dyDescent="0.15">
      <c r="I393" s="7"/>
      <c r="J393" s="7"/>
      <c r="K393" s="7"/>
      <c r="L393" s="7"/>
    </row>
    <row r="394" spans="9:12" x14ac:dyDescent="0.15">
      <c r="I394" s="7"/>
      <c r="J394" s="7"/>
      <c r="K394" s="7"/>
      <c r="L394" s="7"/>
    </row>
    <row r="395" spans="9:12" x14ac:dyDescent="0.15">
      <c r="I395" s="7"/>
      <c r="J395" s="7"/>
      <c r="K395" s="7"/>
      <c r="L395" s="7"/>
    </row>
    <row r="396" spans="9:12" x14ac:dyDescent="0.15">
      <c r="I396" s="7"/>
      <c r="J396" s="7"/>
      <c r="K396" s="7"/>
      <c r="L396" s="7"/>
    </row>
    <row r="397" spans="9:12" x14ac:dyDescent="0.15">
      <c r="I397" s="7"/>
      <c r="J397" s="7"/>
      <c r="K397" s="7"/>
      <c r="L397" s="7"/>
    </row>
    <row r="398" spans="9:12" x14ac:dyDescent="0.15">
      <c r="I398" s="7"/>
      <c r="J398" s="7"/>
      <c r="K398" s="7"/>
      <c r="L398" s="7"/>
    </row>
    <row r="399" spans="9:12" x14ac:dyDescent="0.15">
      <c r="I399" s="7"/>
      <c r="J399" s="7"/>
      <c r="K399" s="7"/>
      <c r="L399" s="7"/>
    </row>
    <row r="400" spans="9:12" x14ac:dyDescent="0.15">
      <c r="I400" s="7"/>
      <c r="J400" s="7"/>
      <c r="K400" s="7"/>
      <c r="L400" s="7"/>
    </row>
    <row r="401" spans="9:12" x14ac:dyDescent="0.15">
      <c r="I401" s="7"/>
      <c r="J401" s="7"/>
      <c r="K401" s="7"/>
      <c r="L401" s="7"/>
    </row>
    <row r="402" spans="9:12" x14ac:dyDescent="0.15">
      <c r="I402" s="7"/>
      <c r="J402" s="7"/>
      <c r="K402" s="7"/>
      <c r="L402" s="7"/>
    </row>
    <row r="403" spans="9:12" x14ac:dyDescent="0.15">
      <c r="I403" s="7"/>
      <c r="J403" s="7"/>
      <c r="K403" s="7"/>
      <c r="L403" s="7"/>
    </row>
    <row r="404" spans="9:12" x14ac:dyDescent="0.15">
      <c r="I404" s="7"/>
      <c r="J404" s="7"/>
      <c r="K404" s="7"/>
      <c r="L404" s="7"/>
    </row>
    <row r="405" spans="9:12" x14ac:dyDescent="0.15">
      <c r="I405" s="7"/>
      <c r="J405" s="7"/>
      <c r="K405" s="7"/>
      <c r="L405" s="7"/>
    </row>
    <row r="406" spans="9:12" x14ac:dyDescent="0.15">
      <c r="I406" s="7"/>
      <c r="J406" s="7"/>
      <c r="K406" s="7"/>
      <c r="L406" s="7"/>
    </row>
    <row r="407" spans="9:12" x14ac:dyDescent="0.15">
      <c r="I407" s="7"/>
      <c r="J407" s="7"/>
      <c r="K407" s="7"/>
      <c r="L407" s="7"/>
    </row>
    <row r="408" spans="9:12" x14ac:dyDescent="0.15">
      <c r="I408" s="7"/>
      <c r="J408" s="7"/>
      <c r="K408" s="7"/>
      <c r="L408" s="7"/>
    </row>
    <row r="409" spans="9:12" x14ac:dyDescent="0.15">
      <c r="I409" s="7"/>
      <c r="J409" s="7"/>
      <c r="K409" s="7"/>
      <c r="L409" s="7"/>
    </row>
    <row r="410" spans="9:12" x14ac:dyDescent="0.15">
      <c r="I410" s="7"/>
      <c r="J410" s="7"/>
      <c r="K410" s="7"/>
      <c r="L410" s="7"/>
    </row>
    <row r="411" spans="9:12" x14ac:dyDescent="0.15">
      <c r="I411" s="7"/>
      <c r="J411" s="7"/>
      <c r="K411" s="7"/>
      <c r="L411" s="7"/>
    </row>
    <row r="412" spans="9:12" x14ac:dyDescent="0.15">
      <c r="I412" s="7"/>
      <c r="J412" s="7"/>
      <c r="K412" s="7"/>
      <c r="L412" s="7"/>
    </row>
    <row r="413" spans="9:12" x14ac:dyDescent="0.15">
      <c r="I413" s="7"/>
      <c r="J413" s="7"/>
      <c r="K413" s="7"/>
      <c r="L413" s="7"/>
    </row>
    <row r="414" spans="9:12" x14ac:dyDescent="0.15">
      <c r="I414" s="7"/>
      <c r="J414" s="7"/>
      <c r="K414" s="7"/>
      <c r="L414" s="7"/>
    </row>
    <row r="415" spans="9:12" x14ac:dyDescent="0.15">
      <c r="I415" s="7"/>
      <c r="J415" s="7"/>
      <c r="K415" s="7"/>
      <c r="L415" s="7"/>
    </row>
    <row r="416" spans="9:12" x14ac:dyDescent="0.15">
      <c r="I416" s="7"/>
      <c r="J416" s="7"/>
      <c r="K416" s="7"/>
      <c r="L416" s="7"/>
    </row>
    <row r="417" spans="9:12" x14ac:dyDescent="0.15">
      <c r="I417" s="7"/>
      <c r="J417" s="7"/>
      <c r="K417" s="7"/>
      <c r="L417" s="7"/>
    </row>
    <row r="418" spans="9:12" x14ac:dyDescent="0.15">
      <c r="I418" s="7"/>
      <c r="J418" s="7"/>
      <c r="K418" s="7"/>
      <c r="L418" s="7"/>
    </row>
    <row r="419" spans="9:12" x14ac:dyDescent="0.15">
      <c r="I419" s="7"/>
      <c r="J419" s="7"/>
      <c r="K419" s="7"/>
      <c r="L419" s="7"/>
    </row>
    <row r="420" spans="9:12" x14ac:dyDescent="0.15">
      <c r="I420" s="7"/>
      <c r="J420" s="7"/>
      <c r="K420" s="7"/>
      <c r="L420" s="7"/>
    </row>
    <row r="421" spans="9:12" x14ac:dyDescent="0.15">
      <c r="I421" s="7"/>
      <c r="J421" s="7"/>
      <c r="K421" s="7"/>
      <c r="L421" s="7"/>
    </row>
    <row r="422" spans="9:12" x14ac:dyDescent="0.15">
      <c r="I422" s="7"/>
      <c r="J422" s="7"/>
      <c r="K422" s="7"/>
      <c r="L422" s="7"/>
    </row>
    <row r="423" spans="9:12" x14ac:dyDescent="0.15">
      <c r="I423" s="7"/>
      <c r="J423" s="7"/>
      <c r="K423" s="7"/>
      <c r="L423" s="7"/>
    </row>
    <row r="424" spans="9:12" x14ac:dyDescent="0.15">
      <c r="I424" s="7"/>
      <c r="J424" s="7"/>
      <c r="K424" s="7"/>
      <c r="L424" s="7"/>
    </row>
    <row r="425" spans="9:12" x14ac:dyDescent="0.15">
      <c r="I425" s="7"/>
      <c r="J425" s="7"/>
      <c r="K425" s="7"/>
      <c r="L425" s="7"/>
    </row>
    <row r="426" spans="9:12" x14ac:dyDescent="0.15">
      <c r="I426" s="7"/>
      <c r="J426" s="7"/>
      <c r="K426" s="7"/>
      <c r="L426" s="7"/>
    </row>
    <row r="427" spans="9:12" x14ac:dyDescent="0.15">
      <c r="I427" s="7"/>
      <c r="J427" s="7"/>
      <c r="K427" s="7"/>
      <c r="L427" s="7"/>
    </row>
    <row r="428" spans="9:12" x14ac:dyDescent="0.15">
      <c r="I428" s="7"/>
      <c r="J428" s="7"/>
      <c r="K428" s="7"/>
      <c r="L428" s="7"/>
    </row>
    <row r="429" spans="9:12" x14ac:dyDescent="0.15">
      <c r="I429" s="7"/>
      <c r="J429" s="7"/>
      <c r="K429" s="7"/>
      <c r="L429" s="7"/>
    </row>
    <row r="430" spans="9:12" x14ac:dyDescent="0.15">
      <c r="I430" s="7"/>
      <c r="J430" s="7"/>
      <c r="K430" s="7"/>
      <c r="L430" s="7"/>
    </row>
    <row r="431" spans="9:12" x14ac:dyDescent="0.15">
      <c r="I431" s="7"/>
      <c r="J431" s="7"/>
      <c r="K431" s="7"/>
      <c r="L431" s="7"/>
    </row>
    <row r="432" spans="9:12" x14ac:dyDescent="0.15">
      <c r="I432" s="7"/>
      <c r="J432" s="7"/>
      <c r="K432" s="7"/>
      <c r="L432" s="7"/>
    </row>
    <row r="433" spans="9:12" x14ac:dyDescent="0.15">
      <c r="I433" s="7"/>
      <c r="J433" s="7"/>
      <c r="K433" s="7"/>
      <c r="L433" s="7"/>
    </row>
    <row r="434" spans="9:12" x14ac:dyDescent="0.15">
      <c r="I434" s="7"/>
      <c r="J434" s="7"/>
      <c r="K434" s="7"/>
      <c r="L434" s="7"/>
    </row>
    <row r="435" spans="9:12" x14ac:dyDescent="0.15">
      <c r="I435" s="7"/>
      <c r="J435" s="7"/>
      <c r="K435" s="7"/>
      <c r="L435" s="7"/>
    </row>
    <row r="436" spans="9:12" x14ac:dyDescent="0.15">
      <c r="I436" s="7"/>
      <c r="J436" s="7"/>
      <c r="K436" s="7"/>
      <c r="L436" s="7"/>
    </row>
    <row r="437" spans="9:12" x14ac:dyDescent="0.15">
      <c r="I437" s="7"/>
      <c r="J437" s="7"/>
      <c r="K437" s="7"/>
      <c r="L437" s="7"/>
    </row>
    <row r="438" spans="9:12" x14ac:dyDescent="0.15">
      <c r="I438" s="7"/>
      <c r="J438" s="7"/>
      <c r="K438" s="7"/>
      <c r="L438" s="7"/>
    </row>
    <row r="439" spans="9:12" x14ac:dyDescent="0.15">
      <c r="I439" s="7"/>
      <c r="J439" s="7"/>
      <c r="K439" s="7"/>
      <c r="L439" s="7"/>
    </row>
    <row r="440" spans="9:12" x14ac:dyDescent="0.15">
      <c r="I440" s="7"/>
      <c r="J440" s="7"/>
      <c r="K440" s="7"/>
      <c r="L440" s="7"/>
    </row>
    <row r="441" spans="9:12" x14ac:dyDescent="0.15">
      <c r="I441" s="7"/>
      <c r="J441" s="7"/>
      <c r="K441" s="7"/>
      <c r="L441" s="7"/>
    </row>
    <row r="442" spans="9:12" x14ac:dyDescent="0.15">
      <c r="I442" s="7"/>
      <c r="J442" s="7"/>
      <c r="K442" s="7"/>
      <c r="L442" s="7"/>
    </row>
    <row r="443" spans="9:12" x14ac:dyDescent="0.15">
      <c r="I443" s="7"/>
      <c r="J443" s="7"/>
      <c r="K443" s="7"/>
      <c r="L443" s="7"/>
    </row>
    <row r="444" spans="9:12" x14ac:dyDescent="0.15">
      <c r="I444" s="7"/>
      <c r="J444" s="7"/>
      <c r="K444" s="7"/>
      <c r="L444" s="7"/>
    </row>
    <row r="445" spans="9:12" x14ac:dyDescent="0.15">
      <c r="I445" s="7"/>
      <c r="J445" s="7"/>
      <c r="K445" s="7"/>
      <c r="L445" s="7"/>
    </row>
    <row r="446" spans="9:12" x14ac:dyDescent="0.15">
      <c r="I446" s="7"/>
      <c r="J446" s="7"/>
      <c r="K446" s="7"/>
      <c r="L446" s="7"/>
    </row>
    <row r="447" spans="9:12" x14ac:dyDescent="0.15">
      <c r="I447" s="7"/>
      <c r="J447" s="7"/>
      <c r="K447" s="7"/>
      <c r="L447" s="7"/>
    </row>
    <row r="448" spans="9:12" x14ac:dyDescent="0.15">
      <c r="I448" s="7"/>
      <c r="J448" s="7"/>
      <c r="K448" s="7"/>
      <c r="L448" s="7"/>
    </row>
    <row r="449" spans="9:12" x14ac:dyDescent="0.15">
      <c r="I449" s="7"/>
      <c r="J449" s="7"/>
      <c r="K449" s="7"/>
      <c r="L449" s="7"/>
    </row>
    <row r="450" spans="9:12" x14ac:dyDescent="0.15">
      <c r="I450" s="7"/>
      <c r="J450" s="7"/>
      <c r="K450" s="7"/>
      <c r="L450" s="7"/>
    </row>
    <row r="451" spans="9:12" x14ac:dyDescent="0.15">
      <c r="I451" s="7"/>
      <c r="J451" s="7"/>
      <c r="K451" s="7"/>
      <c r="L451" s="7"/>
    </row>
    <row r="452" spans="9:12" x14ac:dyDescent="0.15">
      <c r="I452" s="7"/>
      <c r="J452" s="7"/>
      <c r="K452" s="7"/>
      <c r="L452" s="7"/>
    </row>
    <row r="453" spans="9:12" x14ac:dyDescent="0.15">
      <c r="I453" s="7"/>
      <c r="J453" s="7"/>
      <c r="K453" s="7"/>
      <c r="L453" s="7"/>
    </row>
    <row r="454" spans="9:12" x14ac:dyDescent="0.15">
      <c r="I454" s="7"/>
      <c r="J454" s="7"/>
      <c r="K454" s="7"/>
      <c r="L454" s="7"/>
    </row>
    <row r="455" spans="9:12" x14ac:dyDescent="0.15">
      <c r="I455" s="7"/>
      <c r="J455" s="7"/>
      <c r="K455" s="7"/>
      <c r="L455" s="7"/>
    </row>
    <row r="456" spans="9:12" x14ac:dyDescent="0.15">
      <c r="I456" s="7"/>
      <c r="J456" s="7"/>
      <c r="K456" s="7"/>
      <c r="L456" s="7"/>
    </row>
    <row r="457" spans="9:12" x14ac:dyDescent="0.15">
      <c r="I457" s="7"/>
      <c r="J457" s="7"/>
      <c r="K457" s="7"/>
      <c r="L457" s="7"/>
    </row>
    <row r="458" spans="9:12" x14ac:dyDescent="0.15">
      <c r="I458" s="7"/>
      <c r="J458" s="7"/>
      <c r="K458" s="7"/>
      <c r="L458" s="7"/>
    </row>
    <row r="459" spans="9:12" x14ac:dyDescent="0.15">
      <c r="I459" s="7"/>
      <c r="J459" s="7"/>
      <c r="K459" s="7"/>
      <c r="L459" s="7"/>
    </row>
    <row r="460" spans="9:12" x14ac:dyDescent="0.15">
      <c r="I460" s="7"/>
      <c r="J460" s="7"/>
      <c r="K460" s="7"/>
      <c r="L460" s="7"/>
    </row>
    <row r="461" spans="9:12" x14ac:dyDescent="0.15">
      <c r="I461" s="7"/>
      <c r="J461" s="7"/>
      <c r="K461" s="7"/>
      <c r="L461" s="7"/>
    </row>
    <row r="462" spans="9:12" x14ac:dyDescent="0.15">
      <c r="I462" s="7"/>
      <c r="J462" s="7"/>
      <c r="K462" s="7"/>
      <c r="L462" s="7"/>
    </row>
    <row r="463" spans="9:12" x14ac:dyDescent="0.15">
      <c r="I463" s="7"/>
      <c r="J463" s="7"/>
      <c r="K463" s="7"/>
      <c r="L463" s="7"/>
    </row>
    <row r="464" spans="9:12" x14ac:dyDescent="0.15">
      <c r="I464" s="7"/>
      <c r="J464" s="7"/>
      <c r="K464" s="7"/>
      <c r="L464" s="7"/>
    </row>
    <row r="465" spans="9:12" x14ac:dyDescent="0.15">
      <c r="I465" s="7"/>
      <c r="J465" s="7"/>
      <c r="K465" s="7"/>
      <c r="L465" s="7"/>
    </row>
    <row r="466" spans="9:12" x14ac:dyDescent="0.15">
      <c r="I466" s="7"/>
      <c r="J466" s="7"/>
      <c r="K466" s="7"/>
      <c r="L466" s="7"/>
    </row>
    <row r="467" spans="9:12" x14ac:dyDescent="0.15">
      <c r="I467" s="7"/>
      <c r="J467" s="7"/>
      <c r="K467" s="7"/>
      <c r="L467" s="7"/>
    </row>
    <row r="468" spans="9:12" x14ac:dyDescent="0.15">
      <c r="I468" s="7"/>
      <c r="J468" s="7"/>
      <c r="K468" s="7"/>
      <c r="L468" s="7"/>
    </row>
    <row r="469" spans="9:12" x14ac:dyDescent="0.15">
      <c r="I469" s="7"/>
      <c r="J469" s="7"/>
      <c r="K469" s="7"/>
      <c r="L469" s="7"/>
    </row>
    <row r="470" spans="9:12" x14ac:dyDescent="0.15">
      <c r="I470" s="7"/>
      <c r="J470" s="7"/>
      <c r="K470" s="7"/>
      <c r="L470" s="7"/>
    </row>
    <row r="471" spans="9:12" x14ac:dyDescent="0.15">
      <c r="I471" s="7"/>
      <c r="J471" s="7"/>
      <c r="K471" s="7"/>
      <c r="L471" s="7"/>
    </row>
    <row r="472" spans="9:12" x14ac:dyDescent="0.15">
      <c r="I472" s="7"/>
      <c r="J472" s="7"/>
      <c r="K472" s="7"/>
      <c r="L472" s="7"/>
    </row>
    <row r="473" spans="9:12" x14ac:dyDescent="0.15">
      <c r="I473" s="7"/>
      <c r="J473" s="7"/>
      <c r="K473" s="7"/>
      <c r="L473" s="7"/>
    </row>
    <row r="474" spans="9:12" x14ac:dyDescent="0.15">
      <c r="I474" s="7"/>
      <c r="J474" s="7"/>
      <c r="K474" s="7"/>
      <c r="L474" s="7"/>
    </row>
    <row r="475" spans="9:12" x14ac:dyDescent="0.15">
      <c r="I475" s="7"/>
      <c r="J475" s="7"/>
      <c r="K475" s="7"/>
      <c r="L475" s="7"/>
    </row>
    <row r="476" spans="9:12" x14ac:dyDescent="0.15">
      <c r="I476" s="7"/>
      <c r="J476" s="7"/>
      <c r="K476" s="7"/>
      <c r="L476" s="7"/>
    </row>
    <row r="477" spans="9:12" x14ac:dyDescent="0.15">
      <c r="I477" s="7"/>
      <c r="J477" s="7"/>
      <c r="K477" s="7"/>
      <c r="L477" s="7"/>
    </row>
    <row r="478" spans="9:12" x14ac:dyDescent="0.15">
      <c r="I478" s="7"/>
      <c r="J478" s="7"/>
      <c r="K478" s="7"/>
      <c r="L478" s="7"/>
    </row>
    <row r="479" spans="9:12" x14ac:dyDescent="0.15">
      <c r="I479" s="7"/>
      <c r="J479" s="7"/>
      <c r="K479" s="7"/>
      <c r="L479" s="7"/>
    </row>
    <row r="480" spans="9:12" x14ac:dyDescent="0.15">
      <c r="I480" s="7"/>
      <c r="J480" s="7"/>
      <c r="K480" s="7"/>
      <c r="L480" s="7"/>
    </row>
    <row r="481" spans="9:12" x14ac:dyDescent="0.15">
      <c r="I481" s="7"/>
      <c r="J481" s="7"/>
      <c r="K481" s="7"/>
      <c r="L481" s="7"/>
    </row>
    <row r="482" spans="9:12" x14ac:dyDescent="0.15">
      <c r="I482" s="7"/>
      <c r="J482" s="7"/>
      <c r="K482" s="7"/>
      <c r="L482" s="7"/>
    </row>
    <row r="483" spans="9:12" x14ac:dyDescent="0.15">
      <c r="I483" s="7"/>
      <c r="J483" s="7"/>
      <c r="K483" s="7"/>
      <c r="L483" s="7"/>
    </row>
    <row r="484" spans="9:12" x14ac:dyDescent="0.15">
      <c r="I484" s="7"/>
      <c r="J484" s="7"/>
      <c r="K484" s="7"/>
      <c r="L484" s="7"/>
    </row>
    <row r="485" spans="9:12" x14ac:dyDescent="0.15">
      <c r="I485" s="7"/>
      <c r="J485" s="7"/>
      <c r="K485" s="7"/>
      <c r="L485" s="7"/>
    </row>
    <row r="486" spans="9:12" x14ac:dyDescent="0.15">
      <c r="I486" s="7"/>
      <c r="J486" s="7"/>
      <c r="K486" s="7"/>
      <c r="L486" s="7"/>
    </row>
    <row r="487" spans="9:12" x14ac:dyDescent="0.15">
      <c r="I487" s="7"/>
      <c r="J487" s="7"/>
      <c r="K487" s="7"/>
      <c r="L487" s="7"/>
    </row>
    <row r="488" spans="9:12" x14ac:dyDescent="0.15">
      <c r="I488" s="7"/>
      <c r="J488" s="7"/>
      <c r="K488" s="7"/>
      <c r="L488" s="7"/>
    </row>
    <row r="489" spans="9:12" x14ac:dyDescent="0.15">
      <c r="I489" s="7"/>
      <c r="J489" s="7"/>
      <c r="K489" s="7"/>
      <c r="L489" s="7"/>
    </row>
    <row r="490" spans="9:12" x14ac:dyDescent="0.15">
      <c r="I490" s="7"/>
      <c r="J490" s="7"/>
      <c r="K490" s="7"/>
      <c r="L490" s="7"/>
    </row>
    <row r="491" spans="9:12" x14ac:dyDescent="0.15">
      <c r="I491" s="7"/>
      <c r="J491" s="7"/>
      <c r="K491" s="7"/>
      <c r="L491" s="7"/>
    </row>
    <row r="492" spans="9:12" x14ac:dyDescent="0.15">
      <c r="I492" s="7"/>
      <c r="J492" s="7"/>
      <c r="K492" s="7"/>
      <c r="L492" s="7"/>
    </row>
    <row r="493" spans="9:12" x14ac:dyDescent="0.15">
      <c r="I493" s="7"/>
      <c r="J493" s="7"/>
      <c r="K493" s="7"/>
      <c r="L493" s="7"/>
    </row>
    <row r="494" spans="9:12" x14ac:dyDescent="0.15">
      <c r="I494" s="7"/>
      <c r="J494" s="7"/>
      <c r="K494" s="7"/>
      <c r="L494" s="7"/>
    </row>
    <row r="495" spans="9:12" x14ac:dyDescent="0.15">
      <c r="I495" s="7"/>
      <c r="J495" s="7"/>
      <c r="K495" s="7"/>
      <c r="L495" s="7"/>
    </row>
    <row r="496" spans="9:12" x14ac:dyDescent="0.15">
      <c r="I496" s="7"/>
      <c r="J496" s="7"/>
      <c r="K496" s="7"/>
      <c r="L496" s="7"/>
    </row>
    <row r="497" spans="9:12" x14ac:dyDescent="0.15">
      <c r="I497" s="7"/>
      <c r="J497" s="7"/>
      <c r="K497" s="7"/>
      <c r="L497" s="7"/>
    </row>
    <row r="498" spans="9:12" x14ac:dyDescent="0.15">
      <c r="I498" s="7"/>
      <c r="J498" s="7"/>
      <c r="K498" s="7"/>
      <c r="L498" s="7"/>
    </row>
    <row r="499" spans="9:12" x14ac:dyDescent="0.15">
      <c r="I499" s="7"/>
      <c r="J499" s="7"/>
      <c r="K499" s="7"/>
      <c r="L499" s="7"/>
    </row>
    <row r="500" spans="9:12" x14ac:dyDescent="0.15">
      <c r="I500" s="7"/>
      <c r="J500" s="7"/>
      <c r="K500" s="7"/>
      <c r="L500" s="7"/>
    </row>
    <row r="501" spans="9:12" x14ac:dyDescent="0.15">
      <c r="I501" s="7"/>
      <c r="J501" s="7"/>
      <c r="K501" s="7"/>
      <c r="L501" s="7"/>
    </row>
    <row r="502" spans="9:12" x14ac:dyDescent="0.15">
      <c r="I502" s="7"/>
      <c r="J502" s="7"/>
      <c r="K502" s="7"/>
      <c r="L502" s="7"/>
    </row>
    <row r="503" spans="9:12" x14ac:dyDescent="0.15">
      <c r="I503" s="7"/>
      <c r="J503" s="7"/>
      <c r="K503" s="7"/>
      <c r="L503" s="7"/>
    </row>
    <row r="504" spans="9:12" x14ac:dyDescent="0.15">
      <c r="I504" s="7"/>
      <c r="J504" s="7"/>
      <c r="K504" s="7"/>
      <c r="L504" s="7"/>
    </row>
    <row r="505" spans="9:12" x14ac:dyDescent="0.15">
      <c r="I505" s="7"/>
      <c r="J505" s="7"/>
      <c r="K505" s="7"/>
      <c r="L505" s="7"/>
    </row>
    <row r="506" spans="9:12" x14ac:dyDescent="0.15">
      <c r="I506" s="7"/>
      <c r="J506" s="7"/>
      <c r="K506" s="7"/>
      <c r="L506" s="7"/>
    </row>
    <row r="507" spans="9:12" x14ac:dyDescent="0.15">
      <c r="I507" s="7"/>
      <c r="J507" s="7"/>
      <c r="K507" s="7"/>
      <c r="L507" s="7"/>
    </row>
    <row r="508" spans="9:12" x14ac:dyDescent="0.15">
      <c r="I508" s="7"/>
      <c r="J508" s="7"/>
      <c r="K508" s="7"/>
      <c r="L508" s="7"/>
    </row>
    <row r="509" spans="9:12" x14ac:dyDescent="0.15">
      <c r="I509" s="7"/>
      <c r="J509" s="7"/>
      <c r="K509" s="7"/>
      <c r="L509" s="7"/>
    </row>
    <row r="510" spans="9:12" x14ac:dyDescent="0.15">
      <c r="I510" s="7"/>
      <c r="J510" s="7"/>
      <c r="K510" s="7"/>
      <c r="L510" s="7"/>
    </row>
    <row r="511" spans="9:12" x14ac:dyDescent="0.15">
      <c r="I511" s="7"/>
      <c r="J511" s="7"/>
      <c r="K511" s="7"/>
      <c r="L511" s="7"/>
    </row>
    <row r="512" spans="9:12" x14ac:dyDescent="0.15">
      <c r="I512" s="7"/>
      <c r="J512" s="7"/>
      <c r="K512" s="7"/>
      <c r="L512" s="7"/>
    </row>
    <row r="513" spans="9:12" x14ac:dyDescent="0.15">
      <c r="I513" s="7"/>
      <c r="J513" s="7"/>
      <c r="K513" s="7"/>
      <c r="L513" s="7"/>
    </row>
    <row r="514" spans="9:12" x14ac:dyDescent="0.15">
      <c r="I514" s="7"/>
      <c r="J514" s="7"/>
      <c r="K514" s="7"/>
      <c r="L514" s="7"/>
    </row>
    <row r="515" spans="9:12" x14ac:dyDescent="0.15">
      <c r="I515" s="7"/>
      <c r="J515" s="7"/>
      <c r="K515" s="7"/>
      <c r="L515" s="7"/>
    </row>
    <row r="516" spans="9:12" x14ac:dyDescent="0.15">
      <c r="I516" s="7"/>
      <c r="J516" s="7"/>
      <c r="K516" s="7"/>
      <c r="L516" s="7"/>
    </row>
    <row r="517" spans="9:12" x14ac:dyDescent="0.15">
      <c r="I517" s="7"/>
      <c r="J517" s="7"/>
      <c r="K517" s="7"/>
      <c r="L517" s="7"/>
    </row>
    <row r="518" spans="9:12" x14ac:dyDescent="0.15">
      <c r="I518" s="7"/>
      <c r="J518" s="7"/>
      <c r="K518" s="7"/>
      <c r="L518" s="7"/>
    </row>
    <row r="519" spans="9:12" x14ac:dyDescent="0.15">
      <c r="I519" s="7"/>
      <c r="J519" s="7"/>
      <c r="K519" s="7"/>
      <c r="L519" s="7"/>
    </row>
    <row r="520" spans="9:12" x14ac:dyDescent="0.15">
      <c r="I520" s="7"/>
      <c r="J520" s="7"/>
      <c r="K520" s="7"/>
      <c r="L520" s="7"/>
    </row>
    <row r="521" spans="9:12" x14ac:dyDescent="0.15">
      <c r="I521" s="7"/>
      <c r="J521" s="7"/>
      <c r="K521" s="7"/>
      <c r="L521" s="7"/>
    </row>
    <row r="522" spans="9:12" x14ac:dyDescent="0.15">
      <c r="I522" s="7"/>
      <c r="J522" s="7"/>
      <c r="K522" s="7"/>
      <c r="L522" s="7"/>
    </row>
    <row r="523" spans="9:12" x14ac:dyDescent="0.15">
      <c r="I523" s="7"/>
      <c r="J523" s="7"/>
      <c r="K523" s="7"/>
      <c r="L523" s="7"/>
    </row>
    <row r="524" spans="9:12" x14ac:dyDescent="0.15">
      <c r="I524" s="7"/>
      <c r="J524" s="7"/>
      <c r="K524" s="7"/>
      <c r="L524" s="7"/>
    </row>
    <row r="525" spans="9:12" x14ac:dyDescent="0.15">
      <c r="I525" s="7"/>
      <c r="J525" s="7"/>
      <c r="K525" s="7"/>
      <c r="L525" s="7"/>
    </row>
    <row r="526" spans="9:12" x14ac:dyDescent="0.15">
      <c r="I526" s="7"/>
      <c r="J526" s="7"/>
      <c r="K526" s="7"/>
      <c r="L526" s="7"/>
    </row>
    <row r="527" spans="9:12" x14ac:dyDescent="0.15">
      <c r="I527" s="7"/>
      <c r="J527" s="7"/>
      <c r="K527" s="7"/>
      <c r="L527" s="7"/>
    </row>
    <row r="528" spans="9:12" x14ac:dyDescent="0.15">
      <c r="I528" s="7"/>
      <c r="J528" s="7"/>
      <c r="K528" s="7"/>
      <c r="L528" s="7"/>
    </row>
    <row r="529" spans="9:12" x14ac:dyDescent="0.15">
      <c r="I529" s="7"/>
      <c r="J529" s="7"/>
      <c r="K529" s="7"/>
      <c r="L529" s="7"/>
    </row>
    <row r="530" spans="9:12" x14ac:dyDescent="0.15">
      <c r="I530" s="7"/>
      <c r="J530" s="7"/>
      <c r="K530" s="7"/>
      <c r="L530" s="7"/>
    </row>
    <row r="531" spans="9:12" x14ac:dyDescent="0.15">
      <c r="I531" s="7"/>
      <c r="J531" s="7"/>
      <c r="K531" s="7"/>
      <c r="L531" s="7"/>
    </row>
    <row r="532" spans="9:12" x14ac:dyDescent="0.15">
      <c r="I532" s="7"/>
      <c r="J532" s="7"/>
      <c r="K532" s="7"/>
      <c r="L532" s="7"/>
    </row>
    <row r="533" spans="9:12" x14ac:dyDescent="0.15">
      <c r="I533" s="7"/>
      <c r="J533" s="7"/>
      <c r="K533" s="7"/>
      <c r="L533" s="7"/>
    </row>
    <row r="534" spans="9:12" x14ac:dyDescent="0.15">
      <c r="I534" s="7"/>
      <c r="J534" s="7"/>
      <c r="K534" s="7"/>
      <c r="L534" s="7"/>
    </row>
    <row r="535" spans="9:12" x14ac:dyDescent="0.15">
      <c r="I535" s="7"/>
      <c r="J535" s="7"/>
      <c r="K535" s="7"/>
      <c r="L535" s="7"/>
    </row>
    <row r="536" spans="9:12" x14ac:dyDescent="0.15">
      <c r="I536" s="7"/>
      <c r="J536" s="7"/>
      <c r="K536" s="7"/>
      <c r="L536" s="7"/>
    </row>
    <row r="537" spans="9:12" x14ac:dyDescent="0.15">
      <c r="I537" s="7"/>
      <c r="J537" s="7"/>
      <c r="K537" s="7"/>
      <c r="L537" s="7"/>
    </row>
    <row r="538" spans="9:12" x14ac:dyDescent="0.15">
      <c r="I538" s="7"/>
      <c r="J538" s="7"/>
      <c r="K538" s="7"/>
      <c r="L538" s="7"/>
    </row>
    <row r="539" spans="9:12" x14ac:dyDescent="0.15">
      <c r="I539" s="7"/>
      <c r="J539" s="7"/>
      <c r="K539" s="7"/>
      <c r="L539" s="7"/>
    </row>
    <row r="540" spans="9:12" x14ac:dyDescent="0.15">
      <c r="I540" s="7"/>
      <c r="J540" s="7"/>
      <c r="K540" s="7"/>
      <c r="L540" s="7"/>
    </row>
    <row r="541" spans="9:12" x14ac:dyDescent="0.15">
      <c r="I541" s="7"/>
      <c r="J541" s="7"/>
      <c r="K541" s="7"/>
      <c r="L541" s="7"/>
    </row>
    <row r="542" spans="9:12" x14ac:dyDescent="0.15">
      <c r="I542" s="7"/>
      <c r="J542" s="7"/>
      <c r="K542" s="7"/>
      <c r="L542" s="7"/>
    </row>
    <row r="543" spans="9:12" x14ac:dyDescent="0.15">
      <c r="I543" s="7"/>
      <c r="J543" s="7"/>
      <c r="K543" s="7"/>
      <c r="L543" s="7"/>
    </row>
    <row r="544" spans="9:12" x14ac:dyDescent="0.15">
      <c r="I544" s="7"/>
      <c r="J544" s="7"/>
      <c r="K544" s="7"/>
      <c r="L544" s="7"/>
    </row>
    <row r="545" spans="9:12" x14ac:dyDescent="0.15">
      <c r="I545" s="7"/>
      <c r="J545" s="7"/>
      <c r="K545" s="7"/>
      <c r="L545" s="7"/>
    </row>
    <row r="546" spans="9:12" x14ac:dyDescent="0.15">
      <c r="I546" s="7"/>
      <c r="J546" s="7"/>
      <c r="K546" s="7"/>
      <c r="L546" s="7"/>
    </row>
    <row r="547" spans="9:12" x14ac:dyDescent="0.15">
      <c r="I547" s="7"/>
      <c r="J547" s="7"/>
      <c r="K547" s="7"/>
      <c r="L547" s="7"/>
    </row>
    <row r="548" spans="9:12" x14ac:dyDescent="0.15">
      <c r="I548" s="7"/>
      <c r="J548" s="7"/>
      <c r="K548" s="7"/>
      <c r="L548" s="7"/>
    </row>
    <row r="549" spans="9:12" x14ac:dyDescent="0.15">
      <c r="I549" s="7"/>
      <c r="J549" s="7"/>
      <c r="K549" s="7"/>
      <c r="L549" s="7"/>
    </row>
    <row r="550" spans="9:12" x14ac:dyDescent="0.15">
      <c r="I550" s="7"/>
      <c r="J550" s="7"/>
      <c r="K550" s="7"/>
      <c r="L550" s="7"/>
    </row>
    <row r="551" spans="9:12" x14ac:dyDescent="0.15">
      <c r="I551" s="7"/>
      <c r="J551" s="7"/>
      <c r="K551" s="7"/>
      <c r="L551" s="7"/>
    </row>
    <row r="552" spans="9:12" x14ac:dyDescent="0.15">
      <c r="I552" s="7"/>
      <c r="J552" s="7"/>
      <c r="K552" s="7"/>
      <c r="L552" s="7"/>
    </row>
    <row r="553" spans="9:12" x14ac:dyDescent="0.15">
      <c r="I553" s="7"/>
      <c r="J553" s="7"/>
      <c r="K553" s="7"/>
      <c r="L553" s="7"/>
    </row>
    <row r="554" spans="9:12" x14ac:dyDescent="0.15">
      <c r="I554" s="7"/>
      <c r="J554" s="7"/>
      <c r="K554" s="7"/>
      <c r="L554" s="7"/>
    </row>
    <row r="555" spans="9:12" x14ac:dyDescent="0.15">
      <c r="I555" s="7"/>
      <c r="J555" s="7"/>
      <c r="K555" s="7"/>
      <c r="L555" s="7"/>
    </row>
    <row r="556" spans="9:12" x14ac:dyDescent="0.15">
      <c r="I556" s="7"/>
      <c r="J556" s="7"/>
      <c r="K556" s="7"/>
      <c r="L556" s="7"/>
    </row>
    <row r="557" spans="9:12" x14ac:dyDescent="0.15">
      <c r="I557" s="7"/>
      <c r="J557" s="7"/>
      <c r="K557" s="7"/>
      <c r="L557" s="7"/>
    </row>
    <row r="558" spans="9:12" x14ac:dyDescent="0.15">
      <c r="I558" s="7"/>
      <c r="J558" s="7"/>
      <c r="K558" s="7"/>
      <c r="L558" s="7"/>
    </row>
    <row r="559" spans="9:12" x14ac:dyDescent="0.15">
      <c r="I559" s="7"/>
      <c r="J559" s="7"/>
      <c r="K559" s="7"/>
      <c r="L559" s="7"/>
    </row>
    <row r="560" spans="9:12" x14ac:dyDescent="0.15">
      <c r="I560" s="7"/>
      <c r="J560" s="7"/>
      <c r="K560" s="7"/>
      <c r="L560" s="7"/>
    </row>
    <row r="561" spans="9:12" x14ac:dyDescent="0.15">
      <c r="I561" s="7"/>
      <c r="J561" s="7"/>
      <c r="K561" s="7"/>
      <c r="L561" s="7"/>
    </row>
    <row r="562" spans="9:12" x14ac:dyDescent="0.15">
      <c r="I562" s="7"/>
      <c r="J562" s="7"/>
      <c r="K562" s="7"/>
      <c r="L562" s="7"/>
    </row>
    <row r="563" spans="9:12" x14ac:dyDescent="0.15">
      <c r="I563" s="7"/>
      <c r="J563" s="7"/>
      <c r="K563" s="7"/>
      <c r="L563" s="7"/>
    </row>
    <row r="564" spans="9:12" x14ac:dyDescent="0.15">
      <c r="I564" s="7"/>
      <c r="J564" s="7"/>
      <c r="K564" s="7"/>
      <c r="L564" s="7"/>
    </row>
    <row r="565" spans="9:12" x14ac:dyDescent="0.15">
      <c r="I565" s="7"/>
      <c r="J565" s="7"/>
      <c r="K565" s="7"/>
      <c r="L565" s="7"/>
    </row>
    <row r="566" spans="9:12" x14ac:dyDescent="0.15">
      <c r="I566" s="7"/>
      <c r="J566" s="7"/>
      <c r="K566" s="7"/>
      <c r="L566" s="7"/>
    </row>
    <row r="567" spans="9:12" x14ac:dyDescent="0.15">
      <c r="I567" s="7"/>
      <c r="J567" s="7"/>
      <c r="K567" s="7"/>
      <c r="L567" s="7"/>
    </row>
    <row r="568" spans="9:12" x14ac:dyDescent="0.15">
      <c r="I568" s="7"/>
      <c r="J568" s="7"/>
      <c r="K568" s="7"/>
      <c r="L568" s="7"/>
    </row>
    <row r="569" spans="9:12" x14ac:dyDescent="0.15">
      <c r="I569" s="7"/>
      <c r="J569" s="7"/>
      <c r="K569" s="7"/>
      <c r="L569" s="7"/>
    </row>
    <row r="570" spans="9:12" x14ac:dyDescent="0.15">
      <c r="I570" s="7"/>
      <c r="J570" s="7"/>
      <c r="K570" s="7"/>
      <c r="L570" s="7"/>
    </row>
    <row r="571" spans="9:12" x14ac:dyDescent="0.15">
      <c r="I571" s="7"/>
      <c r="J571" s="7"/>
      <c r="K571" s="7"/>
      <c r="L571" s="7"/>
    </row>
    <row r="572" spans="9:12" x14ac:dyDescent="0.15">
      <c r="I572" s="7"/>
      <c r="J572" s="7"/>
      <c r="K572" s="7"/>
      <c r="L572" s="7"/>
    </row>
    <row r="573" spans="9:12" x14ac:dyDescent="0.15">
      <c r="I573" s="7"/>
      <c r="J573" s="7"/>
      <c r="K573" s="7"/>
      <c r="L573" s="7"/>
    </row>
    <row r="574" spans="9:12" x14ac:dyDescent="0.15">
      <c r="I574" s="7"/>
      <c r="J574" s="7"/>
      <c r="K574" s="7"/>
      <c r="L574" s="7"/>
    </row>
    <row r="575" spans="9:12" x14ac:dyDescent="0.15">
      <c r="I575" s="7"/>
      <c r="J575" s="7"/>
      <c r="K575" s="7"/>
      <c r="L575" s="7"/>
    </row>
    <row r="576" spans="9:12" x14ac:dyDescent="0.15">
      <c r="I576" s="7"/>
      <c r="J576" s="7"/>
      <c r="K576" s="7"/>
      <c r="L576" s="7"/>
    </row>
    <row r="577" spans="9:12" x14ac:dyDescent="0.15">
      <c r="I577" s="7"/>
      <c r="J577" s="7"/>
      <c r="K577" s="7"/>
      <c r="L577" s="7"/>
    </row>
    <row r="578" spans="9:12" x14ac:dyDescent="0.15">
      <c r="I578" s="7"/>
      <c r="J578" s="7"/>
      <c r="K578" s="7"/>
      <c r="L578" s="7"/>
    </row>
    <row r="579" spans="9:12" x14ac:dyDescent="0.15">
      <c r="I579" s="7"/>
      <c r="J579" s="7"/>
      <c r="K579" s="7"/>
      <c r="L579" s="7"/>
    </row>
    <row r="580" spans="9:12" x14ac:dyDescent="0.15">
      <c r="I580" s="7"/>
      <c r="J580" s="7"/>
      <c r="K580" s="7"/>
      <c r="L580" s="7"/>
    </row>
    <row r="581" spans="9:12" x14ac:dyDescent="0.15">
      <c r="I581" s="7"/>
      <c r="J581" s="7"/>
      <c r="K581" s="7"/>
      <c r="L581" s="7"/>
    </row>
    <row r="582" spans="9:12" x14ac:dyDescent="0.15">
      <c r="I582" s="7"/>
      <c r="J582" s="7"/>
      <c r="K582" s="7"/>
      <c r="L582" s="7"/>
    </row>
    <row r="583" spans="9:12" x14ac:dyDescent="0.15">
      <c r="I583" s="7"/>
      <c r="J583" s="7"/>
      <c r="K583" s="7"/>
      <c r="L583" s="7"/>
    </row>
    <row r="584" spans="9:12" x14ac:dyDescent="0.15">
      <c r="I584" s="7"/>
      <c r="J584" s="7"/>
      <c r="K584" s="7"/>
      <c r="L584" s="7"/>
    </row>
    <row r="585" spans="9:12" x14ac:dyDescent="0.15">
      <c r="I585" s="7"/>
      <c r="J585" s="7"/>
      <c r="K585" s="7"/>
      <c r="L585" s="7"/>
    </row>
    <row r="586" spans="9:12" x14ac:dyDescent="0.15">
      <c r="I586" s="7"/>
      <c r="J586" s="7"/>
      <c r="K586" s="7"/>
      <c r="L586" s="7"/>
    </row>
    <row r="587" spans="9:12" x14ac:dyDescent="0.15">
      <c r="I587" s="7"/>
      <c r="J587" s="7"/>
      <c r="K587" s="7"/>
      <c r="L587" s="7"/>
    </row>
    <row r="588" spans="9:12" x14ac:dyDescent="0.15">
      <c r="I588" s="7"/>
      <c r="J588" s="7"/>
      <c r="K588" s="7"/>
      <c r="L588" s="7"/>
    </row>
    <row r="589" spans="9:12" x14ac:dyDescent="0.15">
      <c r="I589" s="7"/>
      <c r="J589" s="7"/>
      <c r="K589" s="7"/>
      <c r="L589" s="7"/>
    </row>
    <row r="590" spans="9:12" x14ac:dyDescent="0.15">
      <c r="I590" s="7"/>
      <c r="J590" s="7"/>
      <c r="K590" s="7"/>
      <c r="L590" s="7"/>
    </row>
    <row r="591" spans="9:12" x14ac:dyDescent="0.15">
      <c r="I591" s="7"/>
      <c r="J591" s="7"/>
      <c r="K591" s="7"/>
      <c r="L591" s="7"/>
    </row>
    <row r="592" spans="9:12" x14ac:dyDescent="0.15">
      <c r="I592" s="7"/>
      <c r="J592" s="7"/>
      <c r="K592" s="7"/>
      <c r="L592" s="7"/>
    </row>
    <row r="593" spans="9:12" x14ac:dyDescent="0.15">
      <c r="I593" s="7"/>
      <c r="J593" s="7"/>
      <c r="K593" s="7"/>
      <c r="L593" s="7"/>
    </row>
    <row r="594" spans="9:12" x14ac:dyDescent="0.15">
      <c r="I594" s="7"/>
      <c r="J594" s="7"/>
      <c r="K594" s="7"/>
      <c r="L594" s="7"/>
    </row>
    <row r="595" spans="9:12" x14ac:dyDescent="0.15">
      <c r="I595" s="7"/>
      <c r="J595" s="7"/>
      <c r="K595" s="7"/>
      <c r="L595" s="7"/>
    </row>
    <row r="596" spans="9:12" x14ac:dyDescent="0.15">
      <c r="I596" s="7"/>
      <c r="J596" s="7"/>
      <c r="K596" s="7"/>
      <c r="L596" s="7"/>
    </row>
    <row r="597" spans="9:12" x14ac:dyDescent="0.15">
      <c r="I597" s="7"/>
      <c r="J597" s="7"/>
      <c r="K597" s="7"/>
      <c r="L597" s="7"/>
    </row>
    <row r="598" spans="9:12" x14ac:dyDescent="0.15">
      <c r="I598" s="7"/>
      <c r="J598" s="7"/>
      <c r="K598" s="7"/>
      <c r="L598" s="7"/>
    </row>
    <row r="599" spans="9:12" x14ac:dyDescent="0.15">
      <c r="I599" s="7"/>
      <c r="J599" s="7"/>
      <c r="K599" s="7"/>
      <c r="L599" s="7"/>
    </row>
    <row r="600" spans="9:12" x14ac:dyDescent="0.15">
      <c r="I600" s="7"/>
      <c r="J600" s="7"/>
      <c r="K600" s="7"/>
      <c r="L600" s="7"/>
    </row>
    <row r="601" spans="9:12" x14ac:dyDescent="0.15">
      <c r="I601" s="7"/>
      <c r="J601" s="7"/>
      <c r="K601" s="7"/>
      <c r="L601" s="7"/>
    </row>
    <row r="602" spans="9:12" x14ac:dyDescent="0.15">
      <c r="I602" s="7"/>
      <c r="J602" s="7"/>
      <c r="K602" s="7"/>
      <c r="L602" s="7"/>
    </row>
    <row r="603" spans="9:12" x14ac:dyDescent="0.15">
      <c r="I603" s="7"/>
      <c r="J603" s="7"/>
      <c r="K603" s="7"/>
      <c r="L603" s="7"/>
    </row>
    <row r="604" spans="9:12" x14ac:dyDescent="0.15">
      <c r="I604" s="7"/>
      <c r="J604" s="7"/>
      <c r="K604" s="7"/>
      <c r="L604" s="7"/>
    </row>
    <row r="605" spans="9:12" x14ac:dyDescent="0.15">
      <c r="I605" s="7"/>
      <c r="J605" s="7"/>
      <c r="K605" s="7"/>
      <c r="L605" s="7"/>
    </row>
    <row r="606" spans="9:12" x14ac:dyDescent="0.15">
      <c r="I606" s="7"/>
      <c r="J606" s="7"/>
      <c r="K606" s="7"/>
      <c r="L606" s="7"/>
    </row>
    <row r="607" spans="9:12" x14ac:dyDescent="0.15">
      <c r="I607" s="7"/>
      <c r="J607" s="7"/>
      <c r="K607" s="7"/>
      <c r="L607" s="7"/>
    </row>
    <row r="608" spans="9:12" x14ac:dyDescent="0.15">
      <c r="I608" s="7"/>
      <c r="J608" s="7"/>
      <c r="K608" s="7"/>
      <c r="L608" s="7"/>
    </row>
    <row r="609" spans="9:12" x14ac:dyDescent="0.15">
      <c r="I609" s="7"/>
      <c r="J609" s="7"/>
      <c r="K609" s="7"/>
      <c r="L609" s="7"/>
    </row>
    <row r="610" spans="9:12" x14ac:dyDescent="0.15">
      <c r="I610" s="7"/>
      <c r="J610" s="7"/>
      <c r="K610" s="7"/>
      <c r="L610" s="7"/>
    </row>
    <row r="611" spans="9:12" x14ac:dyDescent="0.15">
      <c r="I611" s="7"/>
      <c r="J611" s="7"/>
      <c r="K611" s="7"/>
      <c r="L611" s="7"/>
    </row>
    <row r="612" spans="9:12" x14ac:dyDescent="0.15">
      <c r="I612" s="7"/>
      <c r="J612" s="7"/>
      <c r="K612" s="7"/>
      <c r="L612" s="7"/>
    </row>
    <row r="613" spans="9:12" x14ac:dyDescent="0.15">
      <c r="I613" s="7"/>
      <c r="J613" s="7"/>
      <c r="K613" s="7"/>
      <c r="L613" s="7"/>
    </row>
    <row r="614" spans="9:12" x14ac:dyDescent="0.15">
      <c r="I614" s="7"/>
      <c r="J614" s="7"/>
      <c r="K614" s="7"/>
      <c r="L614" s="7"/>
    </row>
    <row r="615" spans="9:12" x14ac:dyDescent="0.15">
      <c r="I615" s="7"/>
      <c r="J615" s="7"/>
      <c r="K615" s="7"/>
      <c r="L615" s="7"/>
    </row>
    <row r="616" spans="9:12" x14ac:dyDescent="0.15">
      <c r="I616" s="7"/>
      <c r="J616" s="7"/>
      <c r="K616" s="7"/>
      <c r="L616" s="7"/>
    </row>
    <row r="617" spans="9:12" x14ac:dyDescent="0.15">
      <c r="I617" s="7"/>
      <c r="J617" s="7"/>
      <c r="K617" s="7"/>
      <c r="L617" s="7"/>
    </row>
    <row r="618" spans="9:12" x14ac:dyDescent="0.15">
      <c r="I618" s="7"/>
      <c r="J618" s="7"/>
      <c r="K618" s="7"/>
      <c r="L618" s="7"/>
    </row>
    <row r="619" spans="9:12" x14ac:dyDescent="0.15">
      <c r="I619" s="7"/>
      <c r="J619" s="7"/>
      <c r="K619" s="7"/>
      <c r="L619" s="7"/>
    </row>
    <row r="620" spans="9:12" x14ac:dyDescent="0.15">
      <c r="I620" s="7"/>
      <c r="J620" s="7"/>
      <c r="K620" s="7"/>
      <c r="L620" s="7"/>
    </row>
    <row r="621" spans="9:12" x14ac:dyDescent="0.15">
      <c r="I621" s="7"/>
      <c r="J621" s="7"/>
      <c r="K621" s="7"/>
      <c r="L621" s="7"/>
    </row>
    <row r="622" spans="9:12" x14ac:dyDescent="0.15">
      <c r="I622" s="7"/>
      <c r="J622" s="7"/>
      <c r="K622" s="7"/>
      <c r="L622" s="7"/>
    </row>
    <row r="623" spans="9:12" x14ac:dyDescent="0.15">
      <c r="I623" s="7"/>
      <c r="J623" s="7"/>
      <c r="K623" s="7"/>
      <c r="L623" s="7"/>
    </row>
    <row r="624" spans="9:12" x14ac:dyDescent="0.15">
      <c r="I624" s="7"/>
      <c r="J624" s="7"/>
      <c r="K624" s="7"/>
      <c r="L624" s="7"/>
    </row>
    <row r="625" spans="9:12" x14ac:dyDescent="0.15">
      <c r="I625" s="7"/>
      <c r="J625" s="7"/>
      <c r="K625" s="7"/>
      <c r="L625" s="7"/>
    </row>
    <row r="626" spans="9:12" x14ac:dyDescent="0.15">
      <c r="I626" s="7"/>
      <c r="J626" s="7"/>
      <c r="K626" s="7"/>
      <c r="L626" s="7"/>
    </row>
    <row r="627" spans="9:12" x14ac:dyDescent="0.15">
      <c r="I627" s="7"/>
      <c r="J627" s="7"/>
      <c r="K627" s="7"/>
      <c r="L627" s="7"/>
    </row>
    <row r="628" spans="9:12" x14ac:dyDescent="0.15">
      <c r="I628" s="7"/>
      <c r="J628" s="7"/>
      <c r="K628" s="7"/>
      <c r="L628" s="7"/>
    </row>
    <row r="629" spans="9:12" x14ac:dyDescent="0.15">
      <c r="I629" s="7"/>
      <c r="J629" s="7"/>
      <c r="K629" s="7"/>
      <c r="L629" s="7"/>
    </row>
    <row r="630" spans="9:12" x14ac:dyDescent="0.15">
      <c r="I630" s="7"/>
      <c r="J630" s="7"/>
      <c r="K630" s="7"/>
      <c r="L630" s="7"/>
    </row>
    <row r="631" spans="9:12" x14ac:dyDescent="0.15">
      <c r="I631" s="7"/>
      <c r="J631" s="7"/>
      <c r="K631" s="7"/>
      <c r="L631" s="7"/>
    </row>
    <row r="632" spans="9:12" x14ac:dyDescent="0.15">
      <c r="I632" s="7"/>
      <c r="J632" s="7"/>
      <c r="K632" s="7"/>
      <c r="L632" s="7"/>
    </row>
    <row r="633" spans="9:12" x14ac:dyDescent="0.15">
      <c r="I633" s="7"/>
      <c r="J633" s="7"/>
      <c r="K633" s="7"/>
      <c r="L633" s="7"/>
    </row>
    <row r="634" spans="9:12" x14ac:dyDescent="0.15">
      <c r="I634" s="7"/>
      <c r="J634" s="7"/>
      <c r="K634" s="7"/>
      <c r="L634" s="7"/>
    </row>
    <row r="635" spans="9:12" x14ac:dyDescent="0.15">
      <c r="I635" s="7"/>
      <c r="J635" s="7"/>
      <c r="K635" s="7"/>
      <c r="L635" s="7"/>
    </row>
    <row r="636" spans="9:12" x14ac:dyDescent="0.15">
      <c r="I636" s="7"/>
      <c r="J636" s="7"/>
      <c r="K636" s="7"/>
      <c r="L636" s="7"/>
    </row>
    <row r="637" spans="9:12" x14ac:dyDescent="0.15">
      <c r="I637" s="7"/>
      <c r="J637" s="7"/>
      <c r="K637" s="7"/>
      <c r="L637" s="7"/>
    </row>
    <row r="638" spans="9:12" x14ac:dyDescent="0.15">
      <c r="I638" s="7"/>
      <c r="J638" s="7"/>
      <c r="K638" s="7"/>
      <c r="L638" s="7"/>
    </row>
    <row r="639" spans="9:12" x14ac:dyDescent="0.15">
      <c r="I639" s="7"/>
      <c r="J639" s="7"/>
      <c r="K639" s="7"/>
      <c r="L639" s="7"/>
    </row>
    <row r="640" spans="9:12" x14ac:dyDescent="0.15">
      <c r="I640" s="7"/>
      <c r="J640" s="7"/>
      <c r="K640" s="7"/>
      <c r="L640" s="7"/>
    </row>
    <row r="641" spans="9:12" x14ac:dyDescent="0.15">
      <c r="I641" s="7"/>
      <c r="J641" s="7"/>
      <c r="K641" s="7"/>
      <c r="L641" s="7"/>
    </row>
    <row r="642" spans="9:12" x14ac:dyDescent="0.15">
      <c r="I642" s="7"/>
      <c r="J642" s="7"/>
      <c r="K642" s="7"/>
      <c r="L642" s="7"/>
    </row>
    <row r="643" spans="9:12" x14ac:dyDescent="0.15">
      <c r="I643" s="7"/>
      <c r="J643" s="7"/>
      <c r="K643" s="7"/>
      <c r="L643" s="7"/>
    </row>
    <row r="644" spans="9:12" x14ac:dyDescent="0.15">
      <c r="I644" s="7"/>
      <c r="J644" s="7"/>
      <c r="K644" s="7"/>
      <c r="L644" s="7"/>
    </row>
    <row r="645" spans="9:12" x14ac:dyDescent="0.15">
      <c r="I645" s="7"/>
      <c r="J645" s="7"/>
      <c r="K645" s="7"/>
      <c r="L645" s="7"/>
    </row>
    <row r="646" spans="9:12" x14ac:dyDescent="0.15">
      <c r="I646" s="7"/>
      <c r="J646" s="7"/>
      <c r="K646" s="7"/>
      <c r="L646" s="7"/>
    </row>
    <row r="647" spans="9:12" x14ac:dyDescent="0.15">
      <c r="I647" s="7"/>
      <c r="J647" s="7"/>
      <c r="K647" s="7"/>
      <c r="L647" s="7"/>
    </row>
    <row r="648" spans="9:12" x14ac:dyDescent="0.15">
      <c r="I648" s="7"/>
      <c r="J648" s="7"/>
      <c r="K648" s="7"/>
      <c r="L648" s="7"/>
    </row>
    <row r="649" spans="9:12" x14ac:dyDescent="0.15">
      <c r="I649" s="7"/>
      <c r="J649" s="7"/>
      <c r="K649" s="7"/>
      <c r="L649" s="7"/>
    </row>
    <row r="650" spans="9:12" x14ac:dyDescent="0.15">
      <c r="I650" s="7"/>
      <c r="J650" s="7"/>
      <c r="K650" s="7"/>
      <c r="L650" s="7"/>
    </row>
    <row r="651" spans="9:12" x14ac:dyDescent="0.15">
      <c r="I651" s="7"/>
      <c r="J651" s="7"/>
      <c r="K651" s="7"/>
      <c r="L651" s="7"/>
    </row>
    <row r="652" spans="9:12" x14ac:dyDescent="0.15">
      <c r="I652" s="7"/>
      <c r="J652" s="7"/>
      <c r="K652" s="7"/>
      <c r="L652" s="7"/>
    </row>
    <row r="653" spans="9:12" x14ac:dyDescent="0.15">
      <c r="I653" s="7"/>
      <c r="J653" s="7"/>
      <c r="K653" s="7"/>
      <c r="L653" s="7"/>
    </row>
    <row r="654" spans="9:12" x14ac:dyDescent="0.15">
      <c r="I654" s="7"/>
      <c r="J654" s="7"/>
      <c r="K654" s="7"/>
      <c r="L654" s="7"/>
    </row>
    <row r="655" spans="9:12" x14ac:dyDescent="0.15">
      <c r="I655" s="7"/>
      <c r="J655" s="7"/>
      <c r="K655" s="7"/>
      <c r="L655" s="7"/>
    </row>
    <row r="656" spans="9:12" x14ac:dyDescent="0.15">
      <c r="I656" s="7"/>
      <c r="J656" s="7"/>
      <c r="K656" s="7"/>
      <c r="L656" s="7"/>
    </row>
    <row r="657" spans="9:12" x14ac:dyDescent="0.15">
      <c r="I657" s="7"/>
      <c r="J657" s="7"/>
      <c r="K657" s="7"/>
      <c r="L657" s="7"/>
    </row>
    <row r="658" spans="9:12" x14ac:dyDescent="0.15">
      <c r="I658" s="7"/>
      <c r="J658" s="7"/>
      <c r="K658" s="7"/>
      <c r="L658" s="7"/>
    </row>
    <row r="659" spans="9:12" x14ac:dyDescent="0.15">
      <c r="I659" s="7"/>
      <c r="J659" s="7"/>
      <c r="K659" s="7"/>
      <c r="L659" s="7"/>
    </row>
    <row r="660" spans="9:12" x14ac:dyDescent="0.15">
      <c r="I660" s="7"/>
      <c r="J660" s="7"/>
      <c r="K660" s="7"/>
      <c r="L660" s="7"/>
    </row>
    <row r="661" spans="9:12" x14ac:dyDescent="0.15">
      <c r="I661" s="7"/>
      <c r="J661" s="7"/>
      <c r="K661" s="7"/>
      <c r="L661" s="7"/>
    </row>
    <row r="662" spans="9:12" x14ac:dyDescent="0.15">
      <c r="I662" s="7"/>
      <c r="J662" s="7"/>
      <c r="K662" s="7"/>
      <c r="L662" s="7"/>
    </row>
    <row r="663" spans="9:12" x14ac:dyDescent="0.15">
      <c r="I663" s="7"/>
      <c r="J663" s="7"/>
      <c r="K663" s="7"/>
      <c r="L663" s="7"/>
    </row>
    <row r="664" spans="9:12" x14ac:dyDescent="0.15">
      <c r="I664" s="7"/>
      <c r="J664" s="7"/>
      <c r="K664" s="7"/>
      <c r="L664" s="7"/>
    </row>
    <row r="665" spans="9:12" x14ac:dyDescent="0.15">
      <c r="I665" s="7"/>
      <c r="J665" s="7"/>
      <c r="K665" s="7"/>
      <c r="L665" s="7"/>
    </row>
    <row r="666" spans="9:12" x14ac:dyDescent="0.15">
      <c r="I666" s="7"/>
      <c r="J666" s="7"/>
      <c r="K666" s="7"/>
      <c r="L666" s="7"/>
    </row>
    <row r="667" spans="9:12" x14ac:dyDescent="0.15">
      <c r="I667" s="7"/>
      <c r="J667" s="7"/>
      <c r="K667" s="7"/>
      <c r="L667" s="7"/>
    </row>
    <row r="668" spans="9:12" x14ac:dyDescent="0.15">
      <c r="I668" s="7"/>
      <c r="J668" s="7"/>
      <c r="K668" s="7"/>
      <c r="L668" s="7"/>
    </row>
    <row r="669" spans="9:12" x14ac:dyDescent="0.15">
      <c r="I669" s="7"/>
      <c r="J669" s="7"/>
      <c r="K669" s="7"/>
      <c r="L669" s="7"/>
    </row>
    <row r="670" spans="9:12" x14ac:dyDescent="0.15">
      <c r="I670" s="7"/>
      <c r="J670" s="7"/>
      <c r="K670" s="7"/>
      <c r="L670" s="7"/>
    </row>
    <row r="671" spans="9:12" x14ac:dyDescent="0.15">
      <c r="I671" s="7"/>
      <c r="J671" s="7"/>
      <c r="K671" s="7"/>
      <c r="L671" s="7"/>
    </row>
    <row r="672" spans="9:12" x14ac:dyDescent="0.15">
      <c r="I672" s="7"/>
      <c r="J672" s="7"/>
      <c r="K672" s="7"/>
      <c r="L672" s="7"/>
    </row>
    <row r="673" spans="9:12" x14ac:dyDescent="0.15">
      <c r="I673" s="7"/>
      <c r="J673" s="7"/>
      <c r="K673" s="7"/>
      <c r="L673" s="7"/>
    </row>
    <row r="674" spans="9:12" x14ac:dyDescent="0.15">
      <c r="I674" s="7"/>
      <c r="J674" s="7"/>
      <c r="K674" s="7"/>
      <c r="L674" s="7"/>
    </row>
    <row r="675" spans="9:12" x14ac:dyDescent="0.15">
      <c r="I675" s="7"/>
      <c r="J675" s="7"/>
      <c r="K675" s="7"/>
      <c r="L675" s="7"/>
    </row>
    <row r="676" spans="9:12" x14ac:dyDescent="0.15">
      <c r="I676" s="7"/>
      <c r="J676" s="7"/>
      <c r="K676" s="7"/>
      <c r="L676" s="7"/>
    </row>
    <row r="677" spans="9:12" x14ac:dyDescent="0.15">
      <c r="I677" s="7"/>
      <c r="J677" s="7"/>
      <c r="K677" s="7"/>
      <c r="L677" s="7"/>
    </row>
    <row r="678" spans="9:12" x14ac:dyDescent="0.15">
      <c r="I678" s="7"/>
      <c r="J678" s="7"/>
      <c r="K678" s="7"/>
      <c r="L678" s="7"/>
    </row>
    <row r="679" spans="9:12" x14ac:dyDescent="0.15">
      <c r="I679" s="7"/>
      <c r="J679" s="7"/>
      <c r="K679" s="7"/>
      <c r="L679" s="7"/>
    </row>
    <row r="680" spans="9:12" x14ac:dyDescent="0.15">
      <c r="I680" s="7"/>
      <c r="J680" s="7"/>
      <c r="K680" s="7"/>
      <c r="L680" s="7"/>
    </row>
    <row r="681" spans="9:12" x14ac:dyDescent="0.15">
      <c r="I681" s="7"/>
      <c r="J681" s="7"/>
      <c r="K681" s="7"/>
      <c r="L681" s="7"/>
    </row>
    <row r="682" spans="9:12" x14ac:dyDescent="0.15">
      <c r="I682" s="7"/>
      <c r="J682" s="7"/>
      <c r="K682" s="7"/>
      <c r="L682" s="7"/>
    </row>
    <row r="683" spans="9:12" x14ac:dyDescent="0.15">
      <c r="I683" s="7"/>
      <c r="J683" s="7"/>
      <c r="K683" s="7"/>
      <c r="L683" s="7"/>
    </row>
    <row r="684" spans="9:12" x14ac:dyDescent="0.15">
      <c r="I684" s="7"/>
      <c r="J684" s="7"/>
      <c r="K684" s="7"/>
      <c r="L684" s="7"/>
    </row>
    <row r="685" spans="9:12" x14ac:dyDescent="0.15">
      <c r="I685" s="7"/>
      <c r="J685" s="7"/>
      <c r="K685" s="7"/>
      <c r="L685" s="7"/>
    </row>
    <row r="686" spans="9:12" x14ac:dyDescent="0.15">
      <c r="I686" s="7"/>
      <c r="J686" s="7"/>
      <c r="K686" s="7"/>
      <c r="L686" s="7"/>
    </row>
    <row r="687" spans="9:12" x14ac:dyDescent="0.15">
      <c r="I687" s="7"/>
      <c r="J687" s="7"/>
      <c r="K687" s="7"/>
      <c r="L687" s="7"/>
    </row>
    <row r="688" spans="9:12" x14ac:dyDescent="0.15">
      <c r="I688" s="7"/>
      <c r="J688" s="7"/>
      <c r="K688" s="7"/>
      <c r="L688" s="7"/>
    </row>
    <row r="689" spans="9:12" x14ac:dyDescent="0.15">
      <c r="I689" s="7"/>
      <c r="J689" s="7"/>
      <c r="K689" s="7"/>
      <c r="L689" s="7"/>
    </row>
    <row r="690" spans="9:12" x14ac:dyDescent="0.15">
      <c r="I690" s="7"/>
      <c r="J690" s="7"/>
      <c r="K690" s="7"/>
      <c r="L690" s="7"/>
    </row>
    <row r="691" spans="9:12" x14ac:dyDescent="0.15">
      <c r="I691" s="7"/>
      <c r="J691" s="7"/>
      <c r="K691" s="7"/>
      <c r="L691" s="7"/>
    </row>
    <row r="692" spans="9:12" x14ac:dyDescent="0.15">
      <c r="I692" s="7"/>
      <c r="J692" s="7"/>
      <c r="K692" s="7"/>
      <c r="L692" s="7"/>
    </row>
    <row r="693" spans="9:12" x14ac:dyDescent="0.15">
      <c r="I693" s="7"/>
      <c r="J693" s="7"/>
      <c r="K693" s="7"/>
      <c r="L693" s="7"/>
    </row>
    <row r="694" spans="9:12" x14ac:dyDescent="0.15">
      <c r="I694" s="7"/>
      <c r="J694" s="7"/>
      <c r="K694" s="7"/>
      <c r="L694" s="7"/>
    </row>
    <row r="695" spans="9:12" x14ac:dyDescent="0.15">
      <c r="I695" s="7"/>
      <c r="J695" s="7"/>
      <c r="K695" s="7"/>
      <c r="L695" s="7"/>
    </row>
    <row r="696" spans="9:12" x14ac:dyDescent="0.15">
      <c r="I696" s="7"/>
      <c r="J696" s="7"/>
      <c r="K696" s="7"/>
      <c r="L696" s="7"/>
    </row>
    <row r="697" spans="9:12" x14ac:dyDescent="0.15">
      <c r="I697" s="7"/>
      <c r="J697" s="7"/>
      <c r="K697" s="7"/>
      <c r="L697" s="7"/>
    </row>
    <row r="698" spans="9:12" x14ac:dyDescent="0.15">
      <c r="I698" s="7"/>
      <c r="J698" s="7"/>
      <c r="K698" s="7"/>
      <c r="L698" s="7"/>
    </row>
    <row r="699" spans="9:12" x14ac:dyDescent="0.15">
      <c r="I699" s="7"/>
      <c r="J699" s="7"/>
      <c r="K699" s="7"/>
      <c r="L699" s="7"/>
    </row>
    <row r="700" spans="9:12" x14ac:dyDescent="0.15">
      <c r="I700" s="7"/>
      <c r="J700" s="7"/>
      <c r="K700" s="7"/>
      <c r="L700" s="7"/>
    </row>
    <row r="701" spans="9:12" x14ac:dyDescent="0.15">
      <c r="I701" s="7"/>
      <c r="J701" s="7"/>
      <c r="K701" s="7"/>
      <c r="L701" s="7"/>
    </row>
    <row r="702" spans="9:12" x14ac:dyDescent="0.15">
      <c r="I702" s="7"/>
      <c r="J702" s="7"/>
      <c r="K702" s="7"/>
      <c r="L702" s="7"/>
    </row>
    <row r="703" spans="9:12" x14ac:dyDescent="0.15">
      <c r="I703" s="7"/>
      <c r="J703" s="7"/>
      <c r="K703" s="7"/>
      <c r="L703" s="7"/>
    </row>
    <row r="704" spans="9:12" x14ac:dyDescent="0.15">
      <c r="I704" s="7"/>
      <c r="J704" s="7"/>
      <c r="K704" s="7"/>
      <c r="L704" s="7"/>
    </row>
    <row r="705" spans="9:12" x14ac:dyDescent="0.15">
      <c r="I705" s="7"/>
      <c r="J705" s="7"/>
      <c r="K705" s="7"/>
      <c r="L705" s="7"/>
    </row>
    <row r="706" spans="9:12" x14ac:dyDescent="0.15">
      <c r="I706" s="7"/>
      <c r="J706" s="7"/>
      <c r="K706" s="7"/>
      <c r="L706" s="7"/>
    </row>
    <row r="707" spans="9:12" x14ac:dyDescent="0.15">
      <c r="I707" s="7"/>
      <c r="J707" s="7"/>
      <c r="K707" s="7"/>
      <c r="L707" s="7"/>
    </row>
    <row r="708" spans="9:12" x14ac:dyDescent="0.15">
      <c r="I708" s="7"/>
      <c r="J708" s="7"/>
      <c r="K708" s="7"/>
      <c r="L708" s="7"/>
    </row>
    <row r="709" spans="9:12" x14ac:dyDescent="0.15">
      <c r="I709" s="7"/>
      <c r="J709" s="7"/>
      <c r="K709" s="7"/>
      <c r="L709" s="7"/>
    </row>
    <row r="710" spans="9:12" x14ac:dyDescent="0.15">
      <c r="I710" s="7"/>
      <c r="J710" s="7"/>
      <c r="K710" s="7"/>
      <c r="L710" s="7"/>
    </row>
    <row r="711" spans="9:12" x14ac:dyDescent="0.15">
      <c r="I711" s="7"/>
      <c r="J711" s="7"/>
      <c r="K711" s="7"/>
      <c r="L711" s="7"/>
    </row>
    <row r="712" spans="9:12" x14ac:dyDescent="0.15">
      <c r="I712" s="7"/>
      <c r="J712" s="7"/>
      <c r="K712" s="7"/>
      <c r="L712" s="7"/>
    </row>
    <row r="713" spans="9:12" x14ac:dyDescent="0.15">
      <c r="I713" s="7"/>
      <c r="J713" s="7"/>
      <c r="K713" s="7"/>
      <c r="L713" s="7"/>
    </row>
    <row r="714" spans="9:12" x14ac:dyDescent="0.15">
      <c r="I714" s="7"/>
      <c r="J714" s="7"/>
      <c r="K714" s="7"/>
      <c r="L714" s="7"/>
    </row>
    <row r="715" spans="9:12" x14ac:dyDescent="0.15">
      <c r="I715" s="7"/>
      <c r="J715" s="7"/>
      <c r="K715" s="7"/>
      <c r="L715" s="7"/>
    </row>
    <row r="716" spans="9:12" x14ac:dyDescent="0.15">
      <c r="I716" s="7"/>
      <c r="J716" s="7"/>
      <c r="K716" s="7"/>
      <c r="L716" s="7"/>
    </row>
    <row r="717" spans="9:12" x14ac:dyDescent="0.15">
      <c r="I717" s="7"/>
      <c r="J717" s="7"/>
      <c r="K717" s="7"/>
      <c r="L717" s="7"/>
    </row>
    <row r="718" spans="9:12" x14ac:dyDescent="0.15">
      <c r="I718" s="7"/>
      <c r="J718" s="7"/>
      <c r="K718" s="7"/>
      <c r="L718" s="7"/>
    </row>
    <row r="719" spans="9:12" x14ac:dyDescent="0.15">
      <c r="I719" s="7"/>
      <c r="J719" s="7"/>
      <c r="K719" s="7"/>
      <c r="L719" s="7"/>
    </row>
    <row r="720" spans="9:12" x14ac:dyDescent="0.15">
      <c r="I720" s="7"/>
      <c r="J720" s="7"/>
      <c r="K720" s="7"/>
      <c r="L720" s="7"/>
    </row>
    <row r="721" spans="9:12" x14ac:dyDescent="0.15">
      <c r="I721" s="7"/>
      <c r="J721" s="7"/>
      <c r="K721" s="7"/>
      <c r="L721" s="7"/>
    </row>
    <row r="722" spans="9:12" x14ac:dyDescent="0.15">
      <c r="I722" s="7"/>
      <c r="J722" s="7"/>
      <c r="K722" s="7"/>
      <c r="L722" s="7"/>
    </row>
    <row r="723" spans="9:12" x14ac:dyDescent="0.15">
      <c r="I723" s="7"/>
      <c r="J723" s="7"/>
      <c r="K723" s="7"/>
      <c r="L723" s="7"/>
    </row>
    <row r="724" spans="9:12" x14ac:dyDescent="0.15">
      <c r="I724" s="7"/>
      <c r="J724" s="7"/>
      <c r="K724" s="7"/>
      <c r="L724" s="7"/>
    </row>
    <row r="725" spans="9:12" x14ac:dyDescent="0.15">
      <c r="I725" s="7"/>
      <c r="J725" s="7"/>
      <c r="K725" s="7"/>
      <c r="L725" s="7"/>
    </row>
    <row r="726" spans="9:12" x14ac:dyDescent="0.15">
      <c r="I726" s="7"/>
      <c r="J726" s="7"/>
      <c r="K726" s="7"/>
      <c r="L726" s="7"/>
    </row>
    <row r="727" spans="9:12" x14ac:dyDescent="0.15">
      <c r="I727" s="7"/>
      <c r="J727" s="7"/>
      <c r="K727" s="7"/>
      <c r="L727" s="7"/>
    </row>
    <row r="728" spans="9:12" x14ac:dyDescent="0.15">
      <c r="I728" s="7"/>
      <c r="J728" s="7"/>
      <c r="K728" s="7"/>
      <c r="L728" s="7"/>
    </row>
    <row r="729" spans="9:12" x14ac:dyDescent="0.15">
      <c r="I729" s="7"/>
      <c r="J729" s="7"/>
      <c r="K729" s="7"/>
      <c r="L729" s="7"/>
    </row>
    <row r="730" spans="9:12" x14ac:dyDescent="0.15">
      <c r="I730" s="7"/>
      <c r="J730" s="7"/>
      <c r="K730" s="7"/>
      <c r="L730" s="7"/>
    </row>
    <row r="731" spans="9:12" x14ac:dyDescent="0.15">
      <c r="I731" s="7"/>
      <c r="J731" s="7"/>
      <c r="K731" s="7"/>
      <c r="L731" s="7"/>
    </row>
    <row r="732" spans="9:12" x14ac:dyDescent="0.15">
      <c r="I732" s="7"/>
      <c r="J732" s="7"/>
      <c r="K732" s="7"/>
      <c r="L732" s="7"/>
    </row>
    <row r="733" spans="9:12" x14ac:dyDescent="0.15">
      <c r="I733" s="7"/>
      <c r="J733" s="7"/>
      <c r="K733" s="7"/>
      <c r="L733" s="7"/>
    </row>
    <row r="734" spans="9:12" x14ac:dyDescent="0.15">
      <c r="I734" s="7"/>
      <c r="J734" s="7"/>
      <c r="K734" s="7"/>
      <c r="L734" s="7"/>
    </row>
    <row r="735" spans="9:12" x14ac:dyDescent="0.15">
      <c r="I735" s="7"/>
      <c r="J735" s="7"/>
      <c r="K735" s="7"/>
      <c r="L735" s="7"/>
    </row>
    <row r="736" spans="9:12" x14ac:dyDescent="0.15">
      <c r="I736" s="7"/>
      <c r="J736" s="7"/>
      <c r="K736" s="7"/>
      <c r="L736" s="7"/>
    </row>
    <row r="737" spans="9:12" x14ac:dyDescent="0.15">
      <c r="I737" s="7"/>
      <c r="J737" s="7"/>
      <c r="K737" s="7"/>
      <c r="L737" s="7"/>
    </row>
    <row r="738" spans="9:12" x14ac:dyDescent="0.15">
      <c r="I738" s="7"/>
      <c r="J738" s="7"/>
      <c r="K738" s="7"/>
      <c r="L738" s="7"/>
    </row>
    <row r="739" spans="9:12" x14ac:dyDescent="0.15">
      <c r="I739" s="7"/>
      <c r="J739" s="7"/>
      <c r="K739" s="7"/>
      <c r="L739" s="7"/>
    </row>
    <row r="740" spans="9:12" x14ac:dyDescent="0.15">
      <c r="I740" s="7"/>
      <c r="J740" s="7"/>
      <c r="K740" s="7"/>
      <c r="L740" s="7"/>
    </row>
    <row r="741" spans="9:12" x14ac:dyDescent="0.15">
      <c r="I741" s="7"/>
      <c r="J741" s="7"/>
      <c r="K741" s="7"/>
      <c r="L741" s="7"/>
    </row>
    <row r="742" spans="9:12" x14ac:dyDescent="0.15">
      <c r="I742" s="7"/>
      <c r="J742" s="7"/>
      <c r="K742" s="7"/>
      <c r="L742" s="7"/>
    </row>
    <row r="743" spans="9:12" x14ac:dyDescent="0.15">
      <c r="I743" s="7"/>
      <c r="J743" s="7"/>
      <c r="K743" s="7"/>
      <c r="L743" s="7"/>
    </row>
    <row r="744" spans="9:12" x14ac:dyDescent="0.15">
      <c r="I744" s="7"/>
      <c r="J744" s="7"/>
      <c r="K744" s="7"/>
      <c r="L744" s="7"/>
    </row>
    <row r="745" spans="9:12" x14ac:dyDescent="0.15">
      <c r="I745" s="7"/>
      <c r="J745" s="7"/>
      <c r="K745" s="7"/>
      <c r="L745" s="7"/>
    </row>
    <row r="746" spans="9:12" x14ac:dyDescent="0.15">
      <c r="I746" s="7"/>
      <c r="J746" s="7"/>
      <c r="K746" s="7"/>
      <c r="L746" s="7"/>
    </row>
    <row r="747" spans="9:12" x14ac:dyDescent="0.15">
      <c r="I747" s="7"/>
      <c r="J747" s="7"/>
      <c r="K747" s="7"/>
      <c r="L747" s="7"/>
    </row>
    <row r="748" spans="9:12" x14ac:dyDescent="0.15">
      <c r="I748" s="7"/>
      <c r="J748" s="7"/>
      <c r="K748" s="7"/>
      <c r="L748" s="7"/>
    </row>
    <row r="749" spans="9:12" x14ac:dyDescent="0.15">
      <c r="I749" s="7"/>
      <c r="J749" s="7"/>
      <c r="K749" s="7"/>
      <c r="L749" s="7"/>
    </row>
    <row r="750" spans="9:12" x14ac:dyDescent="0.15">
      <c r="I750" s="7"/>
      <c r="J750" s="7"/>
      <c r="K750" s="7"/>
      <c r="L750" s="7"/>
    </row>
    <row r="751" spans="9:12" x14ac:dyDescent="0.15">
      <c r="I751" s="7"/>
      <c r="J751" s="7"/>
      <c r="K751" s="7"/>
      <c r="L751" s="7"/>
    </row>
    <row r="752" spans="9:12" x14ac:dyDescent="0.15">
      <c r="I752" s="7"/>
      <c r="J752" s="7"/>
      <c r="K752" s="7"/>
      <c r="L752" s="7"/>
    </row>
    <row r="753" spans="9:12" x14ac:dyDescent="0.15">
      <c r="I753" s="7"/>
      <c r="J753" s="7"/>
      <c r="K753" s="7"/>
      <c r="L753" s="7"/>
    </row>
    <row r="754" spans="9:12" x14ac:dyDescent="0.15">
      <c r="I754" s="7"/>
      <c r="J754" s="7"/>
      <c r="K754" s="7"/>
      <c r="L754" s="7"/>
    </row>
    <row r="755" spans="9:12" x14ac:dyDescent="0.15">
      <c r="I755" s="7"/>
      <c r="J755" s="7"/>
      <c r="K755" s="7"/>
      <c r="L755" s="7"/>
    </row>
    <row r="756" spans="9:12" x14ac:dyDescent="0.15">
      <c r="I756" s="7"/>
      <c r="J756" s="7"/>
      <c r="K756" s="7"/>
      <c r="L756" s="7"/>
    </row>
    <row r="757" spans="9:12" x14ac:dyDescent="0.15">
      <c r="I757" s="7"/>
      <c r="J757" s="7"/>
      <c r="K757" s="7"/>
      <c r="L757" s="7"/>
    </row>
    <row r="758" spans="9:12" x14ac:dyDescent="0.15">
      <c r="I758" s="7"/>
      <c r="J758" s="7"/>
      <c r="K758" s="7"/>
      <c r="L758" s="7"/>
    </row>
    <row r="759" spans="9:12" x14ac:dyDescent="0.15">
      <c r="I759" s="7"/>
      <c r="J759" s="7"/>
      <c r="K759" s="7"/>
      <c r="L759" s="7"/>
    </row>
    <row r="760" spans="9:12" x14ac:dyDescent="0.15">
      <c r="I760" s="7"/>
      <c r="J760" s="7"/>
      <c r="K760" s="7"/>
      <c r="L760" s="7"/>
    </row>
    <row r="761" spans="9:12" x14ac:dyDescent="0.15">
      <c r="I761" s="7"/>
      <c r="J761" s="7"/>
      <c r="K761" s="7"/>
      <c r="L761" s="7"/>
    </row>
    <row r="762" spans="9:12" x14ac:dyDescent="0.15">
      <c r="I762" s="7"/>
      <c r="J762" s="7"/>
      <c r="K762" s="7"/>
      <c r="L762" s="7"/>
    </row>
    <row r="763" spans="9:12" x14ac:dyDescent="0.15">
      <c r="I763" s="7"/>
      <c r="J763" s="7"/>
      <c r="K763" s="7"/>
      <c r="L763" s="7"/>
    </row>
    <row r="764" spans="9:12" x14ac:dyDescent="0.15">
      <c r="I764" s="7"/>
      <c r="J764" s="7"/>
      <c r="K764" s="7"/>
      <c r="L764" s="7"/>
    </row>
    <row r="765" spans="9:12" x14ac:dyDescent="0.15">
      <c r="I765" s="7"/>
      <c r="J765" s="7"/>
      <c r="K765" s="7"/>
      <c r="L765" s="7"/>
    </row>
    <row r="766" spans="9:12" x14ac:dyDescent="0.15">
      <c r="I766" s="7"/>
      <c r="J766" s="7"/>
      <c r="K766" s="7"/>
      <c r="L766" s="7"/>
    </row>
    <row r="767" spans="9:12" x14ac:dyDescent="0.15">
      <c r="I767" s="7"/>
      <c r="J767" s="7"/>
      <c r="K767" s="7"/>
      <c r="L767" s="7"/>
    </row>
    <row r="768" spans="9:12" x14ac:dyDescent="0.15">
      <c r="I768" s="7"/>
      <c r="J768" s="7"/>
      <c r="K768" s="7"/>
      <c r="L768" s="7"/>
    </row>
    <row r="769" spans="9:12" x14ac:dyDescent="0.15">
      <c r="I769" s="7"/>
      <c r="J769" s="7"/>
      <c r="K769" s="7"/>
      <c r="L769" s="7"/>
    </row>
    <row r="770" spans="9:12" x14ac:dyDescent="0.15">
      <c r="I770" s="7"/>
      <c r="J770" s="7"/>
      <c r="K770" s="7"/>
      <c r="L770" s="7"/>
    </row>
    <row r="771" spans="9:12" x14ac:dyDescent="0.15">
      <c r="I771" s="7"/>
      <c r="J771" s="7"/>
      <c r="K771" s="7"/>
      <c r="L771" s="7"/>
    </row>
    <row r="772" spans="9:12" x14ac:dyDescent="0.15">
      <c r="I772" s="7"/>
      <c r="J772" s="7"/>
      <c r="K772" s="7"/>
      <c r="L772" s="7"/>
    </row>
    <row r="773" spans="9:12" x14ac:dyDescent="0.15">
      <c r="I773" s="7"/>
      <c r="J773" s="7"/>
      <c r="K773" s="7"/>
      <c r="L773" s="7"/>
    </row>
    <row r="774" spans="9:12" x14ac:dyDescent="0.15">
      <c r="I774" s="7"/>
      <c r="J774" s="7"/>
      <c r="K774" s="7"/>
      <c r="L774" s="7"/>
    </row>
    <row r="775" spans="9:12" x14ac:dyDescent="0.15">
      <c r="I775" s="7"/>
      <c r="J775" s="7"/>
      <c r="K775" s="7"/>
      <c r="L775" s="7"/>
    </row>
    <row r="776" spans="9:12" x14ac:dyDescent="0.15">
      <c r="I776" s="7"/>
      <c r="J776" s="7"/>
      <c r="K776" s="7"/>
      <c r="L776" s="7"/>
    </row>
    <row r="777" spans="9:12" x14ac:dyDescent="0.15">
      <c r="I777" s="7"/>
      <c r="J777" s="7"/>
      <c r="K777" s="7"/>
      <c r="L777" s="7"/>
    </row>
    <row r="778" spans="9:12" x14ac:dyDescent="0.15">
      <c r="I778" s="7"/>
      <c r="J778" s="7"/>
      <c r="K778" s="7"/>
      <c r="L778" s="7"/>
    </row>
    <row r="779" spans="9:12" x14ac:dyDescent="0.15">
      <c r="I779" s="7"/>
      <c r="J779" s="7"/>
      <c r="K779" s="7"/>
      <c r="L779" s="7"/>
    </row>
    <row r="780" spans="9:12" x14ac:dyDescent="0.15">
      <c r="I780" s="7"/>
      <c r="J780" s="7"/>
      <c r="K780" s="7"/>
      <c r="L780" s="7"/>
    </row>
    <row r="781" spans="9:12" x14ac:dyDescent="0.15">
      <c r="I781" s="7"/>
      <c r="J781" s="7"/>
      <c r="K781" s="7"/>
      <c r="L781" s="7"/>
    </row>
    <row r="782" spans="9:12" x14ac:dyDescent="0.15">
      <c r="I782" s="7"/>
      <c r="J782" s="7"/>
      <c r="K782" s="7"/>
      <c r="L782" s="7"/>
    </row>
    <row r="783" spans="9:12" x14ac:dyDescent="0.15">
      <c r="I783" s="7"/>
      <c r="J783" s="7"/>
      <c r="K783" s="7"/>
      <c r="L783" s="7"/>
    </row>
    <row r="784" spans="9:12" x14ac:dyDescent="0.15">
      <c r="I784" s="7"/>
      <c r="J784" s="7"/>
      <c r="K784" s="7"/>
      <c r="L784" s="7"/>
    </row>
    <row r="785" spans="9:12" x14ac:dyDescent="0.15">
      <c r="I785" s="7"/>
      <c r="J785" s="7"/>
      <c r="K785" s="7"/>
      <c r="L785" s="7"/>
    </row>
    <row r="786" spans="9:12" x14ac:dyDescent="0.15">
      <c r="I786" s="7"/>
      <c r="J786" s="7"/>
      <c r="K786" s="7"/>
      <c r="L786" s="7"/>
    </row>
    <row r="787" spans="9:12" x14ac:dyDescent="0.15">
      <c r="I787" s="7"/>
      <c r="J787" s="7"/>
      <c r="K787" s="7"/>
      <c r="L787" s="7"/>
    </row>
    <row r="788" spans="9:12" x14ac:dyDescent="0.15">
      <c r="I788" s="7"/>
      <c r="J788" s="7"/>
      <c r="K788" s="7"/>
      <c r="L788" s="7"/>
    </row>
    <row r="789" spans="9:12" x14ac:dyDescent="0.15">
      <c r="I789" s="7"/>
      <c r="J789" s="7"/>
      <c r="K789" s="7"/>
      <c r="L789" s="7"/>
    </row>
    <row r="790" spans="9:12" x14ac:dyDescent="0.15">
      <c r="I790" s="7"/>
      <c r="J790" s="7"/>
      <c r="K790" s="7"/>
      <c r="L790" s="7"/>
    </row>
    <row r="791" spans="9:12" x14ac:dyDescent="0.15">
      <c r="I791" s="7"/>
      <c r="J791" s="7"/>
      <c r="K791" s="7"/>
      <c r="L791" s="7"/>
    </row>
    <row r="792" spans="9:12" x14ac:dyDescent="0.15">
      <c r="I792" s="7"/>
      <c r="J792" s="7"/>
      <c r="K792" s="7"/>
      <c r="L792" s="7"/>
    </row>
    <row r="793" spans="9:12" x14ac:dyDescent="0.15">
      <c r="I793" s="7"/>
      <c r="J793" s="7"/>
      <c r="K793" s="7"/>
      <c r="L793" s="7"/>
    </row>
    <row r="794" spans="9:12" x14ac:dyDescent="0.15">
      <c r="I794" s="7"/>
      <c r="J794" s="7"/>
      <c r="K794" s="7"/>
      <c r="L794" s="7"/>
    </row>
    <row r="795" spans="9:12" x14ac:dyDescent="0.15">
      <c r="I795" s="7"/>
      <c r="J795" s="7"/>
      <c r="K795" s="7"/>
      <c r="L795" s="7"/>
    </row>
    <row r="796" spans="9:12" x14ac:dyDescent="0.15">
      <c r="I796" s="7"/>
      <c r="J796" s="7"/>
      <c r="K796" s="7"/>
      <c r="L796" s="7"/>
    </row>
    <row r="797" spans="9:12" x14ac:dyDescent="0.15">
      <c r="I797" s="7"/>
      <c r="J797" s="7"/>
      <c r="K797" s="7"/>
      <c r="L797" s="7"/>
    </row>
    <row r="798" spans="9:12" x14ac:dyDescent="0.15">
      <c r="I798" s="7"/>
      <c r="J798" s="7"/>
      <c r="K798" s="7"/>
      <c r="L798" s="7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6">
    <pageSetUpPr fitToPage="1"/>
  </sheetPr>
  <dimension ref="A1:V798"/>
  <sheetViews>
    <sheetView zoomScale="75" zoomScaleNormal="75" zoomScalePageLayoutView="75" workbookViewId="0">
      <selection activeCell="D1" sqref="D1:G1048576"/>
    </sheetView>
  </sheetViews>
  <sheetFormatPr baseColWidth="10" defaultColWidth="11.5" defaultRowHeight="13" x14ac:dyDescent="0.15"/>
  <cols>
    <col min="1" max="2" width="11.5" style="6"/>
    <col min="3" max="3" width="14.5" style="6" customWidth="1"/>
    <col min="8" max="8" width="4.5" style="6" customWidth="1"/>
    <col min="9" max="10" width="8.5" style="6" customWidth="1"/>
    <col min="11" max="11" width="13.5" style="6" customWidth="1"/>
    <col min="12" max="12" width="17.5" style="6" customWidth="1"/>
    <col min="13" max="13" width="12.5" style="6" customWidth="1"/>
    <col min="14" max="14" width="11.5" style="6"/>
    <col min="15" max="15" width="6.5" style="6" customWidth="1"/>
    <col min="16" max="16" width="9.5" style="6" customWidth="1"/>
    <col min="17" max="16384" width="11.5" style="6"/>
  </cols>
  <sheetData>
    <row r="1" spans="1:16" s="4" customFormat="1" ht="55.5" customHeight="1" x14ac:dyDescent="0.2">
      <c r="A1" s="4" t="s">
        <v>11</v>
      </c>
      <c r="B1" s="4" t="s">
        <v>6</v>
      </c>
      <c r="C1" s="4" t="s">
        <v>4</v>
      </c>
      <c r="D1" t="s">
        <v>37</v>
      </c>
      <c r="E1" t="s">
        <v>38</v>
      </c>
      <c r="F1" t="s">
        <v>39</v>
      </c>
      <c r="G1" t="s">
        <v>40</v>
      </c>
      <c r="I1" s="4" t="s">
        <v>0</v>
      </c>
      <c r="J1" s="4" t="s">
        <v>1</v>
      </c>
      <c r="K1" s="4" t="s">
        <v>2</v>
      </c>
      <c r="L1" s="4" t="s">
        <v>3</v>
      </c>
      <c r="M1" s="5" t="s">
        <v>12</v>
      </c>
      <c r="N1" s="5" t="s">
        <v>15</v>
      </c>
      <c r="O1" s="4" t="s">
        <v>13</v>
      </c>
      <c r="P1" s="4" t="s">
        <v>14</v>
      </c>
    </row>
    <row r="2" spans="1:16" x14ac:dyDescent="0.15">
      <c r="A2" s="6">
        <v>0.5</v>
      </c>
      <c r="B2" s="6">
        <v>0</v>
      </c>
      <c r="C2" s="6" t="s">
        <v>9</v>
      </c>
      <c r="D2">
        <v>1155.32849121094</v>
      </c>
      <c r="E2">
        <v>699.72424316406295</v>
      </c>
      <c r="F2">
        <v>431.31384277343801</v>
      </c>
      <c r="G2">
        <v>428.42877197265602</v>
      </c>
      <c r="I2" s="7">
        <f t="shared" ref="I2:J65" si="0">D2-F2</f>
        <v>724.01464843750205</v>
      </c>
      <c r="J2" s="7">
        <f t="shared" si="0"/>
        <v>271.29547119140693</v>
      </c>
      <c r="K2" s="7">
        <f t="shared" ref="K2:K65" si="1">I2-0.7*J2</f>
        <v>534.10781860351722</v>
      </c>
      <c r="L2" s="8">
        <f t="shared" ref="L2:L65" si="2">K2/J2</f>
        <v>1.9687310527446602</v>
      </c>
      <c r="M2" s="8"/>
      <c r="N2" s="18">
        <f>LINEST(V64:V104,U64:U104)</f>
        <v>-6.2504432133415628E-3</v>
      </c>
      <c r="O2" s="9">
        <f>AVERAGE(M38:M45)</f>
        <v>2.0293491235211865</v>
      </c>
    </row>
    <row r="3" spans="1:16" x14ac:dyDescent="0.15">
      <c r="A3" s="6">
        <v>1</v>
      </c>
      <c r="B3" s="6">
        <v>1</v>
      </c>
      <c r="C3" s="6" t="s">
        <v>7</v>
      </c>
      <c r="D3">
        <v>1146.05444335938</v>
      </c>
      <c r="E3">
        <v>694.42297363281295</v>
      </c>
      <c r="F3">
        <v>431.543701171875</v>
      </c>
      <c r="G3">
        <v>428.25112915039102</v>
      </c>
      <c r="I3" s="7">
        <f t="shared" si="0"/>
        <v>714.510742187505</v>
      </c>
      <c r="J3" s="7">
        <f t="shared" si="0"/>
        <v>266.17184448242193</v>
      </c>
      <c r="K3" s="7">
        <f t="shared" si="1"/>
        <v>528.19045104980967</v>
      </c>
      <c r="L3" s="8">
        <f t="shared" si="2"/>
        <v>1.9843964040482558</v>
      </c>
      <c r="M3" s="8"/>
      <c r="N3" s="18"/>
    </row>
    <row r="4" spans="1:16" ht="15" x14ac:dyDescent="0.15">
      <c r="A4" s="6">
        <v>1.5</v>
      </c>
      <c r="B4" s="6">
        <v>2</v>
      </c>
      <c r="D4">
        <v>1143.71606445313</v>
      </c>
      <c r="E4">
        <v>693.44482421875</v>
      </c>
      <c r="F4">
        <v>431.67138671875</v>
      </c>
      <c r="G4">
        <v>428.88421630859398</v>
      </c>
      <c r="I4" s="7">
        <f t="shared" si="0"/>
        <v>712.04467773438</v>
      </c>
      <c r="J4" s="7">
        <f t="shared" si="0"/>
        <v>264.56060791015602</v>
      </c>
      <c r="K4" s="7">
        <f t="shared" si="1"/>
        <v>526.85225219727079</v>
      </c>
      <c r="L4" s="8">
        <f t="shared" si="2"/>
        <v>1.9914236528220717</v>
      </c>
      <c r="M4" s="8"/>
      <c r="N4" s="16" t="s">
        <v>16</v>
      </c>
    </row>
    <row r="5" spans="1:16" x14ac:dyDescent="0.15">
      <c r="A5" s="6">
        <v>2</v>
      </c>
      <c r="B5" s="6">
        <v>3</v>
      </c>
      <c r="D5">
        <v>1139.86010742188</v>
      </c>
      <c r="E5">
        <v>692.074951171875</v>
      </c>
      <c r="F5">
        <v>431.72048950195301</v>
      </c>
      <c r="G5">
        <v>428.80334472656301</v>
      </c>
      <c r="I5" s="7">
        <f t="shared" si="0"/>
        <v>708.13961791992699</v>
      </c>
      <c r="J5" s="7">
        <f t="shared" si="0"/>
        <v>263.27160644531199</v>
      </c>
      <c r="K5" s="7">
        <f t="shared" si="1"/>
        <v>523.84949340820867</v>
      </c>
      <c r="L5" s="8">
        <f t="shared" si="2"/>
        <v>1.9897682871359132</v>
      </c>
      <c r="M5" s="8"/>
      <c r="N5" s="18">
        <f>RSQ(V64:V104,U64:U104)</f>
        <v>0.99589291968450988</v>
      </c>
    </row>
    <row r="6" spans="1:16" x14ac:dyDescent="0.15">
      <c r="A6" s="6">
        <v>2.5</v>
      </c>
      <c r="B6" s="6">
        <v>4</v>
      </c>
      <c r="C6" s="6" t="s">
        <v>5</v>
      </c>
      <c r="D6">
        <v>1130.31591796875</v>
      </c>
      <c r="E6">
        <v>688.19171142578102</v>
      </c>
      <c r="F6">
        <v>431.24176025390602</v>
      </c>
      <c r="G6">
        <v>428.29824829101602</v>
      </c>
      <c r="I6" s="7">
        <f t="shared" si="0"/>
        <v>699.07415771484398</v>
      </c>
      <c r="J6" s="7">
        <f t="shared" si="0"/>
        <v>259.893463134765</v>
      </c>
      <c r="K6" s="7">
        <f t="shared" si="1"/>
        <v>517.14873352050847</v>
      </c>
      <c r="L6" s="8">
        <f t="shared" si="2"/>
        <v>1.9898489453439869</v>
      </c>
      <c r="M6" s="8">
        <f t="shared" ref="M6:M22" si="3">L6+ABS($N$2)*A6</f>
        <v>2.0054750533773409</v>
      </c>
      <c r="P6" s="6">
        <f t="shared" ref="P6:P69" si="4">(M6-$O$2)/$O$2*100</f>
        <v>-1.1764397691423807</v>
      </c>
    </row>
    <row r="7" spans="1:16" x14ac:dyDescent="0.15">
      <c r="A7" s="6">
        <v>3</v>
      </c>
      <c r="B7" s="6">
        <v>5</v>
      </c>
      <c r="C7" s="6" t="s">
        <v>8</v>
      </c>
      <c r="D7">
        <v>1136.29516601563</v>
      </c>
      <c r="E7">
        <v>691.16857910156295</v>
      </c>
      <c r="F7">
        <v>430.82464599609398</v>
      </c>
      <c r="G7">
        <v>428.10925292968801</v>
      </c>
      <c r="I7" s="7">
        <f t="shared" si="0"/>
        <v>705.47052001953602</v>
      </c>
      <c r="J7" s="7">
        <f t="shared" si="0"/>
        <v>263.05932617187494</v>
      </c>
      <c r="K7" s="7">
        <f t="shared" si="1"/>
        <v>521.32899169922359</v>
      </c>
      <c r="L7" s="8">
        <f t="shared" si="2"/>
        <v>1.9817924697283043</v>
      </c>
      <c r="M7" s="8">
        <f t="shared" si="3"/>
        <v>2.0005437993683288</v>
      </c>
      <c r="P7" s="6">
        <f t="shared" si="4"/>
        <v>-1.4194365976257761</v>
      </c>
    </row>
    <row r="8" spans="1:16" x14ac:dyDescent="0.15">
      <c r="A8" s="6">
        <v>3.5</v>
      </c>
      <c r="B8" s="6">
        <v>6</v>
      </c>
      <c r="D8">
        <v>1134.37463378906</v>
      </c>
      <c r="E8">
        <v>691.711669921875</v>
      </c>
      <c r="F8">
        <v>431.49688720703102</v>
      </c>
      <c r="G8">
        <v>428.21707153320301</v>
      </c>
      <c r="I8" s="7">
        <f t="shared" si="0"/>
        <v>702.87774658202898</v>
      </c>
      <c r="J8" s="7">
        <f t="shared" si="0"/>
        <v>263.49459838867199</v>
      </c>
      <c r="K8" s="7">
        <f t="shared" si="1"/>
        <v>518.43152770995857</v>
      </c>
      <c r="L8" s="8">
        <f t="shared" si="2"/>
        <v>1.9675224117696626</v>
      </c>
      <c r="M8" s="8">
        <f t="shared" si="3"/>
        <v>1.989398963016358</v>
      </c>
      <c r="P8" s="6">
        <f t="shared" si="4"/>
        <v>-1.9686193982979976</v>
      </c>
    </row>
    <row r="9" spans="1:16" x14ac:dyDescent="0.15">
      <c r="A9" s="6">
        <v>4</v>
      </c>
      <c r="B9" s="6">
        <v>7</v>
      </c>
      <c r="D9">
        <v>1143.42297363281</v>
      </c>
      <c r="E9">
        <v>694.61419677734398</v>
      </c>
      <c r="F9">
        <v>431.54086303710898</v>
      </c>
      <c r="G9">
        <v>428.49688720703102</v>
      </c>
      <c r="I9" s="7">
        <f t="shared" si="0"/>
        <v>711.88211059570108</v>
      </c>
      <c r="J9" s="7">
        <f t="shared" si="0"/>
        <v>266.11730957031295</v>
      </c>
      <c r="K9" s="7">
        <f t="shared" si="1"/>
        <v>525.59999389648203</v>
      </c>
      <c r="L9" s="8">
        <f t="shared" si="2"/>
        <v>1.9750687948301577</v>
      </c>
      <c r="M9" s="8">
        <f t="shared" si="3"/>
        <v>2.0000705676835242</v>
      </c>
      <c r="P9" s="6">
        <f t="shared" si="4"/>
        <v>-1.4427559801469807</v>
      </c>
    </row>
    <row r="10" spans="1:16" x14ac:dyDescent="0.15">
      <c r="A10" s="6">
        <v>4.5</v>
      </c>
      <c r="B10" s="6">
        <v>8</v>
      </c>
      <c r="D10">
        <v>1155.11303710938</v>
      </c>
      <c r="E10">
        <v>698.96441650390602</v>
      </c>
      <c r="F10">
        <v>431.410888671875</v>
      </c>
      <c r="G10">
        <v>428.54428100585898</v>
      </c>
      <c r="I10" s="7">
        <f t="shared" si="0"/>
        <v>723.702148437505</v>
      </c>
      <c r="J10" s="7">
        <f t="shared" si="0"/>
        <v>270.42013549804705</v>
      </c>
      <c r="K10" s="7">
        <f t="shared" si="1"/>
        <v>534.40805358887212</v>
      </c>
      <c r="L10" s="8">
        <f t="shared" si="2"/>
        <v>1.9762139849705518</v>
      </c>
      <c r="M10" s="8">
        <f t="shared" si="3"/>
        <v>2.0043409794305886</v>
      </c>
      <c r="P10" s="6">
        <f t="shared" si="4"/>
        <v>-1.2323233987065474</v>
      </c>
    </row>
    <row r="11" spans="1:16" x14ac:dyDescent="0.15">
      <c r="A11" s="6">
        <v>5</v>
      </c>
      <c r="B11" s="6">
        <v>9</v>
      </c>
      <c r="D11">
        <v>1176.31823730469</v>
      </c>
      <c r="E11">
        <v>706.11181640625</v>
      </c>
      <c r="F11">
        <v>431.57492065429699</v>
      </c>
      <c r="G11">
        <v>428.992919921875</v>
      </c>
      <c r="I11" s="7">
        <f t="shared" si="0"/>
        <v>744.74331665039301</v>
      </c>
      <c r="J11" s="7">
        <f t="shared" si="0"/>
        <v>277.118896484375</v>
      </c>
      <c r="K11" s="7">
        <f t="shared" si="1"/>
        <v>550.76008911133056</v>
      </c>
      <c r="L11" s="8">
        <f t="shared" si="2"/>
        <v>1.9874504990401638</v>
      </c>
      <c r="M11" s="8">
        <f t="shared" si="3"/>
        <v>2.0187027151068717</v>
      </c>
      <c r="P11" s="6">
        <f t="shared" si="4"/>
        <v>-0.52462182533884716</v>
      </c>
    </row>
    <row r="12" spans="1:16" x14ac:dyDescent="0.15">
      <c r="A12" s="6">
        <v>5.5</v>
      </c>
      <c r="B12" s="6">
        <v>10</v>
      </c>
      <c r="D12">
        <v>1172.91430664063</v>
      </c>
      <c r="E12">
        <v>704.10064697265602</v>
      </c>
      <c r="F12">
        <v>430.85726928710898</v>
      </c>
      <c r="G12">
        <v>428.01617431640602</v>
      </c>
      <c r="I12" s="7">
        <f t="shared" si="0"/>
        <v>742.05703735352108</v>
      </c>
      <c r="J12" s="7">
        <f t="shared" si="0"/>
        <v>276.08447265625</v>
      </c>
      <c r="K12" s="7">
        <f t="shared" si="1"/>
        <v>548.7979064941461</v>
      </c>
      <c r="L12" s="8">
        <f t="shared" si="2"/>
        <v>1.9877898282872606</v>
      </c>
      <c r="M12" s="8">
        <f t="shared" si="3"/>
        <v>2.0221672659606393</v>
      </c>
      <c r="P12" s="6">
        <f t="shared" si="4"/>
        <v>-0.35389955711936144</v>
      </c>
    </row>
    <row r="13" spans="1:16" x14ac:dyDescent="0.15">
      <c r="A13" s="6">
        <v>6</v>
      </c>
      <c r="B13" s="6">
        <v>11</v>
      </c>
      <c r="D13">
        <v>1184.087890625</v>
      </c>
      <c r="E13">
        <v>709.028564453125</v>
      </c>
      <c r="F13">
        <v>430.34164428710898</v>
      </c>
      <c r="G13">
        <v>427.87854003906301</v>
      </c>
      <c r="I13" s="7">
        <f t="shared" si="0"/>
        <v>753.74624633789108</v>
      </c>
      <c r="J13" s="7">
        <f t="shared" si="0"/>
        <v>281.15002441406199</v>
      </c>
      <c r="K13" s="7">
        <f t="shared" si="1"/>
        <v>556.94122924804765</v>
      </c>
      <c r="L13" s="8">
        <f t="shared" si="2"/>
        <v>1.9809396439098859</v>
      </c>
      <c r="M13" s="8">
        <f t="shared" si="3"/>
        <v>2.0184423031899352</v>
      </c>
      <c r="P13" s="6">
        <f t="shared" si="4"/>
        <v>-0.53745411298803381</v>
      </c>
    </row>
    <row r="14" spans="1:16" x14ac:dyDescent="0.15">
      <c r="A14" s="6">
        <v>6.5</v>
      </c>
      <c r="B14" s="6">
        <v>12</v>
      </c>
      <c r="D14">
        <v>1183.97412109375</v>
      </c>
      <c r="E14">
        <v>710.10461425781295</v>
      </c>
      <c r="F14">
        <v>430.31298828125</v>
      </c>
      <c r="G14">
        <v>427.94805908203102</v>
      </c>
      <c r="I14" s="7">
        <f t="shared" si="0"/>
        <v>753.6611328125</v>
      </c>
      <c r="J14" s="7">
        <f t="shared" si="0"/>
        <v>282.15655517578193</v>
      </c>
      <c r="K14" s="7">
        <f t="shared" si="1"/>
        <v>556.15154418945269</v>
      </c>
      <c r="L14" s="8">
        <f t="shared" si="2"/>
        <v>1.9710743343991191</v>
      </c>
      <c r="M14" s="8">
        <f t="shared" si="3"/>
        <v>2.011702215285839</v>
      </c>
      <c r="P14" s="6">
        <f t="shared" si="4"/>
        <v>-0.86958463828676891</v>
      </c>
    </row>
    <row r="15" spans="1:16" x14ac:dyDescent="0.15">
      <c r="A15" s="6">
        <v>7</v>
      </c>
      <c r="B15" s="6">
        <v>13</v>
      </c>
      <c r="D15">
        <v>1181.78186035156</v>
      </c>
      <c r="E15">
        <v>708.64880371093795</v>
      </c>
      <c r="F15">
        <v>430.92904663085898</v>
      </c>
      <c r="G15">
        <v>428.06781005859398</v>
      </c>
      <c r="I15" s="7">
        <f t="shared" si="0"/>
        <v>750.85281372070108</v>
      </c>
      <c r="J15" s="7">
        <f t="shared" si="0"/>
        <v>280.58099365234398</v>
      </c>
      <c r="K15" s="7">
        <f t="shared" si="1"/>
        <v>554.44611816406029</v>
      </c>
      <c r="L15" s="8">
        <f t="shared" si="2"/>
        <v>1.9760644188574334</v>
      </c>
      <c r="M15" s="8">
        <f t="shared" si="3"/>
        <v>2.0198175213508245</v>
      </c>
      <c r="P15" s="6">
        <f t="shared" si="4"/>
        <v>-0.4696876481176091</v>
      </c>
    </row>
    <row r="16" spans="1:16" x14ac:dyDescent="0.15">
      <c r="A16" s="6">
        <v>7.5</v>
      </c>
      <c r="B16" s="6">
        <v>14</v>
      </c>
      <c r="D16">
        <v>1182.65612792969</v>
      </c>
      <c r="E16">
        <v>709.76141357421898</v>
      </c>
      <c r="F16">
        <v>430.426513671875</v>
      </c>
      <c r="G16">
        <v>427.77893066406301</v>
      </c>
      <c r="I16" s="7">
        <f t="shared" si="0"/>
        <v>752.229614257815</v>
      </c>
      <c r="J16" s="7">
        <f t="shared" si="0"/>
        <v>281.98248291015597</v>
      </c>
      <c r="K16" s="7">
        <f t="shared" si="1"/>
        <v>554.8418762207059</v>
      </c>
      <c r="L16" s="8">
        <f t="shared" si="2"/>
        <v>1.9676466087345121</v>
      </c>
      <c r="M16" s="8">
        <f t="shared" si="3"/>
        <v>2.0145249328345738</v>
      </c>
      <c r="P16" s="6">
        <f t="shared" si="4"/>
        <v>-0.73048991495809046</v>
      </c>
    </row>
    <row r="17" spans="1:16" x14ac:dyDescent="0.15">
      <c r="A17" s="6">
        <v>8</v>
      </c>
      <c r="B17" s="6">
        <v>15</v>
      </c>
      <c r="D17">
        <v>1192.87036132813</v>
      </c>
      <c r="E17">
        <v>714.812744140625</v>
      </c>
      <c r="F17">
        <v>430.74374389648398</v>
      </c>
      <c r="G17">
        <v>428.19125366210898</v>
      </c>
      <c r="I17" s="7">
        <f t="shared" si="0"/>
        <v>762.12661743164608</v>
      </c>
      <c r="J17" s="7">
        <f t="shared" si="0"/>
        <v>286.62149047851602</v>
      </c>
      <c r="K17" s="7">
        <f t="shared" si="1"/>
        <v>561.49157409668487</v>
      </c>
      <c r="L17" s="8">
        <f t="shared" si="2"/>
        <v>1.9590002590499123</v>
      </c>
      <c r="M17" s="8">
        <f t="shared" si="3"/>
        <v>2.0090038047566448</v>
      </c>
      <c r="P17" s="6">
        <f t="shared" si="4"/>
        <v>-1.0025538991161815</v>
      </c>
    </row>
    <row r="18" spans="1:16" x14ac:dyDescent="0.15">
      <c r="A18" s="6">
        <v>8.5</v>
      </c>
      <c r="B18" s="6">
        <v>16</v>
      </c>
      <c r="D18">
        <v>1195.10620117188</v>
      </c>
      <c r="E18">
        <v>715.57849121093795</v>
      </c>
      <c r="F18">
        <v>430.79284667968801</v>
      </c>
      <c r="G18">
        <v>428.51419067382801</v>
      </c>
      <c r="I18" s="7">
        <f t="shared" si="0"/>
        <v>764.31335449219205</v>
      </c>
      <c r="J18" s="7">
        <f t="shared" si="0"/>
        <v>287.06430053710994</v>
      </c>
      <c r="K18" s="7">
        <f t="shared" si="1"/>
        <v>563.3683441162151</v>
      </c>
      <c r="L18" s="8">
        <f t="shared" si="2"/>
        <v>1.9625162134829308</v>
      </c>
      <c r="M18" s="8">
        <f t="shared" si="3"/>
        <v>2.0156449807963339</v>
      </c>
      <c r="P18" s="6">
        <f t="shared" si="4"/>
        <v>-0.67529744221999899</v>
      </c>
    </row>
    <row r="19" spans="1:16" x14ac:dyDescent="0.15">
      <c r="A19" s="6">
        <v>9</v>
      </c>
      <c r="B19" s="6">
        <v>17</v>
      </c>
      <c r="D19">
        <v>1184.89428710938</v>
      </c>
      <c r="E19">
        <v>713.12664794921898</v>
      </c>
      <c r="F19">
        <v>430.33059692382801</v>
      </c>
      <c r="G19">
        <v>427.54483032226602</v>
      </c>
      <c r="I19" s="7">
        <f t="shared" si="0"/>
        <v>754.56369018555199</v>
      </c>
      <c r="J19" s="7">
        <f t="shared" si="0"/>
        <v>285.58181762695295</v>
      </c>
      <c r="K19" s="7">
        <f t="shared" si="1"/>
        <v>554.65641784668492</v>
      </c>
      <c r="L19" s="8">
        <f t="shared" si="2"/>
        <v>1.9421979398254834</v>
      </c>
      <c r="M19" s="8">
        <f t="shared" si="3"/>
        <v>1.9984519287455575</v>
      </c>
      <c r="P19" s="6">
        <f t="shared" si="4"/>
        <v>-1.5225174622500752</v>
      </c>
    </row>
    <row r="20" spans="1:16" x14ac:dyDescent="0.15">
      <c r="A20" s="6">
        <v>9.5</v>
      </c>
      <c r="B20" s="6">
        <v>18</v>
      </c>
      <c r="D20">
        <v>1176.46142578125</v>
      </c>
      <c r="E20">
        <v>711.82135009765602</v>
      </c>
      <c r="F20">
        <v>430.44381713867199</v>
      </c>
      <c r="G20">
        <v>427.92224121093801</v>
      </c>
      <c r="I20" s="7">
        <f t="shared" si="0"/>
        <v>746.01760864257801</v>
      </c>
      <c r="J20" s="7">
        <f t="shared" si="0"/>
        <v>283.89910888671801</v>
      </c>
      <c r="K20" s="7">
        <f t="shared" si="1"/>
        <v>547.28823242187536</v>
      </c>
      <c r="L20" s="8">
        <f t="shared" si="2"/>
        <v>1.9277560770374078</v>
      </c>
      <c r="M20" s="8">
        <f t="shared" si="3"/>
        <v>1.9871352875641526</v>
      </c>
      <c r="P20" s="6">
        <f t="shared" si="4"/>
        <v>-2.0801662694582261</v>
      </c>
    </row>
    <row r="21" spans="1:16" x14ac:dyDescent="0.15">
      <c r="A21" s="6">
        <v>10</v>
      </c>
      <c r="B21" s="6">
        <v>19</v>
      </c>
      <c r="D21">
        <v>1172.39733886719</v>
      </c>
      <c r="E21">
        <v>710.853271484375</v>
      </c>
      <c r="F21">
        <v>430.29312133789102</v>
      </c>
      <c r="G21">
        <v>427.55618286132801</v>
      </c>
      <c r="I21" s="7">
        <f t="shared" si="0"/>
        <v>742.10421752929892</v>
      </c>
      <c r="J21" s="7">
        <f t="shared" si="0"/>
        <v>283.29708862304699</v>
      </c>
      <c r="K21" s="7">
        <f t="shared" si="1"/>
        <v>543.79625549316597</v>
      </c>
      <c r="L21" s="8">
        <f t="shared" si="2"/>
        <v>1.9195264523764213</v>
      </c>
      <c r="M21" s="8">
        <f t="shared" si="3"/>
        <v>1.9820308845098369</v>
      </c>
      <c r="P21" s="6">
        <f t="shared" si="4"/>
        <v>-2.3316953432461256</v>
      </c>
    </row>
    <row r="22" spans="1:16" x14ac:dyDescent="0.15">
      <c r="A22" s="6">
        <v>10.5</v>
      </c>
      <c r="B22" s="6">
        <v>20</v>
      </c>
      <c r="D22">
        <v>1163.51000976563</v>
      </c>
      <c r="E22">
        <v>707.95196533203102</v>
      </c>
      <c r="F22">
        <v>430.601318359375</v>
      </c>
      <c r="G22">
        <v>428.35272216796898</v>
      </c>
      <c r="I22" s="7">
        <f t="shared" si="0"/>
        <v>732.908691406255</v>
      </c>
      <c r="J22" s="7">
        <f t="shared" si="0"/>
        <v>279.59924316406205</v>
      </c>
      <c r="K22" s="7">
        <f t="shared" si="1"/>
        <v>537.18922119141155</v>
      </c>
      <c r="L22" s="8">
        <f t="shared" si="2"/>
        <v>1.9212828157628523</v>
      </c>
      <c r="M22" s="8">
        <f t="shared" si="3"/>
        <v>1.9869124695029388</v>
      </c>
      <c r="P22" s="6">
        <f t="shared" si="4"/>
        <v>-2.0911460490649607</v>
      </c>
    </row>
    <row r="23" spans="1:16" x14ac:dyDescent="0.15">
      <c r="A23" s="6">
        <v>11</v>
      </c>
      <c r="B23" s="6">
        <v>21</v>
      </c>
      <c r="D23">
        <v>1170.16186523438</v>
      </c>
      <c r="E23">
        <v>708.57781982421898</v>
      </c>
      <c r="F23">
        <v>430.94012451171898</v>
      </c>
      <c r="G23">
        <v>428.38592529296898</v>
      </c>
      <c r="I23" s="7">
        <f t="shared" si="0"/>
        <v>739.22174072266102</v>
      </c>
      <c r="J23" s="7">
        <f t="shared" si="0"/>
        <v>280.19189453125</v>
      </c>
      <c r="K23" s="7">
        <f t="shared" si="1"/>
        <v>543.08741455078598</v>
      </c>
      <c r="L23" s="8">
        <f t="shared" si="2"/>
        <v>1.9382695400926919</v>
      </c>
      <c r="M23" s="8">
        <f>L23+ABS($N$2)*A23</f>
        <v>2.007024415439449</v>
      </c>
      <c r="P23" s="6">
        <f t="shared" si="4"/>
        <v>-1.1000920355685859</v>
      </c>
    </row>
    <row r="24" spans="1:16" x14ac:dyDescent="0.15">
      <c r="A24" s="6">
        <v>11.5</v>
      </c>
      <c r="B24" s="6">
        <v>22</v>
      </c>
      <c r="D24">
        <v>1163.99279785156</v>
      </c>
      <c r="E24">
        <v>706.54846191406295</v>
      </c>
      <c r="F24">
        <v>431.39471435546898</v>
      </c>
      <c r="G24">
        <v>429.02041625976602</v>
      </c>
      <c r="I24" s="7">
        <f t="shared" si="0"/>
        <v>732.59808349609102</v>
      </c>
      <c r="J24" s="7">
        <f t="shared" si="0"/>
        <v>277.52804565429693</v>
      </c>
      <c r="K24" s="7">
        <f t="shared" si="1"/>
        <v>538.32845153808319</v>
      </c>
      <c r="L24" s="8">
        <f t="shared" si="2"/>
        <v>1.9397263086291918</v>
      </c>
      <c r="M24" s="8">
        <f t="shared" ref="M24:M87" si="5">L24+ABS($N$2)*A24</f>
        <v>2.0116064055826199</v>
      </c>
      <c r="P24" s="6">
        <f t="shared" si="4"/>
        <v>-0.87430584185438642</v>
      </c>
    </row>
    <row r="25" spans="1:16" x14ac:dyDescent="0.15">
      <c r="A25" s="6">
        <v>12</v>
      </c>
      <c r="B25" s="6">
        <v>23</v>
      </c>
      <c r="D25">
        <v>1152.88171386719</v>
      </c>
      <c r="E25">
        <v>702.06634521484398</v>
      </c>
      <c r="F25">
        <v>431.33312988281301</v>
      </c>
      <c r="G25">
        <v>428.54428100585898</v>
      </c>
      <c r="I25" s="7">
        <f t="shared" si="0"/>
        <v>721.54858398437705</v>
      </c>
      <c r="J25" s="7">
        <f t="shared" si="0"/>
        <v>273.522064208985</v>
      </c>
      <c r="K25" s="7">
        <f t="shared" si="1"/>
        <v>530.08313903808755</v>
      </c>
      <c r="L25" s="8">
        <f t="shared" si="2"/>
        <v>1.9379904161335835</v>
      </c>
      <c r="M25" s="8">
        <f t="shared" si="5"/>
        <v>2.0129957346936824</v>
      </c>
      <c r="P25" s="6">
        <f t="shared" si="4"/>
        <v>-0.80584403333856924</v>
      </c>
    </row>
    <row r="26" spans="1:16" x14ac:dyDescent="0.15">
      <c r="A26" s="6">
        <v>12.5</v>
      </c>
      <c r="B26" s="6">
        <v>24</v>
      </c>
      <c r="D26">
        <v>1157.20825195313</v>
      </c>
      <c r="E26">
        <v>703.09729003906295</v>
      </c>
      <c r="F26">
        <v>430.74887084960898</v>
      </c>
      <c r="G26">
        <v>427.97305297851602</v>
      </c>
      <c r="I26" s="7">
        <f t="shared" si="0"/>
        <v>726.45938110352108</v>
      </c>
      <c r="J26" s="7">
        <f t="shared" si="0"/>
        <v>275.12423706054693</v>
      </c>
      <c r="K26" s="7">
        <f t="shared" si="1"/>
        <v>533.87241516113818</v>
      </c>
      <c r="L26" s="8">
        <f t="shared" si="2"/>
        <v>1.940477585199621</v>
      </c>
      <c r="M26" s="8">
        <f t="shared" si="5"/>
        <v>2.0186081253663906</v>
      </c>
      <c r="P26" s="6">
        <f t="shared" si="4"/>
        <v>-0.52928291294495744</v>
      </c>
    </row>
    <row r="27" spans="1:16" x14ac:dyDescent="0.15">
      <c r="A27" s="6">
        <v>13</v>
      </c>
      <c r="B27" s="6">
        <v>25</v>
      </c>
      <c r="D27">
        <v>1179.29956054688</v>
      </c>
      <c r="E27">
        <v>711.242919921875</v>
      </c>
      <c r="F27">
        <v>430.77581787109398</v>
      </c>
      <c r="G27">
        <v>428.56356811523398</v>
      </c>
      <c r="I27" s="7">
        <f t="shared" si="0"/>
        <v>748.52374267578602</v>
      </c>
      <c r="J27" s="7">
        <f t="shared" si="0"/>
        <v>282.67935180664102</v>
      </c>
      <c r="K27" s="7">
        <f t="shared" si="1"/>
        <v>550.64819641113729</v>
      </c>
      <c r="L27" s="8">
        <f t="shared" si="2"/>
        <v>1.9479604466752596</v>
      </c>
      <c r="M27" s="8">
        <f t="shared" si="5"/>
        <v>2.0292162084487</v>
      </c>
      <c r="P27" s="6">
        <f t="shared" si="4"/>
        <v>-6.5496405200031549E-3</v>
      </c>
    </row>
    <row r="28" spans="1:16" x14ac:dyDescent="0.15">
      <c r="A28" s="6">
        <v>13.5</v>
      </c>
      <c r="B28" s="6">
        <v>26</v>
      </c>
      <c r="D28">
        <v>1178.4775390625</v>
      </c>
      <c r="E28">
        <v>711.11517333984398</v>
      </c>
      <c r="F28">
        <v>430.98666381835898</v>
      </c>
      <c r="G28">
        <v>427.96282958984398</v>
      </c>
      <c r="I28" s="7">
        <f t="shared" si="0"/>
        <v>747.49087524414108</v>
      </c>
      <c r="J28" s="7">
        <f t="shared" si="0"/>
        <v>283.15234375</v>
      </c>
      <c r="K28" s="7">
        <f t="shared" si="1"/>
        <v>549.2842346191411</v>
      </c>
      <c r="L28" s="8">
        <f t="shared" si="2"/>
        <v>1.9398894155158872</v>
      </c>
      <c r="M28" s="8">
        <f t="shared" si="5"/>
        <v>2.0242703988959985</v>
      </c>
      <c r="P28" s="6">
        <f t="shared" si="4"/>
        <v>-0.25026372083162007</v>
      </c>
    </row>
    <row r="29" spans="1:16" x14ac:dyDescent="0.15">
      <c r="A29" s="6">
        <v>14</v>
      </c>
      <c r="B29" s="6">
        <v>27</v>
      </c>
      <c r="D29">
        <v>1200.98999023438</v>
      </c>
      <c r="E29">
        <v>718.869873046875</v>
      </c>
      <c r="F29">
        <v>431.22021484375</v>
      </c>
      <c r="G29">
        <v>428.81243896484398</v>
      </c>
      <c r="I29" s="7">
        <f t="shared" si="0"/>
        <v>769.76977539063</v>
      </c>
      <c r="J29" s="7">
        <f t="shared" si="0"/>
        <v>290.05743408203102</v>
      </c>
      <c r="K29" s="7">
        <f t="shared" si="1"/>
        <v>566.72957153320829</v>
      </c>
      <c r="L29" s="8">
        <f t="shared" si="2"/>
        <v>1.9538529440791086</v>
      </c>
      <c r="M29" s="8">
        <f t="shared" si="5"/>
        <v>2.0413591490658907</v>
      </c>
      <c r="P29" s="6">
        <f t="shared" si="4"/>
        <v>0.59181662758280051</v>
      </c>
    </row>
    <row r="30" spans="1:16" x14ac:dyDescent="0.15">
      <c r="A30" s="6">
        <v>14.5</v>
      </c>
      <c r="B30" s="6">
        <v>28</v>
      </c>
      <c r="D30">
        <v>1197.41040039063</v>
      </c>
      <c r="E30">
        <v>718.31304931640602</v>
      </c>
      <c r="F30">
        <v>430.01675415039102</v>
      </c>
      <c r="G30">
        <v>427.34646606445301</v>
      </c>
      <c r="I30" s="7">
        <f t="shared" si="0"/>
        <v>767.39364624023892</v>
      </c>
      <c r="J30" s="7">
        <f t="shared" si="0"/>
        <v>290.96658325195301</v>
      </c>
      <c r="K30" s="7">
        <f t="shared" si="1"/>
        <v>563.7170379638718</v>
      </c>
      <c r="L30" s="8">
        <f t="shared" si="2"/>
        <v>1.9373944308777873</v>
      </c>
      <c r="M30" s="8">
        <f t="shared" si="5"/>
        <v>2.0280258574712398</v>
      </c>
      <c r="P30" s="6">
        <f t="shared" si="4"/>
        <v>-6.5206426760648417E-2</v>
      </c>
    </row>
    <row r="31" spans="1:16" x14ac:dyDescent="0.15">
      <c r="A31" s="6">
        <v>15</v>
      </c>
      <c r="B31" s="6">
        <v>29</v>
      </c>
      <c r="D31">
        <v>1187.38952636719</v>
      </c>
      <c r="E31">
        <v>715.662841796875</v>
      </c>
      <c r="F31">
        <v>429.97021484375</v>
      </c>
      <c r="G31">
        <v>427.41741943359398</v>
      </c>
      <c r="I31" s="7">
        <f t="shared" si="0"/>
        <v>757.41931152344</v>
      </c>
      <c r="J31" s="7">
        <f t="shared" si="0"/>
        <v>288.24542236328102</v>
      </c>
      <c r="K31" s="7">
        <f t="shared" si="1"/>
        <v>555.64751586914326</v>
      </c>
      <c r="L31" s="8">
        <f t="shared" si="2"/>
        <v>1.9276889510108177</v>
      </c>
      <c r="M31" s="8">
        <f t="shared" si="5"/>
        <v>2.0214455992109412</v>
      </c>
      <c r="P31" s="6">
        <f t="shared" si="4"/>
        <v>-0.38946104534894244</v>
      </c>
    </row>
    <row r="32" spans="1:16" x14ac:dyDescent="0.15">
      <c r="A32" s="6">
        <v>15.5</v>
      </c>
      <c r="B32" s="6">
        <v>30</v>
      </c>
      <c r="D32">
        <v>1189.95227050781</v>
      </c>
      <c r="E32">
        <v>717.38146972656295</v>
      </c>
      <c r="F32">
        <v>430.23638916015602</v>
      </c>
      <c r="G32">
        <v>427.44692993164102</v>
      </c>
      <c r="I32" s="7">
        <f t="shared" si="0"/>
        <v>759.71588134765398</v>
      </c>
      <c r="J32" s="7">
        <f t="shared" si="0"/>
        <v>289.93453979492193</v>
      </c>
      <c r="K32" s="7">
        <f t="shared" si="1"/>
        <v>556.76170349120866</v>
      </c>
      <c r="L32" s="8">
        <f t="shared" si="2"/>
        <v>1.9203014028098218</v>
      </c>
      <c r="M32" s="8">
        <f t="shared" si="5"/>
        <v>2.0171832726166161</v>
      </c>
      <c r="P32" s="6">
        <f t="shared" si="4"/>
        <v>-0.59949521566111785</v>
      </c>
    </row>
    <row r="33" spans="1:16" x14ac:dyDescent="0.15">
      <c r="A33" s="6">
        <v>16</v>
      </c>
      <c r="B33" s="6">
        <v>31</v>
      </c>
      <c r="D33">
        <v>1188.79248046875</v>
      </c>
      <c r="E33">
        <v>717.83575439453102</v>
      </c>
      <c r="F33">
        <v>430.02667236328102</v>
      </c>
      <c r="G33">
        <v>427.531494140625</v>
      </c>
      <c r="I33" s="7">
        <f t="shared" si="0"/>
        <v>758.76580810546898</v>
      </c>
      <c r="J33" s="7">
        <f t="shared" si="0"/>
        <v>290.30426025390602</v>
      </c>
      <c r="K33" s="7">
        <f t="shared" si="1"/>
        <v>555.55282592773483</v>
      </c>
      <c r="L33" s="8">
        <f t="shared" si="2"/>
        <v>1.9136916056341613</v>
      </c>
      <c r="M33" s="8">
        <f t="shared" si="5"/>
        <v>2.0136986970476265</v>
      </c>
      <c r="P33" s="6">
        <f t="shared" si="4"/>
        <v>-0.77120423943635807</v>
      </c>
    </row>
    <row r="34" spans="1:16" x14ac:dyDescent="0.15">
      <c r="A34" s="6">
        <v>16.5</v>
      </c>
      <c r="B34" s="6">
        <v>32</v>
      </c>
      <c r="D34">
        <v>1177.99780273438</v>
      </c>
      <c r="E34">
        <v>716.06317138671898</v>
      </c>
      <c r="F34">
        <v>430.28292846679699</v>
      </c>
      <c r="G34">
        <v>427.67736816406301</v>
      </c>
      <c r="I34" s="7">
        <f t="shared" si="0"/>
        <v>747.71487426758301</v>
      </c>
      <c r="J34" s="7">
        <f t="shared" si="0"/>
        <v>288.38580322265597</v>
      </c>
      <c r="K34" s="7">
        <f t="shared" si="1"/>
        <v>545.84481201172389</v>
      </c>
      <c r="L34" s="8">
        <f t="shared" si="2"/>
        <v>1.8927589566199616</v>
      </c>
      <c r="M34" s="8">
        <f t="shared" si="5"/>
        <v>1.9958912696400974</v>
      </c>
      <c r="P34" s="6">
        <f t="shared" si="4"/>
        <v>-1.6486987622432978</v>
      </c>
    </row>
    <row r="35" spans="1:16" x14ac:dyDescent="0.15">
      <c r="A35" s="6">
        <v>17</v>
      </c>
      <c r="B35" s="6">
        <v>33</v>
      </c>
      <c r="D35">
        <v>1181.66540527344</v>
      </c>
      <c r="E35">
        <v>716.56121826171898</v>
      </c>
      <c r="F35">
        <v>430.79739379882801</v>
      </c>
      <c r="G35">
        <v>428.47418212890602</v>
      </c>
      <c r="I35" s="7">
        <f t="shared" si="0"/>
        <v>750.86801147461199</v>
      </c>
      <c r="J35" s="7">
        <f t="shared" si="0"/>
        <v>288.08703613281295</v>
      </c>
      <c r="K35" s="7">
        <f t="shared" si="1"/>
        <v>549.20708618164292</v>
      </c>
      <c r="L35" s="8">
        <f t="shared" si="2"/>
        <v>1.9063929205354775</v>
      </c>
      <c r="M35" s="8">
        <f t="shared" si="5"/>
        <v>2.0126504551622841</v>
      </c>
      <c r="P35" s="6">
        <f t="shared" si="4"/>
        <v>-0.82285833252426999</v>
      </c>
    </row>
    <row r="36" spans="1:16" x14ac:dyDescent="0.15">
      <c r="A36" s="6">
        <v>17.5</v>
      </c>
      <c r="B36" s="6">
        <v>34</v>
      </c>
      <c r="D36">
        <v>1166.52770996094</v>
      </c>
      <c r="E36">
        <v>710.66619873046898</v>
      </c>
      <c r="F36">
        <v>431.41543579101602</v>
      </c>
      <c r="G36">
        <v>428.3583984375</v>
      </c>
      <c r="I36" s="7">
        <f t="shared" si="0"/>
        <v>735.11227416992392</v>
      </c>
      <c r="J36" s="7">
        <f t="shared" si="0"/>
        <v>282.30780029296898</v>
      </c>
      <c r="K36" s="7">
        <f t="shared" si="1"/>
        <v>537.49681396484561</v>
      </c>
      <c r="L36" s="8">
        <f t="shared" si="2"/>
        <v>1.903938939721292</v>
      </c>
      <c r="M36" s="8">
        <f t="shared" si="5"/>
        <v>2.0133216959547693</v>
      </c>
      <c r="P36" s="6">
        <f t="shared" si="4"/>
        <v>-0.7897816783051842</v>
      </c>
    </row>
    <row r="37" spans="1:16" x14ac:dyDescent="0.15">
      <c r="A37" s="6">
        <v>18</v>
      </c>
      <c r="B37" s="6">
        <v>35</v>
      </c>
      <c r="D37">
        <v>1168.85083007813</v>
      </c>
      <c r="E37">
        <v>712.16809082031295</v>
      </c>
      <c r="F37">
        <v>431.16799926757801</v>
      </c>
      <c r="G37">
        <v>428.45147705078102</v>
      </c>
      <c r="I37" s="7">
        <f t="shared" si="0"/>
        <v>737.68283081055199</v>
      </c>
      <c r="J37" s="7">
        <f t="shared" si="0"/>
        <v>283.71661376953193</v>
      </c>
      <c r="K37" s="7">
        <f t="shared" si="1"/>
        <v>539.08120117187968</v>
      </c>
      <c r="L37" s="8">
        <f t="shared" si="2"/>
        <v>1.9000692064151907</v>
      </c>
      <c r="M37" s="8">
        <f t="shared" si="5"/>
        <v>2.0125771842553388</v>
      </c>
      <c r="P37" s="6">
        <f t="shared" si="4"/>
        <v>-0.82646889445745653</v>
      </c>
    </row>
    <row r="38" spans="1:16" x14ac:dyDescent="0.15">
      <c r="A38" s="6">
        <v>18.5</v>
      </c>
      <c r="B38" s="6">
        <v>36</v>
      </c>
      <c r="D38">
        <v>1162.34594726563</v>
      </c>
      <c r="E38">
        <v>709.38610839843795</v>
      </c>
      <c r="F38">
        <v>430.96026611328102</v>
      </c>
      <c r="G38">
        <v>428.33258056640602</v>
      </c>
      <c r="I38" s="7">
        <f t="shared" si="0"/>
        <v>731.38568115234898</v>
      </c>
      <c r="J38" s="7">
        <f t="shared" si="0"/>
        <v>281.05352783203193</v>
      </c>
      <c r="K38" s="7">
        <f t="shared" si="1"/>
        <v>534.6482116699267</v>
      </c>
      <c r="L38" s="8">
        <f t="shared" si="2"/>
        <v>1.9023003048353564</v>
      </c>
      <c r="M38" s="8">
        <f t="shared" si="5"/>
        <v>2.0179335042821753</v>
      </c>
      <c r="P38" s="6">
        <f t="shared" si="4"/>
        <v>-0.56252613740525526</v>
      </c>
    </row>
    <row r="39" spans="1:16" x14ac:dyDescent="0.15">
      <c r="A39" s="6">
        <v>19</v>
      </c>
      <c r="B39" s="6">
        <v>37</v>
      </c>
      <c r="D39">
        <v>1163.46862792969</v>
      </c>
      <c r="E39">
        <v>708.909912109375</v>
      </c>
      <c r="F39">
        <v>430.47274780273398</v>
      </c>
      <c r="G39">
        <v>427.99090576171898</v>
      </c>
      <c r="I39" s="7">
        <f t="shared" si="0"/>
        <v>732.99588012695608</v>
      </c>
      <c r="J39" s="7">
        <f t="shared" si="0"/>
        <v>280.91900634765602</v>
      </c>
      <c r="K39" s="7">
        <f t="shared" si="1"/>
        <v>536.35257568359691</v>
      </c>
      <c r="L39" s="8">
        <f t="shared" si="2"/>
        <v>1.9092783455877129</v>
      </c>
      <c r="M39" s="8">
        <f t="shared" si="5"/>
        <v>2.0280367666412027</v>
      </c>
      <c r="P39" s="6">
        <f t="shared" si="4"/>
        <v>-6.4668856865133989E-2</v>
      </c>
    </row>
    <row r="40" spans="1:16" x14ac:dyDescent="0.15">
      <c r="A40" s="6">
        <v>19.5</v>
      </c>
      <c r="B40" s="6">
        <v>38</v>
      </c>
      <c r="D40">
        <v>1160.56359863281</v>
      </c>
      <c r="E40">
        <v>708.54083251953102</v>
      </c>
      <c r="F40">
        <v>430.61267089843801</v>
      </c>
      <c r="G40">
        <v>428.18927001953102</v>
      </c>
      <c r="I40" s="7">
        <f t="shared" si="0"/>
        <v>729.95092773437204</v>
      </c>
      <c r="J40" s="7">
        <f t="shared" si="0"/>
        <v>280.3515625</v>
      </c>
      <c r="K40" s="7">
        <f t="shared" si="1"/>
        <v>533.70483398437204</v>
      </c>
      <c r="L40" s="8">
        <f t="shared" si="2"/>
        <v>1.9036984464260729</v>
      </c>
      <c r="M40" s="8">
        <f t="shared" si="5"/>
        <v>2.0255820890862335</v>
      </c>
      <c r="P40" s="6">
        <f t="shared" si="4"/>
        <v>-0.18562771635945358</v>
      </c>
    </row>
    <row r="41" spans="1:16" x14ac:dyDescent="0.15">
      <c r="A41" s="6">
        <v>20</v>
      </c>
      <c r="B41" s="6">
        <v>39</v>
      </c>
      <c r="D41">
        <v>1185.06823730469</v>
      </c>
      <c r="E41">
        <v>718.08898925781295</v>
      </c>
      <c r="F41">
        <v>431.07803344726602</v>
      </c>
      <c r="G41">
        <v>428.648681640625</v>
      </c>
      <c r="I41" s="7">
        <f t="shared" si="0"/>
        <v>753.99020385742392</v>
      </c>
      <c r="J41" s="7">
        <f t="shared" si="0"/>
        <v>289.44030761718795</v>
      </c>
      <c r="K41" s="7">
        <f t="shared" si="1"/>
        <v>551.38198852539233</v>
      </c>
      <c r="L41" s="8">
        <f t="shared" si="2"/>
        <v>1.9049937897891087</v>
      </c>
      <c r="M41" s="8">
        <f t="shared" si="5"/>
        <v>2.0300026540559402</v>
      </c>
      <c r="P41" s="6">
        <f t="shared" si="4"/>
        <v>3.2203947915070329E-2</v>
      </c>
    </row>
    <row r="42" spans="1:16" x14ac:dyDescent="0.15">
      <c r="A42" s="6">
        <v>20.5</v>
      </c>
      <c r="B42" s="6">
        <v>40</v>
      </c>
      <c r="D42">
        <v>1188.828125</v>
      </c>
      <c r="E42">
        <v>718.313720703125</v>
      </c>
      <c r="F42">
        <v>431.45489501953102</v>
      </c>
      <c r="G42">
        <v>428.83654785156301</v>
      </c>
      <c r="I42" s="7">
        <f t="shared" si="0"/>
        <v>757.37322998046898</v>
      </c>
      <c r="J42" s="7">
        <f t="shared" si="0"/>
        <v>289.47717285156199</v>
      </c>
      <c r="K42" s="7">
        <f t="shared" si="1"/>
        <v>554.73920898437564</v>
      </c>
      <c r="L42" s="8">
        <f t="shared" si="2"/>
        <v>1.9163487176546201</v>
      </c>
      <c r="M42" s="8">
        <f t="shared" si="5"/>
        <v>2.0444828035281222</v>
      </c>
      <c r="P42" s="6">
        <f t="shared" si="4"/>
        <v>0.74574058408820243</v>
      </c>
    </row>
    <row r="43" spans="1:16" x14ac:dyDescent="0.15">
      <c r="A43" s="6">
        <v>21</v>
      </c>
      <c r="B43" s="6">
        <v>41</v>
      </c>
      <c r="D43">
        <v>1172.05627441406</v>
      </c>
      <c r="E43">
        <v>713.61932373046898</v>
      </c>
      <c r="F43">
        <v>430.89529418945301</v>
      </c>
      <c r="G43">
        <v>428.05361938476602</v>
      </c>
      <c r="I43" s="7">
        <f t="shared" si="0"/>
        <v>741.16098022460699</v>
      </c>
      <c r="J43" s="7">
        <f t="shared" si="0"/>
        <v>285.56570434570295</v>
      </c>
      <c r="K43" s="7">
        <f t="shared" si="1"/>
        <v>541.26498718261496</v>
      </c>
      <c r="L43" s="8">
        <f t="shared" si="2"/>
        <v>1.8954131359113244</v>
      </c>
      <c r="M43" s="8">
        <f t="shared" si="5"/>
        <v>2.0266724433914973</v>
      </c>
      <c r="P43" s="6">
        <f t="shared" si="4"/>
        <v>-0.13189845446823584</v>
      </c>
    </row>
    <row r="44" spans="1:16" x14ac:dyDescent="0.15">
      <c r="A44" s="6">
        <v>21.5</v>
      </c>
      <c r="B44" s="6">
        <v>42</v>
      </c>
      <c r="D44">
        <v>1174.41174316406</v>
      </c>
      <c r="E44">
        <v>714.32232666015602</v>
      </c>
      <c r="F44">
        <v>430.648681640625</v>
      </c>
      <c r="G44">
        <v>427.87484741210898</v>
      </c>
      <c r="I44" s="7">
        <f t="shared" si="0"/>
        <v>743.763061523435</v>
      </c>
      <c r="J44" s="7">
        <f t="shared" si="0"/>
        <v>286.44747924804705</v>
      </c>
      <c r="K44" s="7">
        <f t="shared" si="1"/>
        <v>543.2498260498021</v>
      </c>
      <c r="L44" s="8">
        <f t="shared" si="2"/>
        <v>1.8965076162509322</v>
      </c>
      <c r="M44" s="8">
        <f t="shared" si="5"/>
        <v>2.0308921453377757</v>
      </c>
      <c r="P44" s="6">
        <f t="shared" si="4"/>
        <v>7.6035306035066502E-2</v>
      </c>
    </row>
    <row r="45" spans="1:16" x14ac:dyDescent="0.15">
      <c r="A45" s="6">
        <v>22</v>
      </c>
      <c r="B45" s="6">
        <v>43</v>
      </c>
      <c r="D45">
        <v>1173.76342773438</v>
      </c>
      <c r="E45">
        <v>714.603515625</v>
      </c>
      <c r="F45">
        <v>431.29965209960898</v>
      </c>
      <c r="G45">
        <v>428.34478759765602</v>
      </c>
      <c r="I45" s="7">
        <f t="shared" si="0"/>
        <v>742.46377563477108</v>
      </c>
      <c r="J45" s="7">
        <f t="shared" si="0"/>
        <v>286.25872802734398</v>
      </c>
      <c r="K45" s="7">
        <f t="shared" si="1"/>
        <v>542.08266601563037</v>
      </c>
      <c r="L45" s="8">
        <f t="shared" si="2"/>
        <v>1.8936808311530315</v>
      </c>
      <c r="M45" s="8">
        <f t="shared" si="5"/>
        <v>2.0311905818465461</v>
      </c>
      <c r="P45" s="6">
        <f t="shared" si="4"/>
        <v>9.0741327059805005E-2</v>
      </c>
    </row>
    <row r="46" spans="1:16" ht="15" x14ac:dyDescent="0.2">
      <c r="A46" s="6">
        <v>22.5</v>
      </c>
      <c r="B46" s="6">
        <v>44</v>
      </c>
      <c r="C46" s="24" t="s">
        <v>27</v>
      </c>
      <c r="D46">
        <v>1166.193359375</v>
      </c>
      <c r="E46">
        <v>712.07751464843795</v>
      </c>
      <c r="F46">
        <v>431.7587890625</v>
      </c>
      <c r="G46">
        <v>428.99658203125</v>
      </c>
      <c r="I46" s="7">
        <f t="shared" si="0"/>
        <v>734.4345703125</v>
      </c>
      <c r="J46" s="7">
        <f t="shared" si="0"/>
        <v>283.08093261718795</v>
      </c>
      <c r="K46" s="7">
        <f t="shared" si="1"/>
        <v>536.27791748046843</v>
      </c>
      <c r="L46" s="8">
        <f t="shared" si="2"/>
        <v>1.8944332015667062</v>
      </c>
      <c r="M46" s="8">
        <f t="shared" si="5"/>
        <v>2.0350681738668914</v>
      </c>
      <c r="P46" s="6">
        <f t="shared" si="4"/>
        <v>0.28181697665612443</v>
      </c>
    </row>
    <row r="47" spans="1:16" x14ac:dyDescent="0.15">
      <c r="A47" s="6">
        <v>23</v>
      </c>
      <c r="B47" s="6">
        <v>45</v>
      </c>
      <c r="D47">
        <v>1172.66857910156</v>
      </c>
      <c r="E47">
        <v>716.043212890625</v>
      </c>
      <c r="F47">
        <v>430.75311279296898</v>
      </c>
      <c r="G47">
        <v>428.209716796875</v>
      </c>
      <c r="I47" s="7">
        <f t="shared" si="0"/>
        <v>741.91546630859102</v>
      </c>
      <c r="J47" s="7">
        <f t="shared" si="0"/>
        <v>287.83349609375</v>
      </c>
      <c r="K47" s="7">
        <f t="shared" si="1"/>
        <v>540.43201904296598</v>
      </c>
      <c r="L47" s="8">
        <f t="shared" si="2"/>
        <v>1.8775855707458813</v>
      </c>
      <c r="M47" s="8">
        <f t="shared" si="5"/>
        <v>2.0213457646527373</v>
      </c>
      <c r="P47" s="6">
        <f t="shared" si="4"/>
        <v>-0.39438058122607733</v>
      </c>
    </row>
    <row r="48" spans="1:16" x14ac:dyDescent="0.15">
      <c r="A48" s="6">
        <v>23.5</v>
      </c>
      <c r="B48" s="6">
        <v>46</v>
      </c>
      <c r="D48">
        <v>1167.99670410156</v>
      </c>
      <c r="E48">
        <v>714.71929931640602</v>
      </c>
      <c r="F48">
        <v>430.82434082031301</v>
      </c>
      <c r="G48">
        <v>428.02694702148398</v>
      </c>
      <c r="I48" s="7">
        <f t="shared" si="0"/>
        <v>737.17236328124704</v>
      </c>
      <c r="J48" s="7">
        <f t="shared" si="0"/>
        <v>286.69235229492205</v>
      </c>
      <c r="K48" s="7">
        <f t="shared" si="1"/>
        <v>536.48771667480162</v>
      </c>
      <c r="L48" s="8">
        <f t="shared" si="2"/>
        <v>1.8713011085936246</v>
      </c>
      <c r="M48" s="8">
        <f t="shared" si="5"/>
        <v>2.0181865241071515</v>
      </c>
      <c r="P48" s="6">
        <f t="shared" si="4"/>
        <v>-0.55005810900917818</v>
      </c>
    </row>
    <row r="49" spans="1:22" x14ac:dyDescent="0.15">
      <c r="A49" s="6">
        <v>24</v>
      </c>
      <c r="B49" s="6">
        <v>47</v>
      </c>
      <c r="D49">
        <v>1155.48840332031</v>
      </c>
      <c r="E49">
        <v>710.61322021484398</v>
      </c>
      <c r="F49">
        <v>430.50738525390602</v>
      </c>
      <c r="G49">
        <v>428.03262329101602</v>
      </c>
      <c r="I49" s="7">
        <f t="shared" si="0"/>
        <v>724.98101806640398</v>
      </c>
      <c r="J49" s="7">
        <f t="shared" si="0"/>
        <v>282.58059692382795</v>
      </c>
      <c r="K49" s="7">
        <f t="shared" si="1"/>
        <v>527.17460021972443</v>
      </c>
      <c r="L49" s="8">
        <f t="shared" si="2"/>
        <v>1.8655725338489142</v>
      </c>
      <c r="M49" s="8">
        <f t="shared" si="5"/>
        <v>2.0155831709691117</v>
      </c>
      <c r="P49" s="6">
        <f t="shared" si="4"/>
        <v>-0.6783432378648121</v>
      </c>
    </row>
    <row r="50" spans="1:22" x14ac:dyDescent="0.15">
      <c r="A50" s="6">
        <v>24.5</v>
      </c>
      <c r="B50" s="6">
        <v>48</v>
      </c>
      <c r="D50">
        <v>1154.34655761719</v>
      </c>
      <c r="E50">
        <v>710.69891357421898</v>
      </c>
      <c r="F50">
        <v>431.06298828125</v>
      </c>
      <c r="G50">
        <v>428.40890502929699</v>
      </c>
      <c r="I50" s="7">
        <f t="shared" si="0"/>
        <v>723.28356933594</v>
      </c>
      <c r="J50" s="7">
        <f t="shared" si="0"/>
        <v>282.29000854492199</v>
      </c>
      <c r="K50" s="7">
        <f t="shared" si="1"/>
        <v>525.68056335449455</v>
      </c>
      <c r="L50" s="8">
        <f t="shared" si="2"/>
        <v>1.8622003876939939</v>
      </c>
      <c r="M50" s="8">
        <f t="shared" si="5"/>
        <v>2.015336246420862</v>
      </c>
      <c r="P50" s="6">
        <f t="shared" si="4"/>
        <v>-0.69051091002076226</v>
      </c>
    </row>
    <row r="51" spans="1:22" x14ac:dyDescent="0.15">
      <c r="A51" s="6">
        <v>25</v>
      </c>
      <c r="B51" s="6">
        <v>49</v>
      </c>
      <c r="D51">
        <v>1149.73828125</v>
      </c>
      <c r="E51">
        <v>708.81103515625</v>
      </c>
      <c r="F51">
        <v>431.62655639648398</v>
      </c>
      <c r="G51">
        <v>429.04483032226602</v>
      </c>
      <c r="I51" s="7">
        <f t="shared" si="0"/>
        <v>718.11172485351608</v>
      </c>
      <c r="J51" s="7">
        <f t="shared" si="0"/>
        <v>279.76620483398398</v>
      </c>
      <c r="K51" s="7">
        <f t="shared" si="1"/>
        <v>522.27538146972734</v>
      </c>
      <c r="L51" s="8">
        <f t="shared" si="2"/>
        <v>1.86682798867594</v>
      </c>
      <c r="M51" s="8">
        <f t="shared" si="5"/>
        <v>2.0230890690094792</v>
      </c>
      <c r="P51" s="6">
        <f t="shared" si="4"/>
        <v>-0.30847597582644076</v>
      </c>
    </row>
    <row r="52" spans="1:22" x14ac:dyDescent="0.15">
      <c r="A52" s="6">
        <v>25.5</v>
      </c>
      <c r="B52" s="6">
        <v>50</v>
      </c>
      <c r="D52">
        <v>1148.70141601563</v>
      </c>
      <c r="E52">
        <v>708.53399658203102</v>
      </c>
      <c r="F52">
        <v>431.15435791015602</v>
      </c>
      <c r="G52">
        <v>428.53121948242199</v>
      </c>
      <c r="I52" s="7">
        <f t="shared" si="0"/>
        <v>717.54705810547398</v>
      </c>
      <c r="J52" s="7">
        <f t="shared" si="0"/>
        <v>280.00277709960903</v>
      </c>
      <c r="K52" s="7">
        <f t="shared" si="1"/>
        <v>521.54511413574767</v>
      </c>
      <c r="L52" s="8">
        <f t="shared" si="2"/>
        <v>1.8626426478270666</v>
      </c>
      <c r="M52" s="8">
        <f t="shared" si="5"/>
        <v>2.0220289497672765</v>
      </c>
      <c r="P52" s="6">
        <f t="shared" si="4"/>
        <v>-0.36071534804265026</v>
      </c>
      <c r="R52" s="29"/>
      <c r="S52" s="29"/>
      <c r="T52" s="29"/>
    </row>
    <row r="53" spans="1:22" x14ac:dyDescent="0.15">
      <c r="A53" s="6">
        <v>26</v>
      </c>
      <c r="B53" s="6">
        <v>51</v>
      </c>
      <c r="D53">
        <v>1152.81103515625</v>
      </c>
      <c r="E53">
        <v>710.22521972656295</v>
      </c>
      <c r="F53">
        <v>430.59024047851602</v>
      </c>
      <c r="G53">
        <v>427.97021484375</v>
      </c>
      <c r="I53" s="7">
        <f t="shared" si="0"/>
        <v>722.22079467773392</v>
      </c>
      <c r="J53" s="7">
        <f t="shared" si="0"/>
        <v>282.25500488281295</v>
      </c>
      <c r="K53" s="7">
        <f t="shared" si="1"/>
        <v>524.64229125976487</v>
      </c>
      <c r="L53" s="8">
        <f t="shared" si="2"/>
        <v>1.8587528376249223</v>
      </c>
      <c r="M53" s="8">
        <f t="shared" si="5"/>
        <v>2.0212643611718031</v>
      </c>
      <c r="P53" s="6">
        <f t="shared" si="4"/>
        <v>-0.39839189105890549</v>
      </c>
      <c r="R53" s="29"/>
      <c r="S53" s="34"/>
      <c r="T53" s="29"/>
    </row>
    <row r="54" spans="1:22" x14ac:dyDescent="0.15">
      <c r="A54" s="6">
        <v>26.5</v>
      </c>
      <c r="B54" s="6">
        <v>52</v>
      </c>
      <c r="D54">
        <v>1152.15600585938</v>
      </c>
      <c r="E54">
        <v>710.38757324218795</v>
      </c>
      <c r="F54">
        <v>430.438720703125</v>
      </c>
      <c r="G54">
        <v>427.61349487304699</v>
      </c>
      <c r="I54" s="7">
        <f t="shared" si="0"/>
        <v>721.717285156255</v>
      </c>
      <c r="J54" s="7">
        <f t="shared" si="0"/>
        <v>282.77407836914097</v>
      </c>
      <c r="K54" s="7">
        <f t="shared" si="1"/>
        <v>523.77543029785636</v>
      </c>
      <c r="L54" s="8">
        <f t="shared" si="2"/>
        <v>1.8522752627067383</v>
      </c>
      <c r="M54" s="8">
        <f t="shared" si="5"/>
        <v>2.0179120078602897</v>
      </c>
      <c r="P54" s="6">
        <f t="shared" si="4"/>
        <v>-0.56358541407857343</v>
      </c>
      <c r="R54" s="29"/>
      <c r="S54" s="34"/>
      <c r="T54" s="29"/>
    </row>
    <row r="55" spans="1:22" x14ac:dyDescent="0.15">
      <c r="A55" s="6">
        <v>27</v>
      </c>
      <c r="B55" s="6">
        <v>53</v>
      </c>
      <c r="D55">
        <v>1141.69580078125</v>
      </c>
      <c r="E55">
        <v>705.72552490234398</v>
      </c>
      <c r="F55">
        <v>430.64273071289102</v>
      </c>
      <c r="G55">
        <v>427.89953613281301</v>
      </c>
      <c r="I55" s="7">
        <f t="shared" si="0"/>
        <v>711.05307006835892</v>
      </c>
      <c r="J55" s="7">
        <f t="shared" si="0"/>
        <v>277.82598876953097</v>
      </c>
      <c r="K55" s="7">
        <f t="shared" si="1"/>
        <v>516.57487792968732</v>
      </c>
      <c r="L55" s="8">
        <f t="shared" si="2"/>
        <v>1.8593468531059894</v>
      </c>
      <c r="M55" s="8">
        <f t="shared" si="5"/>
        <v>2.0281088198662114</v>
      </c>
      <c r="P55" s="6">
        <f t="shared" si="4"/>
        <v>-6.1118298502673765E-2</v>
      </c>
      <c r="R55" s="35"/>
      <c r="S55" s="34"/>
      <c r="T55" s="29"/>
    </row>
    <row r="56" spans="1:22" x14ac:dyDescent="0.15">
      <c r="A56" s="6">
        <v>27.5</v>
      </c>
      <c r="B56" s="6">
        <v>54</v>
      </c>
      <c r="D56">
        <v>1144.5634765625</v>
      </c>
      <c r="E56">
        <v>707.80718994140602</v>
      </c>
      <c r="F56">
        <v>431.02780151367199</v>
      </c>
      <c r="G56">
        <v>428.209716796875</v>
      </c>
      <c r="I56" s="7">
        <f t="shared" si="0"/>
        <v>713.53567504882801</v>
      </c>
      <c r="J56" s="7">
        <f t="shared" si="0"/>
        <v>279.59747314453102</v>
      </c>
      <c r="K56" s="7">
        <f t="shared" si="1"/>
        <v>517.81744384765625</v>
      </c>
      <c r="L56" s="8">
        <f t="shared" si="2"/>
        <v>1.8520104564034572</v>
      </c>
      <c r="M56" s="8">
        <f t="shared" si="5"/>
        <v>2.0238976447703503</v>
      </c>
      <c r="P56" s="6">
        <f t="shared" si="4"/>
        <v>-0.26863188239277186</v>
      </c>
      <c r="R56" s="35"/>
      <c r="S56" s="34"/>
      <c r="T56" s="29"/>
    </row>
    <row r="57" spans="1:22" x14ac:dyDescent="0.15">
      <c r="A57" s="6">
        <v>28</v>
      </c>
      <c r="B57" s="6">
        <v>55</v>
      </c>
      <c r="D57">
        <v>1156.75598144531</v>
      </c>
      <c r="E57">
        <v>712.79937744140602</v>
      </c>
      <c r="F57">
        <v>430.59393310546898</v>
      </c>
      <c r="G57">
        <v>428.01559448242199</v>
      </c>
      <c r="I57" s="7">
        <f t="shared" si="0"/>
        <v>726.16204833984102</v>
      </c>
      <c r="J57" s="7">
        <f t="shared" si="0"/>
        <v>284.78378295898403</v>
      </c>
      <c r="K57" s="7">
        <f t="shared" si="1"/>
        <v>526.81340026855219</v>
      </c>
      <c r="L57" s="8">
        <f t="shared" si="2"/>
        <v>1.8498714877469917</v>
      </c>
      <c r="M57" s="8">
        <f t="shared" si="5"/>
        <v>2.0248838977205557</v>
      </c>
      <c r="P57" s="6">
        <f t="shared" si="4"/>
        <v>-0.22003241082949049</v>
      </c>
      <c r="R57" s="29"/>
      <c r="S57" s="34"/>
      <c r="T57" s="29"/>
    </row>
    <row r="58" spans="1:22" x14ac:dyDescent="0.15">
      <c r="A58" s="6">
        <v>28.5</v>
      </c>
      <c r="B58" s="6">
        <v>56</v>
      </c>
      <c r="D58">
        <v>1156.49108886719</v>
      </c>
      <c r="E58">
        <v>712.512451171875</v>
      </c>
      <c r="F58">
        <v>430.39984130859398</v>
      </c>
      <c r="G58">
        <v>427.76220703125</v>
      </c>
      <c r="I58" s="7">
        <f t="shared" si="0"/>
        <v>726.09124755859602</v>
      </c>
      <c r="J58" s="7">
        <f t="shared" si="0"/>
        <v>284.750244140625</v>
      </c>
      <c r="K58" s="7">
        <f t="shared" si="1"/>
        <v>526.76607666015855</v>
      </c>
      <c r="L58" s="8">
        <f t="shared" si="2"/>
        <v>1.8499231782923884</v>
      </c>
      <c r="M58" s="8">
        <f t="shared" si="5"/>
        <v>2.0280608098726232</v>
      </c>
      <c r="P58" s="6">
        <f t="shared" si="4"/>
        <v>-6.3484081355499183E-2</v>
      </c>
      <c r="R58" s="29"/>
      <c r="S58" s="34"/>
      <c r="T58" s="29"/>
    </row>
    <row r="59" spans="1:22" x14ac:dyDescent="0.15">
      <c r="A59" s="6">
        <v>29</v>
      </c>
      <c r="B59" s="6">
        <v>57</v>
      </c>
      <c r="D59">
        <v>1153.26696777344</v>
      </c>
      <c r="E59">
        <v>712.49841308593795</v>
      </c>
      <c r="F59">
        <v>431.160888671875</v>
      </c>
      <c r="G59">
        <v>428.63507080078102</v>
      </c>
      <c r="I59" s="7">
        <f t="shared" si="0"/>
        <v>722.106079101565</v>
      </c>
      <c r="J59" s="7">
        <f t="shared" si="0"/>
        <v>283.86334228515693</v>
      </c>
      <c r="K59" s="7">
        <f t="shared" si="1"/>
        <v>523.40173950195515</v>
      </c>
      <c r="L59" s="8">
        <f t="shared" si="2"/>
        <v>1.8438511126109698</v>
      </c>
      <c r="M59" s="8">
        <f t="shared" si="5"/>
        <v>2.0251139657978752</v>
      </c>
      <c r="P59" s="6">
        <f t="shared" si="4"/>
        <v>-0.20869537302495964</v>
      </c>
      <c r="R59" s="36"/>
      <c r="S59" s="34"/>
      <c r="T59" s="29"/>
    </row>
    <row r="60" spans="1:22" x14ac:dyDescent="0.15">
      <c r="A60" s="6">
        <v>29.5</v>
      </c>
      <c r="B60" s="6">
        <v>58</v>
      </c>
      <c r="D60">
        <v>1145.29406738281</v>
      </c>
      <c r="E60">
        <v>709.464599609375</v>
      </c>
      <c r="F60">
        <v>430.54284667968801</v>
      </c>
      <c r="G60">
        <v>427.99575805664102</v>
      </c>
      <c r="I60" s="7">
        <f t="shared" si="0"/>
        <v>714.75122070312204</v>
      </c>
      <c r="J60" s="7">
        <f t="shared" si="0"/>
        <v>281.46884155273398</v>
      </c>
      <c r="K60" s="7">
        <f t="shared" si="1"/>
        <v>517.72303161620823</v>
      </c>
      <c r="L60" s="8">
        <f t="shared" si="2"/>
        <v>1.8393617878276285</v>
      </c>
      <c r="M60" s="8">
        <f t="shared" si="5"/>
        <v>2.0237498626212047</v>
      </c>
      <c r="P60" s="6">
        <f t="shared" si="4"/>
        <v>-0.27591412611479582</v>
      </c>
      <c r="R60" s="35"/>
      <c r="S60" s="34"/>
      <c r="T60" s="29"/>
    </row>
    <row r="61" spans="1:22" x14ac:dyDescent="0.15">
      <c r="A61" s="6">
        <v>30</v>
      </c>
      <c r="B61" s="6">
        <v>59</v>
      </c>
      <c r="D61">
        <v>1137.90930175781</v>
      </c>
      <c r="E61">
        <v>707.9912109375</v>
      </c>
      <c r="F61">
        <v>430.83428955078102</v>
      </c>
      <c r="G61">
        <v>427.96026611328102</v>
      </c>
      <c r="I61" s="7">
        <f t="shared" si="0"/>
        <v>707.07501220702898</v>
      </c>
      <c r="J61" s="7">
        <f t="shared" si="0"/>
        <v>280.03094482421898</v>
      </c>
      <c r="K61" s="7">
        <f t="shared" si="1"/>
        <v>511.05335083007571</v>
      </c>
      <c r="L61" s="8">
        <f t="shared" si="2"/>
        <v>1.8249888459679844</v>
      </c>
      <c r="M61" s="8">
        <f t="shared" si="5"/>
        <v>2.0125021423682314</v>
      </c>
      <c r="P61" s="6">
        <f t="shared" si="4"/>
        <v>-0.8301667247734732</v>
      </c>
      <c r="R61" s="35"/>
      <c r="S61" s="34"/>
      <c r="T61" s="29"/>
    </row>
    <row r="62" spans="1:22" x14ac:dyDescent="0.15">
      <c r="A62" s="6">
        <v>30.5</v>
      </c>
      <c r="B62" s="6">
        <v>60</v>
      </c>
      <c r="D62">
        <v>1132.58068847656</v>
      </c>
      <c r="E62">
        <v>704.98419189453102</v>
      </c>
      <c r="F62">
        <v>431.04086303710898</v>
      </c>
      <c r="G62">
        <v>428.08596801757801</v>
      </c>
      <c r="I62" s="7">
        <f t="shared" si="0"/>
        <v>701.53982543945108</v>
      </c>
      <c r="J62" s="7">
        <f t="shared" si="0"/>
        <v>276.89822387695301</v>
      </c>
      <c r="K62" s="7">
        <f t="shared" si="1"/>
        <v>507.71106872558397</v>
      </c>
      <c r="L62" s="8">
        <f t="shared" si="2"/>
        <v>1.8335656387279635</v>
      </c>
      <c r="M62" s="8">
        <f t="shared" si="5"/>
        <v>2.0242041567348812</v>
      </c>
      <c r="P62" s="6">
        <f t="shared" si="4"/>
        <v>-0.2535279280766673</v>
      </c>
      <c r="R62" s="29"/>
      <c r="S62" s="29"/>
      <c r="T62" s="29"/>
      <c r="U62" s="4" t="s">
        <v>17</v>
      </c>
    </row>
    <row r="63" spans="1:22" x14ac:dyDescent="0.15">
      <c r="A63" s="6">
        <v>31</v>
      </c>
      <c r="B63" s="6">
        <v>61</v>
      </c>
      <c r="D63">
        <v>1136.61096191406</v>
      </c>
      <c r="E63">
        <v>707.65026855468795</v>
      </c>
      <c r="F63">
        <v>430.347900390625</v>
      </c>
      <c r="G63">
        <v>427.40322875976602</v>
      </c>
      <c r="I63" s="7">
        <f t="shared" si="0"/>
        <v>706.263061523435</v>
      </c>
      <c r="J63" s="7">
        <f t="shared" si="0"/>
        <v>280.24703979492193</v>
      </c>
      <c r="K63" s="7">
        <f t="shared" si="1"/>
        <v>510.09013366698969</v>
      </c>
      <c r="L63" s="8">
        <f t="shared" si="2"/>
        <v>1.8201445911445182</v>
      </c>
      <c r="M63" s="8">
        <f t="shared" si="5"/>
        <v>2.0139083307581065</v>
      </c>
      <c r="P63" s="6">
        <f t="shared" si="4"/>
        <v>-0.7608741435425449</v>
      </c>
      <c r="R63" s="29"/>
      <c r="S63" s="29"/>
      <c r="T63" s="29"/>
    </row>
    <row r="64" spans="1:22" x14ac:dyDescent="0.15">
      <c r="A64" s="6">
        <v>31.5</v>
      </c>
      <c r="B64" s="6">
        <v>62</v>
      </c>
      <c r="D64">
        <v>1137.20288085938</v>
      </c>
      <c r="E64">
        <v>708.86346435546898</v>
      </c>
      <c r="F64">
        <v>430.60583496093801</v>
      </c>
      <c r="G64">
        <v>427.82577514648398</v>
      </c>
      <c r="I64" s="7">
        <f t="shared" si="0"/>
        <v>706.59704589844205</v>
      </c>
      <c r="J64" s="7">
        <f t="shared" si="0"/>
        <v>281.037689208985</v>
      </c>
      <c r="K64" s="7">
        <f t="shared" si="1"/>
        <v>509.8706634521526</v>
      </c>
      <c r="L64" s="8">
        <f t="shared" si="2"/>
        <v>1.8142430109187349</v>
      </c>
      <c r="M64" s="8">
        <f t="shared" si="5"/>
        <v>2.011131972138994</v>
      </c>
      <c r="P64" s="6">
        <f t="shared" si="4"/>
        <v>-0.89768444330482389</v>
      </c>
      <c r="R64" s="29"/>
      <c r="S64" s="29"/>
      <c r="T64" s="29"/>
      <c r="U64" s="18">
        <v>12.5</v>
      </c>
      <c r="V64" s="20">
        <f t="shared" ref="V64:V83" si="6">L26</f>
        <v>1.940477585199621</v>
      </c>
    </row>
    <row r="65" spans="1:22" x14ac:dyDescent="0.15">
      <c r="A65" s="6">
        <v>32</v>
      </c>
      <c r="B65" s="6">
        <v>63</v>
      </c>
      <c r="D65">
        <v>1149.84118652344</v>
      </c>
      <c r="E65">
        <v>714.45166015625</v>
      </c>
      <c r="F65">
        <v>430.52667236328102</v>
      </c>
      <c r="G65">
        <v>428.00851440429699</v>
      </c>
      <c r="I65" s="7">
        <f t="shared" si="0"/>
        <v>719.31451416015898</v>
      </c>
      <c r="J65" s="7">
        <f t="shared" si="0"/>
        <v>286.44314575195301</v>
      </c>
      <c r="K65" s="7">
        <f t="shared" si="1"/>
        <v>518.80431213379188</v>
      </c>
      <c r="L65" s="8">
        <f t="shared" si="2"/>
        <v>1.8111947163960183</v>
      </c>
      <c r="M65" s="8">
        <f t="shared" si="5"/>
        <v>2.0112088992229484</v>
      </c>
      <c r="P65" s="6">
        <f t="shared" si="4"/>
        <v>-0.89389371636371584</v>
      </c>
      <c r="U65" s="18">
        <v>13</v>
      </c>
      <c r="V65" s="20">
        <f t="shared" si="6"/>
        <v>1.9479604466752596</v>
      </c>
    </row>
    <row r="66" spans="1:22" x14ac:dyDescent="0.15">
      <c r="A66" s="6">
        <v>32.5</v>
      </c>
      <c r="B66" s="6">
        <v>64</v>
      </c>
      <c r="D66">
        <v>1151.47302246094</v>
      </c>
      <c r="E66">
        <v>714.42218017578102</v>
      </c>
      <c r="F66">
        <v>430.40863037109398</v>
      </c>
      <c r="G66">
        <v>427.57064819335898</v>
      </c>
      <c r="I66" s="7">
        <f t="shared" ref="I66:J129" si="7">D66-F66</f>
        <v>721.06439208984602</v>
      </c>
      <c r="J66" s="7">
        <f t="shared" si="7"/>
        <v>286.85153198242205</v>
      </c>
      <c r="K66" s="7">
        <f t="shared" ref="K66:K129" si="8">I66-0.7*J66</f>
        <v>520.26831970215062</v>
      </c>
      <c r="L66" s="8">
        <f t="shared" ref="L66:L129" si="9">K66/J66</f>
        <v>1.8137198574697941</v>
      </c>
      <c r="M66" s="8">
        <f t="shared" si="5"/>
        <v>2.0168592619033952</v>
      </c>
      <c r="P66" s="6">
        <f t="shared" si="4"/>
        <v>-0.61546145377488148</v>
      </c>
      <c r="U66" s="18">
        <v>13.5</v>
      </c>
      <c r="V66" s="20">
        <f t="shared" si="6"/>
        <v>1.9398894155158872</v>
      </c>
    </row>
    <row r="67" spans="1:22" x14ac:dyDescent="0.15">
      <c r="A67" s="6">
        <v>33</v>
      </c>
      <c r="B67" s="6">
        <v>65</v>
      </c>
      <c r="D67">
        <v>1142.26586914063</v>
      </c>
      <c r="E67">
        <v>711.52154541015602</v>
      </c>
      <c r="F67">
        <v>430.25454711914102</v>
      </c>
      <c r="G67">
        <v>427.51589965820301</v>
      </c>
      <c r="I67" s="7">
        <f t="shared" si="7"/>
        <v>712.01132202148892</v>
      </c>
      <c r="J67" s="7">
        <f t="shared" si="7"/>
        <v>284.00564575195301</v>
      </c>
      <c r="K67" s="7">
        <f t="shared" si="8"/>
        <v>513.20736999512178</v>
      </c>
      <c r="L67" s="8">
        <f t="shared" si="9"/>
        <v>1.8070322814756672</v>
      </c>
      <c r="M67" s="8">
        <f t="shared" si="5"/>
        <v>2.0132969075159388</v>
      </c>
      <c r="P67" s="6">
        <f t="shared" si="4"/>
        <v>-0.79100317531342001</v>
      </c>
      <c r="U67" s="18">
        <v>14</v>
      </c>
      <c r="V67" s="20">
        <f t="shared" si="6"/>
        <v>1.9538529440791086</v>
      </c>
    </row>
    <row r="68" spans="1:22" x14ac:dyDescent="0.15">
      <c r="A68" s="6">
        <v>33.5</v>
      </c>
      <c r="B68" s="6">
        <v>66</v>
      </c>
      <c r="D68">
        <v>1138.35754394531</v>
      </c>
      <c r="E68">
        <v>710.29138183593795</v>
      </c>
      <c r="F68">
        <v>430.42422485351602</v>
      </c>
      <c r="G68">
        <v>428.14727783203102</v>
      </c>
      <c r="I68" s="7">
        <f t="shared" si="7"/>
        <v>707.93331909179392</v>
      </c>
      <c r="J68" s="7">
        <f t="shared" si="7"/>
        <v>282.14410400390693</v>
      </c>
      <c r="K68" s="7">
        <f t="shared" si="8"/>
        <v>510.43244628905904</v>
      </c>
      <c r="L68" s="8">
        <f t="shared" si="9"/>
        <v>1.8091196627734278</v>
      </c>
      <c r="M68" s="8">
        <f t="shared" si="5"/>
        <v>2.0185095104203703</v>
      </c>
      <c r="P68" s="6">
        <f t="shared" si="4"/>
        <v>-0.53414235013480638</v>
      </c>
      <c r="U68" s="18">
        <v>14.5</v>
      </c>
      <c r="V68" s="20">
        <f t="shared" si="6"/>
        <v>1.9373944308777873</v>
      </c>
    </row>
    <row r="69" spans="1:22" x14ac:dyDescent="0.15">
      <c r="A69" s="6">
        <v>34</v>
      </c>
      <c r="B69" s="6">
        <v>67</v>
      </c>
      <c r="D69">
        <v>1138.68896484375</v>
      </c>
      <c r="E69">
        <v>711.32293701171898</v>
      </c>
      <c r="F69">
        <v>430.25680541992199</v>
      </c>
      <c r="G69">
        <v>427.45318603515602</v>
      </c>
      <c r="I69" s="7">
        <f t="shared" si="7"/>
        <v>708.43215942382801</v>
      </c>
      <c r="J69" s="7">
        <f t="shared" si="7"/>
        <v>283.86975097656295</v>
      </c>
      <c r="K69" s="7">
        <f t="shared" si="8"/>
        <v>509.72333374023395</v>
      </c>
      <c r="L69" s="8">
        <f t="shared" si="9"/>
        <v>1.7956239859537484</v>
      </c>
      <c r="M69" s="8">
        <f t="shared" si="5"/>
        <v>2.0081390552073617</v>
      </c>
      <c r="P69" s="6">
        <f t="shared" si="4"/>
        <v>-1.0451660617677516</v>
      </c>
      <c r="U69" s="18">
        <v>15</v>
      </c>
      <c r="V69" s="20">
        <f t="shared" si="6"/>
        <v>1.9276889510108177</v>
      </c>
    </row>
    <row r="70" spans="1:22" x14ac:dyDescent="0.15">
      <c r="A70" s="6">
        <v>34.5</v>
      </c>
      <c r="B70" s="6">
        <v>68</v>
      </c>
      <c r="D70">
        <v>1136.9619140625</v>
      </c>
      <c r="E70">
        <v>711.11804199218795</v>
      </c>
      <c r="F70">
        <v>429.82434082031301</v>
      </c>
      <c r="G70">
        <v>427.597900390625</v>
      </c>
      <c r="I70" s="7">
        <f t="shared" si="7"/>
        <v>707.13757324218705</v>
      </c>
      <c r="J70" s="7">
        <f t="shared" si="7"/>
        <v>283.52014160156295</v>
      </c>
      <c r="K70" s="7">
        <f t="shared" si="8"/>
        <v>508.67347412109302</v>
      </c>
      <c r="L70" s="8">
        <f t="shared" si="9"/>
        <v>1.7941352287977583</v>
      </c>
      <c r="M70" s="8">
        <f t="shared" si="5"/>
        <v>2.0097755196580422</v>
      </c>
      <c r="P70" s="6">
        <f t="shared" ref="P70:P133" si="10">(M70-$O$2)/$O$2*100</f>
        <v>-0.96452619395431838</v>
      </c>
      <c r="U70" s="18">
        <v>15.5</v>
      </c>
      <c r="V70" s="20">
        <f t="shared" si="6"/>
        <v>1.9203014028098218</v>
      </c>
    </row>
    <row r="71" spans="1:22" x14ac:dyDescent="0.15">
      <c r="A71" s="6">
        <v>35</v>
      </c>
      <c r="B71" s="6">
        <v>69</v>
      </c>
      <c r="D71">
        <v>1133.41052246094</v>
      </c>
      <c r="E71">
        <v>709.35516357421898</v>
      </c>
      <c r="F71">
        <v>429.73724365234398</v>
      </c>
      <c r="G71">
        <v>427.12145996093801</v>
      </c>
      <c r="I71" s="7">
        <f t="shared" si="7"/>
        <v>703.67327880859602</v>
      </c>
      <c r="J71" s="7">
        <f t="shared" si="7"/>
        <v>282.23370361328097</v>
      </c>
      <c r="K71" s="7">
        <f t="shared" si="8"/>
        <v>506.10968627929935</v>
      </c>
      <c r="L71" s="8">
        <f t="shared" si="9"/>
        <v>1.7932290856827475</v>
      </c>
      <c r="M71" s="8">
        <f t="shared" si="5"/>
        <v>2.0119945981497023</v>
      </c>
      <c r="P71" s="6">
        <f t="shared" si="10"/>
        <v>-0.8551769220158536</v>
      </c>
      <c r="U71" s="18">
        <v>16</v>
      </c>
      <c r="V71" s="20">
        <f t="shared" si="6"/>
        <v>1.9136916056341613</v>
      </c>
    </row>
    <row r="72" spans="1:22" x14ac:dyDescent="0.15">
      <c r="A72" s="6">
        <v>35.5</v>
      </c>
      <c r="B72" s="6">
        <v>70</v>
      </c>
      <c r="D72">
        <v>1132.53735351563</v>
      </c>
      <c r="E72">
        <v>709.76696777343795</v>
      </c>
      <c r="F72">
        <v>430.27355957031301</v>
      </c>
      <c r="G72">
        <v>427.64926147460898</v>
      </c>
      <c r="I72" s="7">
        <f t="shared" si="7"/>
        <v>702.26379394531705</v>
      </c>
      <c r="J72" s="7">
        <f t="shared" si="7"/>
        <v>282.11770629882898</v>
      </c>
      <c r="K72" s="7">
        <f t="shared" si="8"/>
        <v>504.78139953613675</v>
      </c>
      <c r="L72" s="8">
        <f t="shared" si="9"/>
        <v>1.7892581297306258</v>
      </c>
      <c r="M72" s="8">
        <f t="shared" si="5"/>
        <v>2.0111488638042512</v>
      </c>
      <c r="P72" s="6">
        <f t="shared" si="10"/>
        <v>-0.89685207468665862</v>
      </c>
      <c r="U72" s="18">
        <v>16.5</v>
      </c>
      <c r="V72" s="20">
        <f t="shared" si="6"/>
        <v>1.8927589566199616</v>
      </c>
    </row>
    <row r="73" spans="1:22" x14ac:dyDescent="0.15">
      <c r="A73" s="6">
        <v>36</v>
      </c>
      <c r="B73" s="6">
        <v>71</v>
      </c>
      <c r="D73">
        <v>1126.93359375</v>
      </c>
      <c r="E73">
        <v>709.01947021484398</v>
      </c>
      <c r="F73">
        <v>431.02243041992199</v>
      </c>
      <c r="G73">
        <v>428.597900390625</v>
      </c>
      <c r="I73" s="7">
        <f t="shared" si="7"/>
        <v>695.91116333007801</v>
      </c>
      <c r="J73" s="7">
        <f t="shared" si="7"/>
        <v>280.42156982421898</v>
      </c>
      <c r="K73" s="7">
        <f t="shared" si="8"/>
        <v>499.61606445312475</v>
      </c>
      <c r="L73" s="8">
        <f t="shared" si="9"/>
        <v>1.7816606075142754</v>
      </c>
      <c r="M73" s="8">
        <f t="shared" si="5"/>
        <v>2.0066765631945715</v>
      </c>
      <c r="P73" s="6">
        <f t="shared" si="10"/>
        <v>-1.1172331100562456</v>
      </c>
      <c r="U73" s="18">
        <v>17</v>
      </c>
      <c r="V73" s="20">
        <f t="shared" si="6"/>
        <v>1.9063929205354775</v>
      </c>
    </row>
    <row r="74" spans="1:22" x14ac:dyDescent="0.15">
      <c r="A74" s="6">
        <v>36.5</v>
      </c>
      <c r="B74" s="6">
        <v>72</v>
      </c>
      <c r="D74">
        <v>1137.73937988281</v>
      </c>
      <c r="E74">
        <v>712.76251220703102</v>
      </c>
      <c r="F74">
        <v>430.58456420898398</v>
      </c>
      <c r="G74">
        <v>427.81866455078102</v>
      </c>
      <c r="I74" s="7">
        <f t="shared" si="7"/>
        <v>707.15481567382608</v>
      </c>
      <c r="J74" s="7">
        <f t="shared" si="7"/>
        <v>284.94384765625</v>
      </c>
      <c r="K74" s="7">
        <f t="shared" si="8"/>
        <v>507.69412231445108</v>
      </c>
      <c r="L74" s="8">
        <f t="shared" si="9"/>
        <v>1.7817339328095341</v>
      </c>
      <c r="M74" s="8">
        <f t="shared" si="5"/>
        <v>2.0098751100965009</v>
      </c>
      <c r="P74" s="6">
        <f t="shared" si="10"/>
        <v>-0.95961868753739188</v>
      </c>
      <c r="U74" s="18">
        <v>17.5</v>
      </c>
      <c r="V74" s="20">
        <f t="shared" si="6"/>
        <v>1.903938939721292</v>
      </c>
    </row>
    <row r="75" spans="1:22" x14ac:dyDescent="0.15">
      <c r="A75" s="6">
        <v>37</v>
      </c>
      <c r="B75" s="6">
        <v>73</v>
      </c>
      <c r="D75">
        <v>1141.53845214844</v>
      </c>
      <c r="E75">
        <v>714.678466796875</v>
      </c>
      <c r="F75">
        <v>429.91003417968801</v>
      </c>
      <c r="G75">
        <v>427.46112060546898</v>
      </c>
      <c r="I75" s="7">
        <f t="shared" si="7"/>
        <v>711.62841796875205</v>
      </c>
      <c r="J75" s="7">
        <f t="shared" si="7"/>
        <v>287.21734619140602</v>
      </c>
      <c r="K75" s="7">
        <f t="shared" si="8"/>
        <v>510.57627563476785</v>
      </c>
      <c r="L75" s="8">
        <f t="shared" si="9"/>
        <v>1.7776651807600508</v>
      </c>
      <c r="M75" s="8">
        <f t="shared" si="5"/>
        <v>2.0089315796536886</v>
      </c>
      <c r="P75" s="6">
        <f t="shared" si="10"/>
        <v>-1.0061129270882045</v>
      </c>
      <c r="U75" s="18">
        <v>18</v>
      </c>
      <c r="V75" s="20">
        <f t="shared" si="6"/>
        <v>1.9000692064151907</v>
      </c>
    </row>
    <row r="76" spans="1:22" x14ac:dyDescent="0.15">
      <c r="A76" s="6">
        <v>37.5</v>
      </c>
      <c r="B76" s="6">
        <v>74</v>
      </c>
      <c r="D76">
        <v>1134.939453125</v>
      </c>
      <c r="E76">
        <v>712.328369140625</v>
      </c>
      <c r="F76">
        <v>430.28662109375</v>
      </c>
      <c r="G76">
        <v>428.194091796875</v>
      </c>
      <c r="I76" s="7">
        <f t="shared" si="7"/>
        <v>704.65283203125</v>
      </c>
      <c r="J76" s="7">
        <f t="shared" si="7"/>
        <v>284.13427734375</v>
      </c>
      <c r="K76" s="7">
        <f t="shared" si="8"/>
        <v>505.75883789062505</v>
      </c>
      <c r="L76" s="8">
        <f t="shared" si="9"/>
        <v>1.7799993813444417</v>
      </c>
      <c r="M76" s="8">
        <f t="shared" si="5"/>
        <v>2.0143910018447504</v>
      </c>
      <c r="P76" s="6">
        <f t="shared" si="10"/>
        <v>-0.7370896167181803</v>
      </c>
      <c r="U76" s="18">
        <v>18.5</v>
      </c>
      <c r="V76" s="20">
        <f t="shared" si="6"/>
        <v>1.9023003048353564</v>
      </c>
    </row>
    <row r="77" spans="1:22" x14ac:dyDescent="0.15">
      <c r="A77" s="6">
        <v>38</v>
      </c>
      <c r="B77" s="6">
        <v>75</v>
      </c>
      <c r="D77">
        <v>1124.47644042969</v>
      </c>
      <c r="E77">
        <v>708.841796875</v>
      </c>
      <c r="F77">
        <v>430.31356811523398</v>
      </c>
      <c r="G77">
        <v>427.90380859375</v>
      </c>
      <c r="I77" s="7">
        <f t="shared" si="7"/>
        <v>694.16287231445608</v>
      </c>
      <c r="J77" s="7">
        <f t="shared" si="7"/>
        <v>280.93798828125</v>
      </c>
      <c r="K77" s="7">
        <f t="shared" si="8"/>
        <v>497.5062805175811</v>
      </c>
      <c r="L77" s="8">
        <f t="shared" si="9"/>
        <v>1.7708757849419861</v>
      </c>
      <c r="M77" s="8">
        <f t="shared" si="5"/>
        <v>2.0083926270489654</v>
      </c>
      <c r="P77" s="6">
        <f t="shared" si="10"/>
        <v>-1.0326708317127227</v>
      </c>
      <c r="U77" s="18">
        <v>19</v>
      </c>
      <c r="V77" s="20">
        <f t="shared" si="6"/>
        <v>1.9092783455877129</v>
      </c>
    </row>
    <row r="78" spans="1:22" x14ac:dyDescent="0.15">
      <c r="A78" s="6">
        <v>38.5</v>
      </c>
      <c r="B78" s="6">
        <v>76</v>
      </c>
      <c r="D78">
        <v>1133.16430664063</v>
      </c>
      <c r="E78">
        <v>713.65008544921898</v>
      </c>
      <c r="F78">
        <v>430.38534545898398</v>
      </c>
      <c r="G78">
        <v>427.67565917968801</v>
      </c>
      <c r="I78" s="7">
        <f t="shared" si="7"/>
        <v>702.77896118164608</v>
      </c>
      <c r="J78" s="7">
        <f t="shared" si="7"/>
        <v>285.97442626953097</v>
      </c>
      <c r="K78" s="7">
        <f t="shared" si="8"/>
        <v>502.59686279297443</v>
      </c>
      <c r="L78" s="8">
        <f t="shared" si="9"/>
        <v>1.7574888403457334</v>
      </c>
      <c r="M78" s="8">
        <f t="shared" si="5"/>
        <v>1.9981309040593835</v>
      </c>
      <c r="P78" s="6">
        <f t="shared" si="10"/>
        <v>-1.5383365582574191</v>
      </c>
      <c r="U78" s="18">
        <v>19.5</v>
      </c>
      <c r="V78" s="20">
        <f t="shared" si="6"/>
        <v>1.9036984464260729</v>
      </c>
    </row>
    <row r="79" spans="1:22" x14ac:dyDescent="0.15">
      <c r="A79" s="6">
        <v>39</v>
      </c>
      <c r="B79" s="6">
        <v>77</v>
      </c>
      <c r="D79">
        <v>1124.54113769531</v>
      </c>
      <c r="E79">
        <v>711.132080078125</v>
      </c>
      <c r="F79">
        <v>430.51477050781301</v>
      </c>
      <c r="G79">
        <v>428.19805908203102</v>
      </c>
      <c r="I79" s="7">
        <f t="shared" si="7"/>
        <v>694.02636718749704</v>
      </c>
      <c r="J79" s="7">
        <f t="shared" si="7"/>
        <v>282.93402099609398</v>
      </c>
      <c r="K79" s="7">
        <f t="shared" si="8"/>
        <v>495.97255249023124</v>
      </c>
      <c r="L79" s="8">
        <f t="shared" si="9"/>
        <v>1.7529618769213984</v>
      </c>
      <c r="M79" s="8">
        <f t="shared" si="5"/>
        <v>1.9967291622417194</v>
      </c>
      <c r="P79" s="6">
        <f t="shared" si="10"/>
        <v>-1.6074100262682838</v>
      </c>
      <c r="U79" s="18">
        <v>20</v>
      </c>
      <c r="V79" s="20">
        <f t="shared" si="6"/>
        <v>1.9049937897891087</v>
      </c>
    </row>
    <row r="80" spans="1:22" x14ac:dyDescent="0.15">
      <c r="A80" s="6">
        <v>39.5</v>
      </c>
      <c r="B80" s="6">
        <v>78</v>
      </c>
      <c r="D80">
        <v>1124.8671875</v>
      </c>
      <c r="E80">
        <v>710.95806884765602</v>
      </c>
      <c r="F80">
        <v>430.58880615234398</v>
      </c>
      <c r="G80">
        <v>427.68701171875</v>
      </c>
      <c r="I80" s="7">
        <f t="shared" si="7"/>
        <v>694.27838134765602</v>
      </c>
      <c r="J80" s="7">
        <f t="shared" si="7"/>
        <v>283.27105712890602</v>
      </c>
      <c r="K80" s="7">
        <f t="shared" si="8"/>
        <v>495.98864135742178</v>
      </c>
      <c r="L80" s="8">
        <f t="shared" si="9"/>
        <v>1.750932998183842</v>
      </c>
      <c r="M80" s="8">
        <f t="shared" si="5"/>
        <v>1.9978255051108338</v>
      </c>
      <c r="P80" s="6">
        <f t="shared" si="10"/>
        <v>-1.5533856666148733</v>
      </c>
      <c r="U80" s="18">
        <v>20.5</v>
      </c>
      <c r="V80" s="20">
        <f t="shared" si="6"/>
        <v>1.9163487176546201</v>
      </c>
    </row>
    <row r="81" spans="1:22" x14ac:dyDescent="0.15">
      <c r="A81" s="6">
        <v>40</v>
      </c>
      <c r="B81" s="6">
        <v>79</v>
      </c>
      <c r="D81">
        <v>1127.57141113281</v>
      </c>
      <c r="E81">
        <v>712.61895751953102</v>
      </c>
      <c r="F81">
        <v>429.75851440429699</v>
      </c>
      <c r="G81">
        <v>427.11380004882801</v>
      </c>
      <c r="I81" s="7">
        <f t="shared" si="7"/>
        <v>697.81289672851301</v>
      </c>
      <c r="J81" s="7">
        <f t="shared" si="7"/>
        <v>285.50515747070301</v>
      </c>
      <c r="K81" s="7">
        <f t="shared" si="8"/>
        <v>497.95928649902089</v>
      </c>
      <c r="L81" s="8">
        <f t="shared" si="9"/>
        <v>1.7441341197141729</v>
      </c>
      <c r="M81" s="8">
        <f t="shared" si="5"/>
        <v>1.9941518482478353</v>
      </c>
      <c r="P81" s="6">
        <f t="shared" si="10"/>
        <v>-1.7344120272552839</v>
      </c>
      <c r="U81" s="18">
        <v>21</v>
      </c>
      <c r="V81" s="20">
        <f t="shared" si="6"/>
        <v>1.8954131359113244</v>
      </c>
    </row>
    <row r="82" spans="1:22" x14ac:dyDescent="0.15">
      <c r="A82" s="6">
        <v>40.5</v>
      </c>
      <c r="B82" s="6">
        <v>80</v>
      </c>
      <c r="D82">
        <v>1116.97644042969</v>
      </c>
      <c r="E82">
        <v>708.79681396484398</v>
      </c>
      <c r="F82">
        <v>431.09109497070301</v>
      </c>
      <c r="G82">
        <v>428.39501953125</v>
      </c>
      <c r="I82" s="7">
        <f t="shared" si="7"/>
        <v>685.88534545898699</v>
      </c>
      <c r="J82" s="7">
        <f t="shared" si="7"/>
        <v>280.40179443359398</v>
      </c>
      <c r="K82" s="7">
        <f t="shared" si="8"/>
        <v>489.60408935547122</v>
      </c>
      <c r="L82" s="8">
        <f t="shared" si="9"/>
        <v>1.7460804426892549</v>
      </c>
      <c r="M82" s="8">
        <f t="shared" si="5"/>
        <v>1.9992233928295882</v>
      </c>
      <c r="P82" s="6">
        <f t="shared" si="10"/>
        <v>-1.4845021165863372</v>
      </c>
      <c r="U82" s="18">
        <v>21.5</v>
      </c>
      <c r="V82" s="20">
        <f t="shared" si="6"/>
        <v>1.8965076162509322</v>
      </c>
    </row>
    <row r="83" spans="1:22" x14ac:dyDescent="0.15">
      <c r="A83" s="6">
        <v>41</v>
      </c>
      <c r="B83" s="6">
        <v>81</v>
      </c>
      <c r="D83">
        <v>1108.36975097656</v>
      </c>
      <c r="E83">
        <v>706.37097167968795</v>
      </c>
      <c r="F83">
        <v>429.96990966796898</v>
      </c>
      <c r="G83">
        <v>427.45913696289102</v>
      </c>
      <c r="I83" s="7">
        <f t="shared" si="7"/>
        <v>678.39984130859102</v>
      </c>
      <c r="J83" s="7">
        <f t="shared" si="7"/>
        <v>278.91183471679693</v>
      </c>
      <c r="K83" s="7">
        <f t="shared" si="8"/>
        <v>483.16155700683316</v>
      </c>
      <c r="L83" s="8">
        <f t="shared" si="9"/>
        <v>1.7323092707680492</v>
      </c>
      <c r="M83" s="8">
        <f t="shared" si="5"/>
        <v>1.9885774425150533</v>
      </c>
      <c r="P83" s="6">
        <f t="shared" si="10"/>
        <v>-2.0091013681957763</v>
      </c>
      <c r="U83" s="18">
        <v>22</v>
      </c>
      <c r="V83" s="20">
        <f t="shared" si="6"/>
        <v>1.8936808311530315</v>
      </c>
    </row>
    <row r="84" spans="1:22" x14ac:dyDescent="0.15">
      <c r="A84" s="6">
        <v>41.5</v>
      </c>
      <c r="B84" s="6">
        <v>82</v>
      </c>
      <c r="D84">
        <v>1111.373046875</v>
      </c>
      <c r="E84">
        <v>707.796630859375</v>
      </c>
      <c r="F84">
        <v>429.78121948242199</v>
      </c>
      <c r="G84">
        <v>427.534912109375</v>
      </c>
      <c r="I84" s="7">
        <f t="shared" si="7"/>
        <v>681.59182739257801</v>
      </c>
      <c r="J84" s="7">
        <f t="shared" si="7"/>
        <v>280.26171875</v>
      </c>
      <c r="K84" s="7">
        <f t="shared" si="8"/>
        <v>485.40862426757803</v>
      </c>
      <c r="L84" s="8">
        <f t="shared" si="9"/>
        <v>1.7319833277001127</v>
      </c>
      <c r="M84" s="8">
        <f t="shared" si="5"/>
        <v>1.9913767210537876</v>
      </c>
      <c r="P84" s="6">
        <f t="shared" si="10"/>
        <v>-1.8711616462283123</v>
      </c>
      <c r="U84" s="18">
        <v>65</v>
      </c>
      <c r="V84" s="20">
        <f t="shared" ref="V84:V104" si="11">L131</f>
        <v>1.5992795835652285</v>
      </c>
    </row>
    <row r="85" spans="1:22" x14ac:dyDescent="0.15">
      <c r="A85" s="6">
        <v>42</v>
      </c>
      <c r="B85" s="6">
        <v>83</v>
      </c>
      <c r="D85">
        <v>1119.44177246094</v>
      </c>
      <c r="E85">
        <v>710.85198974609398</v>
      </c>
      <c r="F85">
        <v>430.44720458984398</v>
      </c>
      <c r="G85">
        <v>428.3916015625</v>
      </c>
      <c r="I85" s="7">
        <f t="shared" si="7"/>
        <v>688.99456787109602</v>
      </c>
      <c r="J85" s="7">
        <f t="shared" si="7"/>
        <v>282.46038818359398</v>
      </c>
      <c r="K85" s="7">
        <f t="shared" si="8"/>
        <v>491.27229614258022</v>
      </c>
      <c r="L85" s="8">
        <f t="shared" si="9"/>
        <v>1.7392608545990611</v>
      </c>
      <c r="M85" s="8">
        <f t="shared" si="5"/>
        <v>2.0017794695594069</v>
      </c>
      <c r="P85" s="6">
        <f t="shared" si="10"/>
        <v>-1.3585466217829789</v>
      </c>
      <c r="U85" s="18">
        <v>65.5</v>
      </c>
      <c r="V85" s="20">
        <f t="shared" si="11"/>
        <v>1.5950008035171963</v>
      </c>
    </row>
    <row r="86" spans="1:22" x14ac:dyDescent="0.15">
      <c r="A86" s="6">
        <v>42.5</v>
      </c>
      <c r="B86" s="6">
        <v>84</v>
      </c>
      <c r="D86">
        <v>1116.81567382813</v>
      </c>
      <c r="E86">
        <v>709.80480957031295</v>
      </c>
      <c r="F86">
        <v>430.21737670898398</v>
      </c>
      <c r="G86">
        <v>427.42196655273398</v>
      </c>
      <c r="I86" s="7">
        <f t="shared" si="7"/>
        <v>686.59829711914608</v>
      </c>
      <c r="J86" s="7">
        <f t="shared" si="7"/>
        <v>282.38284301757898</v>
      </c>
      <c r="K86" s="7">
        <f t="shared" si="8"/>
        <v>488.93030700684085</v>
      </c>
      <c r="L86" s="8">
        <f t="shared" si="9"/>
        <v>1.7314448065685202</v>
      </c>
      <c r="M86" s="8">
        <f t="shared" si="5"/>
        <v>1.9970886431355366</v>
      </c>
      <c r="P86" s="6">
        <f t="shared" si="10"/>
        <v>-1.5896959282035081</v>
      </c>
      <c r="U86" s="18">
        <v>66</v>
      </c>
      <c r="V86" s="20">
        <f t="shared" si="11"/>
        <v>1.5885914928107279</v>
      </c>
    </row>
    <row r="87" spans="1:22" ht="15" x14ac:dyDescent="0.2">
      <c r="A87" s="6">
        <v>43</v>
      </c>
      <c r="B87" s="6">
        <v>85</v>
      </c>
      <c r="C87" s="26" t="s">
        <v>28</v>
      </c>
      <c r="D87">
        <v>1116.12854003906</v>
      </c>
      <c r="E87">
        <v>710.440673828125</v>
      </c>
      <c r="F87">
        <v>430.41827392578102</v>
      </c>
      <c r="G87">
        <v>427.706298828125</v>
      </c>
      <c r="I87" s="7">
        <f t="shared" si="7"/>
        <v>685.71026611327898</v>
      </c>
      <c r="J87" s="7">
        <f t="shared" si="7"/>
        <v>282.734375</v>
      </c>
      <c r="K87" s="7">
        <f t="shared" si="8"/>
        <v>487.79620361327898</v>
      </c>
      <c r="L87" s="8">
        <f t="shared" si="9"/>
        <v>1.7252808527908181</v>
      </c>
      <c r="M87" s="8">
        <f t="shared" si="5"/>
        <v>1.9940499109645053</v>
      </c>
      <c r="P87" s="6">
        <f t="shared" si="10"/>
        <v>-1.7394351788731333</v>
      </c>
      <c r="U87" s="18">
        <v>66.5</v>
      </c>
      <c r="V87" s="20">
        <f t="shared" si="11"/>
        <v>1.5944929038049811</v>
      </c>
    </row>
    <row r="88" spans="1:22" x14ac:dyDescent="0.15">
      <c r="A88" s="6">
        <v>43.5</v>
      </c>
      <c r="B88" s="6">
        <v>86</v>
      </c>
      <c r="D88">
        <v>1137.12280273438</v>
      </c>
      <c r="E88">
        <v>718.53399658203102</v>
      </c>
      <c r="F88">
        <v>430.17935180664102</v>
      </c>
      <c r="G88">
        <v>427.38366699218801</v>
      </c>
      <c r="I88" s="7">
        <f t="shared" si="7"/>
        <v>706.94345092773892</v>
      </c>
      <c r="J88" s="7">
        <f t="shared" si="7"/>
        <v>291.15032958984301</v>
      </c>
      <c r="K88" s="7">
        <f t="shared" si="8"/>
        <v>503.13822021484884</v>
      </c>
      <c r="L88" s="8">
        <f t="shared" si="9"/>
        <v>1.7281045874948622</v>
      </c>
      <c r="M88" s="8">
        <f t="shared" ref="M88:M149" si="12">L88+ABS($N$2)*A88</f>
        <v>1.9999988672752202</v>
      </c>
      <c r="P88" s="6">
        <f t="shared" si="10"/>
        <v>-1.4462891528018438</v>
      </c>
      <c r="U88" s="18">
        <v>67</v>
      </c>
      <c r="V88" s="20">
        <f t="shared" si="11"/>
        <v>1.59700720177563</v>
      </c>
    </row>
    <row r="89" spans="1:22" x14ac:dyDescent="0.15">
      <c r="A89" s="6">
        <v>44</v>
      </c>
      <c r="B89" s="6">
        <v>87</v>
      </c>
      <c r="D89">
        <v>1142.69140625</v>
      </c>
      <c r="E89">
        <v>721.63000488281295</v>
      </c>
      <c r="F89">
        <v>429.60983276367199</v>
      </c>
      <c r="G89">
        <v>426.99234008789102</v>
      </c>
      <c r="I89" s="7">
        <f t="shared" si="7"/>
        <v>713.08157348632801</v>
      </c>
      <c r="J89" s="7">
        <f t="shared" si="7"/>
        <v>294.63766479492193</v>
      </c>
      <c r="K89" s="7">
        <f t="shared" si="8"/>
        <v>506.83520812988263</v>
      </c>
      <c r="L89" s="8">
        <f t="shared" si="9"/>
        <v>1.7201982933263389</v>
      </c>
      <c r="M89" s="8">
        <f t="shared" si="12"/>
        <v>1.9952177947133676</v>
      </c>
      <c r="P89" s="6">
        <f t="shared" si="10"/>
        <v>-1.6818855076349091</v>
      </c>
      <c r="U89" s="18">
        <v>67.5</v>
      </c>
      <c r="V89" s="20">
        <f t="shared" si="11"/>
        <v>1.5955315703680912</v>
      </c>
    </row>
    <row r="90" spans="1:22" x14ac:dyDescent="0.15">
      <c r="A90" s="6">
        <v>44.5</v>
      </c>
      <c r="B90" s="6">
        <v>88</v>
      </c>
      <c r="D90">
        <v>1135.68579101563</v>
      </c>
      <c r="E90">
        <v>719.45056152343795</v>
      </c>
      <c r="F90">
        <v>429.43273925781301</v>
      </c>
      <c r="G90">
        <v>426.90097045898398</v>
      </c>
      <c r="I90" s="7">
        <f t="shared" si="7"/>
        <v>706.25305175781705</v>
      </c>
      <c r="J90" s="7">
        <f t="shared" si="7"/>
        <v>292.54959106445398</v>
      </c>
      <c r="K90" s="7">
        <f t="shared" si="8"/>
        <v>501.46833801269929</v>
      </c>
      <c r="L90" s="8">
        <f t="shared" si="9"/>
        <v>1.7141310510402208</v>
      </c>
      <c r="M90" s="8">
        <f t="shared" si="12"/>
        <v>1.9922757740339203</v>
      </c>
      <c r="P90" s="6">
        <f t="shared" si="10"/>
        <v>-1.8268591174168707</v>
      </c>
      <c r="U90" s="18">
        <v>68</v>
      </c>
      <c r="V90" s="20">
        <f t="shared" si="11"/>
        <v>1.5902787943826824</v>
      </c>
    </row>
    <row r="91" spans="1:22" x14ac:dyDescent="0.15">
      <c r="A91" s="6">
        <v>45</v>
      </c>
      <c r="B91" s="6">
        <v>89</v>
      </c>
      <c r="D91">
        <v>1130.13635253906</v>
      </c>
      <c r="E91">
        <v>719.138916015625</v>
      </c>
      <c r="F91">
        <v>429.89273071289102</v>
      </c>
      <c r="G91">
        <v>427.3408203125</v>
      </c>
      <c r="I91" s="7">
        <f t="shared" si="7"/>
        <v>700.24362182616892</v>
      </c>
      <c r="J91" s="7">
        <f t="shared" si="7"/>
        <v>291.798095703125</v>
      </c>
      <c r="K91" s="7">
        <f t="shared" si="8"/>
        <v>495.98495483398142</v>
      </c>
      <c r="L91" s="8">
        <f t="shared" si="9"/>
        <v>1.6997539125087227</v>
      </c>
      <c r="M91" s="8">
        <f t="shared" si="12"/>
        <v>1.981023857109093</v>
      </c>
      <c r="P91" s="6">
        <f t="shared" si="10"/>
        <v>-2.3813185149848826</v>
      </c>
      <c r="U91" s="18">
        <v>68.5</v>
      </c>
      <c r="V91" s="20">
        <f t="shared" si="11"/>
        <v>1.5909108658850983</v>
      </c>
    </row>
    <row r="92" spans="1:22" x14ac:dyDescent="0.15">
      <c r="A92" s="6">
        <v>45.5</v>
      </c>
      <c r="B92" s="6">
        <v>90</v>
      </c>
      <c r="D92">
        <v>1131.56225585938</v>
      </c>
      <c r="E92">
        <v>719.31787109375</v>
      </c>
      <c r="F92">
        <v>429.28292846679699</v>
      </c>
      <c r="G92">
        <v>426.89245605468801</v>
      </c>
      <c r="I92" s="7">
        <f t="shared" si="7"/>
        <v>702.27932739258301</v>
      </c>
      <c r="J92" s="7">
        <f t="shared" si="7"/>
        <v>292.42541503906199</v>
      </c>
      <c r="K92" s="7">
        <f t="shared" si="8"/>
        <v>497.58153686523963</v>
      </c>
      <c r="L92" s="8">
        <f t="shared" si="9"/>
        <v>1.7015673442705828</v>
      </c>
      <c r="M92" s="8">
        <f t="shared" si="12"/>
        <v>1.985962510477624</v>
      </c>
      <c r="P92" s="6">
        <f t="shared" si="10"/>
        <v>-2.1379570691257426</v>
      </c>
      <c r="U92" s="18">
        <v>69</v>
      </c>
      <c r="V92" s="20">
        <f t="shared" si="11"/>
        <v>1.5923798016424471</v>
      </c>
    </row>
    <row r="93" spans="1:22" x14ac:dyDescent="0.15">
      <c r="A93" s="6">
        <v>46</v>
      </c>
      <c r="B93" s="6">
        <v>91</v>
      </c>
      <c r="D93">
        <v>1136.13745117188</v>
      </c>
      <c r="E93">
        <v>721.16668701171898</v>
      </c>
      <c r="F93">
        <v>429.23666381835898</v>
      </c>
      <c r="G93">
        <v>426.67620849609398</v>
      </c>
      <c r="I93" s="7">
        <f t="shared" si="7"/>
        <v>706.90078735352108</v>
      </c>
      <c r="J93" s="7">
        <f t="shared" si="7"/>
        <v>294.490478515625</v>
      </c>
      <c r="K93" s="7">
        <f t="shared" si="8"/>
        <v>500.75745239258356</v>
      </c>
      <c r="L93" s="8">
        <f t="shared" si="9"/>
        <v>1.7004198401138273</v>
      </c>
      <c r="M93" s="8">
        <f t="shared" si="12"/>
        <v>1.9879402279275391</v>
      </c>
      <c r="P93" s="6">
        <f t="shared" si="10"/>
        <v>-2.0405013170822719</v>
      </c>
      <c r="U93" s="18">
        <v>69.5</v>
      </c>
      <c r="V93" s="20">
        <f t="shared" si="11"/>
        <v>1.5889006116879658</v>
      </c>
    </row>
    <row r="94" spans="1:22" x14ac:dyDescent="0.15">
      <c r="A94" s="6">
        <v>46.5</v>
      </c>
      <c r="B94" s="6">
        <v>92</v>
      </c>
      <c r="D94">
        <v>1129.49890136719</v>
      </c>
      <c r="E94">
        <v>719.25866699218795</v>
      </c>
      <c r="F94">
        <v>429.26107788085898</v>
      </c>
      <c r="G94">
        <v>426.8828125</v>
      </c>
      <c r="I94" s="7">
        <f t="shared" si="7"/>
        <v>700.23782348633108</v>
      </c>
      <c r="J94" s="7">
        <f t="shared" si="7"/>
        <v>292.37585449218795</v>
      </c>
      <c r="K94" s="7">
        <f t="shared" si="8"/>
        <v>495.57472534179954</v>
      </c>
      <c r="L94" s="8">
        <f t="shared" si="9"/>
        <v>1.6949919691642692</v>
      </c>
      <c r="M94" s="8">
        <f t="shared" si="12"/>
        <v>1.9856375785846518</v>
      </c>
      <c r="P94" s="6">
        <f t="shared" si="10"/>
        <v>-2.1539687001066317</v>
      </c>
      <c r="U94" s="18">
        <v>70</v>
      </c>
      <c r="V94" s="20">
        <f t="shared" si="11"/>
        <v>1.5853011130602563</v>
      </c>
    </row>
    <row r="95" spans="1:22" x14ac:dyDescent="0.15">
      <c r="A95" s="6">
        <v>47</v>
      </c>
      <c r="B95" s="6">
        <v>93</v>
      </c>
      <c r="D95">
        <v>1126.43432617188</v>
      </c>
      <c r="E95">
        <v>719.33843994140602</v>
      </c>
      <c r="F95">
        <v>429.95062255859398</v>
      </c>
      <c r="G95">
        <v>427.16656494140602</v>
      </c>
      <c r="I95" s="7">
        <f t="shared" si="7"/>
        <v>696.48370361328602</v>
      </c>
      <c r="J95" s="7">
        <f t="shared" si="7"/>
        <v>292.171875</v>
      </c>
      <c r="K95" s="7">
        <f t="shared" si="8"/>
        <v>491.96339111328604</v>
      </c>
      <c r="L95" s="8">
        <f t="shared" si="9"/>
        <v>1.6838150185170493</v>
      </c>
      <c r="M95" s="8">
        <f t="shared" si="12"/>
        <v>1.9775858495441028</v>
      </c>
      <c r="P95" s="6">
        <f t="shared" si="10"/>
        <v>-2.550732812660033</v>
      </c>
      <c r="U95" s="18">
        <v>70.5</v>
      </c>
      <c r="V95" s="20">
        <f t="shared" si="11"/>
        <v>1.5844701373981132</v>
      </c>
    </row>
    <row r="96" spans="1:22" x14ac:dyDescent="0.15">
      <c r="A96" s="6">
        <v>47.5</v>
      </c>
      <c r="B96" s="6">
        <v>94</v>
      </c>
      <c r="D96">
        <v>1126.68884277344</v>
      </c>
      <c r="E96">
        <v>718.65087890625</v>
      </c>
      <c r="F96">
        <v>429.43246459960898</v>
      </c>
      <c r="G96">
        <v>426.73382568359398</v>
      </c>
      <c r="I96" s="7">
        <f t="shared" si="7"/>
        <v>697.25637817383108</v>
      </c>
      <c r="J96" s="7">
        <f t="shared" si="7"/>
        <v>291.91705322265602</v>
      </c>
      <c r="K96" s="7">
        <f t="shared" si="8"/>
        <v>492.91444091797189</v>
      </c>
      <c r="L96" s="8">
        <f t="shared" si="9"/>
        <v>1.6885428085696921</v>
      </c>
      <c r="M96" s="8">
        <f t="shared" si="12"/>
        <v>1.9854388612034164</v>
      </c>
      <c r="P96" s="6">
        <f t="shared" si="10"/>
        <v>-2.1637608733178455</v>
      </c>
      <c r="U96" s="18">
        <v>71</v>
      </c>
      <c r="V96" s="20">
        <f t="shared" si="11"/>
        <v>1.5875798358286886</v>
      </c>
    </row>
    <row r="97" spans="1:22" x14ac:dyDescent="0.15">
      <c r="A97" s="6">
        <v>48</v>
      </c>
      <c r="B97" s="6">
        <v>95</v>
      </c>
      <c r="D97">
        <v>1143.12316894531</v>
      </c>
      <c r="E97">
        <v>724.64147949218795</v>
      </c>
      <c r="F97">
        <v>429.35186767578102</v>
      </c>
      <c r="G97">
        <v>426.87371826171898</v>
      </c>
      <c r="I97" s="7">
        <f t="shared" si="7"/>
        <v>713.77130126952898</v>
      </c>
      <c r="J97" s="7">
        <f t="shared" si="7"/>
        <v>297.76776123046898</v>
      </c>
      <c r="K97" s="7">
        <f t="shared" si="8"/>
        <v>505.33386840820071</v>
      </c>
      <c r="L97" s="8">
        <f t="shared" si="9"/>
        <v>1.6970738078561765</v>
      </c>
      <c r="M97" s="8">
        <f t="shared" si="12"/>
        <v>1.9970950820965716</v>
      </c>
      <c r="P97" s="6">
        <f t="shared" si="10"/>
        <v>-1.5893786362718048</v>
      </c>
      <c r="U97" s="18">
        <v>71.5</v>
      </c>
      <c r="V97" s="20">
        <f t="shared" si="11"/>
        <v>1.5812452242949246</v>
      </c>
    </row>
    <row r="98" spans="1:22" x14ac:dyDescent="0.15">
      <c r="A98" s="6">
        <v>48.5</v>
      </c>
      <c r="B98" s="6">
        <v>96</v>
      </c>
      <c r="D98">
        <v>1136.52233886719</v>
      </c>
      <c r="E98">
        <v>722.04400634765602</v>
      </c>
      <c r="F98">
        <v>428.84420776367199</v>
      </c>
      <c r="G98">
        <v>426.48922729492199</v>
      </c>
      <c r="I98" s="7">
        <f t="shared" si="7"/>
        <v>707.67813110351801</v>
      </c>
      <c r="J98" s="7">
        <f t="shared" si="7"/>
        <v>295.55477905273403</v>
      </c>
      <c r="K98" s="7">
        <f t="shared" si="8"/>
        <v>500.78978576660421</v>
      </c>
      <c r="L98" s="8">
        <f t="shared" si="9"/>
        <v>1.6944059824431104</v>
      </c>
      <c r="M98" s="8">
        <f t="shared" si="12"/>
        <v>1.9975524782901761</v>
      </c>
      <c r="P98" s="6">
        <f t="shared" si="10"/>
        <v>-1.5668395774029749</v>
      </c>
      <c r="U98" s="18">
        <v>72</v>
      </c>
      <c r="V98" s="20">
        <f t="shared" si="11"/>
        <v>1.5689381749191755</v>
      </c>
    </row>
    <row r="99" spans="1:22" x14ac:dyDescent="0.15">
      <c r="A99" s="6">
        <v>49</v>
      </c>
      <c r="B99" s="6">
        <v>97</v>
      </c>
      <c r="D99">
        <v>1138.26525878906</v>
      </c>
      <c r="E99">
        <v>722.64782714843795</v>
      </c>
      <c r="F99">
        <v>428.99035644531301</v>
      </c>
      <c r="G99">
        <v>426.76702880859398</v>
      </c>
      <c r="I99" s="7">
        <f t="shared" si="7"/>
        <v>709.27490234374704</v>
      </c>
      <c r="J99" s="7">
        <f t="shared" si="7"/>
        <v>295.88079833984398</v>
      </c>
      <c r="K99" s="7">
        <f t="shared" si="8"/>
        <v>502.15834350585624</v>
      </c>
      <c r="L99" s="8">
        <f t="shared" si="9"/>
        <v>1.6971643524129103</v>
      </c>
      <c r="M99" s="8">
        <f t="shared" si="12"/>
        <v>2.0034360698666469</v>
      </c>
      <c r="P99" s="6">
        <f t="shared" si="10"/>
        <v>-1.2769145217150715</v>
      </c>
      <c r="U99" s="18">
        <v>72.5</v>
      </c>
      <c r="V99" s="20">
        <f t="shared" si="11"/>
        <v>1.5704533138371537</v>
      </c>
    </row>
    <row r="100" spans="1:22" x14ac:dyDescent="0.15">
      <c r="A100" s="6">
        <v>49.5</v>
      </c>
      <c r="B100" s="6">
        <v>98</v>
      </c>
      <c r="D100">
        <v>1137.24304199219</v>
      </c>
      <c r="E100">
        <v>723.50494384765602</v>
      </c>
      <c r="F100">
        <v>429.068115234375</v>
      </c>
      <c r="G100">
        <v>426.72872924804699</v>
      </c>
      <c r="I100" s="7">
        <f t="shared" si="7"/>
        <v>708.174926757815</v>
      </c>
      <c r="J100" s="7">
        <f t="shared" si="7"/>
        <v>296.77621459960903</v>
      </c>
      <c r="K100" s="7">
        <f t="shared" si="8"/>
        <v>500.43157653808868</v>
      </c>
      <c r="L100" s="8">
        <f t="shared" si="9"/>
        <v>1.6862253506846501</v>
      </c>
      <c r="M100" s="8">
        <f t="shared" si="12"/>
        <v>1.9956222897450575</v>
      </c>
      <c r="P100" s="6">
        <f t="shared" si="10"/>
        <v>-1.6619532531498806</v>
      </c>
      <c r="U100" s="18">
        <v>73</v>
      </c>
      <c r="V100" s="20">
        <f t="shared" si="11"/>
        <v>1.5725811536898626</v>
      </c>
    </row>
    <row r="101" spans="1:22" x14ac:dyDescent="0.15">
      <c r="A101" s="6">
        <v>50</v>
      </c>
      <c r="B101" s="6">
        <v>99</v>
      </c>
      <c r="D101">
        <v>1128.26745605469</v>
      </c>
      <c r="E101">
        <v>719.53509521484398</v>
      </c>
      <c r="F101">
        <v>429.35897827148398</v>
      </c>
      <c r="G101">
        <v>426.84136962890602</v>
      </c>
      <c r="I101" s="7">
        <f t="shared" si="7"/>
        <v>698.90847778320608</v>
      </c>
      <c r="J101" s="7">
        <f t="shared" si="7"/>
        <v>292.69372558593795</v>
      </c>
      <c r="K101" s="7">
        <f t="shared" si="8"/>
        <v>494.02286987304956</v>
      </c>
      <c r="L101" s="8">
        <f t="shared" si="9"/>
        <v>1.6878491976009211</v>
      </c>
      <c r="M101" s="8">
        <f t="shared" si="12"/>
        <v>2.0003713582679992</v>
      </c>
      <c r="P101" s="6">
        <f t="shared" si="10"/>
        <v>-1.427933957608392</v>
      </c>
      <c r="U101" s="18">
        <v>73.5</v>
      </c>
      <c r="V101" s="20">
        <f t="shared" si="11"/>
        <v>1.5698413864798366</v>
      </c>
    </row>
    <row r="102" spans="1:22" x14ac:dyDescent="0.15">
      <c r="A102" s="6">
        <v>50.5</v>
      </c>
      <c r="B102" s="6">
        <v>100</v>
      </c>
      <c r="D102">
        <v>1127.38122558594</v>
      </c>
      <c r="E102">
        <v>720.29534912109398</v>
      </c>
      <c r="F102">
        <v>429.23211669921898</v>
      </c>
      <c r="G102">
        <v>427.11123657226602</v>
      </c>
      <c r="I102" s="7">
        <f t="shared" si="7"/>
        <v>698.14910888672102</v>
      </c>
      <c r="J102" s="7">
        <f t="shared" si="7"/>
        <v>293.18411254882795</v>
      </c>
      <c r="K102" s="7">
        <f t="shared" si="8"/>
        <v>492.9202301025415</v>
      </c>
      <c r="L102" s="8">
        <f t="shared" si="9"/>
        <v>1.6812651470684612</v>
      </c>
      <c r="M102" s="8">
        <f t="shared" si="12"/>
        <v>1.9969125293422101</v>
      </c>
      <c r="P102" s="6">
        <f t="shared" si="10"/>
        <v>-1.5983742670504439</v>
      </c>
      <c r="U102" s="18">
        <v>74</v>
      </c>
      <c r="V102" s="20">
        <f t="shared" si="11"/>
        <v>1.5817165414873791</v>
      </c>
    </row>
    <row r="103" spans="1:22" x14ac:dyDescent="0.15">
      <c r="A103" s="6">
        <v>51</v>
      </c>
      <c r="B103" s="6">
        <v>101</v>
      </c>
      <c r="D103">
        <v>1124.40307617188</v>
      </c>
      <c r="E103">
        <v>717.31292724609398</v>
      </c>
      <c r="F103">
        <v>429.83966064453102</v>
      </c>
      <c r="G103">
        <v>427.12002563476602</v>
      </c>
      <c r="I103" s="7">
        <f t="shared" si="7"/>
        <v>694.56341552734898</v>
      </c>
      <c r="J103" s="7">
        <f t="shared" si="7"/>
        <v>290.19290161132795</v>
      </c>
      <c r="K103" s="7">
        <f t="shared" si="8"/>
        <v>491.42838439941943</v>
      </c>
      <c r="L103" s="8">
        <f t="shared" si="9"/>
        <v>1.6934541874412137</v>
      </c>
      <c r="M103" s="8">
        <f t="shared" si="12"/>
        <v>2.0122267913216332</v>
      </c>
      <c r="P103" s="6">
        <f t="shared" si="10"/>
        <v>-0.84373516617208733</v>
      </c>
      <c r="U103" s="18">
        <v>74.5</v>
      </c>
      <c r="V103" s="20">
        <f t="shared" si="11"/>
        <v>1.5692920185950192</v>
      </c>
    </row>
    <row r="104" spans="1:22" x14ac:dyDescent="0.15">
      <c r="A104" s="6">
        <v>51.5</v>
      </c>
      <c r="B104" s="6">
        <v>102</v>
      </c>
      <c r="D104">
        <v>1114.71557617188</v>
      </c>
      <c r="E104">
        <v>714.264892578125</v>
      </c>
      <c r="F104">
        <v>429.66061401367199</v>
      </c>
      <c r="G104">
        <v>427.405517578125</v>
      </c>
      <c r="I104" s="7">
        <f t="shared" si="7"/>
        <v>685.05496215820801</v>
      </c>
      <c r="J104" s="7">
        <f t="shared" si="7"/>
        <v>286.859375</v>
      </c>
      <c r="K104" s="7">
        <f t="shared" si="8"/>
        <v>484.25339965820802</v>
      </c>
      <c r="L104" s="8">
        <f t="shared" si="9"/>
        <v>1.6881212254548348</v>
      </c>
      <c r="M104" s="8">
        <f t="shared" si="12"/>
        <v>2.0100190509419251</v>
      </c>
      <c r="P104" s="6">
        <f t="shared" si="10"/>
        <v>-0.95252573129068741</v>
      </c>
      <c r="U104" s="18">
        <v>75</v>
      </c>
      <c r="V104" s="20">
        <f t="shared" si="11"/>
        <v>1.5654128733666062</v>
      </c>
    </row>
    <row r="105" spans="1:22" x14ac:dyDescent="0.15">
      <c r="A105" s="6">
        <v>52</v>
      </c>
      <c r="B105" s="6">
        <v>103</v>
      </c>
      <c r="D105">
        <v>1133.7646484375</v>
      </c>
      <c r="E105">
        <v>722.94451904296898</v>
      </c>
      <c r="F105">
        <v>429.95175170898398</v>
      </c>
      <c r="G105">
        <v>427.76248168945301</v>
      </c>
      <c r="I105" s="7">
        <f t="shared" si="7"/>
        <v>703.81289672851608</v>
      </c>
      <c r="J105" s="7">
        <f t="shared" si="7"/>
        <v>295.18203735351597</v>
      </c>
      <c r="K105" s="7">
        <f t="shared" si="8"/>
        <v>497.18547058105491</v>
      </c>
      <c r="L105" s="8">
        <f t="shared" si="9"/>
        <v>1.6843351141506471</v>
      </c>
      <c r="M105" s="8">
        <f t="shared" si="12"/>
        <v>2.0093581612444082</v>
      </c>
      <c r="P105" s="6">
        <f t="shared" si="10"/>
        <v>-0.98509231581066126</v>
      </c>
      <c r="U105" s="18"/>
      <c r="V105" s="20"/>
    </row>
    <row r="106" spans="1:22" x14ac:dyDescent="0.15">
      <c r="A106" s="6">
        <v>52.5</v>
      </c>
      <c r="B106" s="6">
        <v>104</v>
      </c>
      <c r="D106">
        <v>1132.20361328125</v>
      </c>
      <c r="E106">
        <v>720.70397949218795</v>
      </c>
      <c r="F106">
        <v>429.89898681640602</v>
      </c>
      <c r="G106">
        <v>427.20742797851602</v>
      </c>
      <c r="I106" s="7">
        <f t="shared" si="7"/>
        <v>702.30462646484398</v>
      </c>
      <c r="J106" s="7">
        <f t="shared" si="7"/>
        <v>293.49655151367193</v>
      </c>
      <c r="K106" s="7">
        <f t="shared" si="8"/>
        <v>496.85704040527366</v>
      </c>
      <c r="L106" s="8">
        <f t="shared" si="9"/>
        <v>1.6928888528427177</v>
      </c>
      <c r="M106" s="8">
        <f t="shared" si="12"/>
        <v>2.02103712154315</v>
      </c>
      <c r="P106" s="6">
        <f t="shared" si="10"/>
        <v>-0.40958955172849149</v>
      </c>
    </row>
    <row r="107" spans="1:22" x14ac:dyDescent="0.15">
      <c r="A107" s="6">
        <v>53</v>
      </c>
      <c r="B107" s="6">
        <v>105</v>
      </c>
      <c r="D107">
        <v>1127.19873046875</v>
      </c>
      <c r="E107">
        <v>720.81036376953102</v>
      </c>
      <c r="F107">
        <v>429.93615722656301</v>
      </c>
      <c r="G107">
        <v>427.61236572265602</v>
      </c>
      <c r="I107" s="7">
        <f t="shared" si="7"/>
        <v>697.26257324218705</v>
      </c>
      <c r="J107" s="7">
        <f t="shared" si="7"/>
        <v>293.197998046875</v>
      </c>
      <c r="K107" s="7">
        <f t="shared" si="8"/>
        <v>492.02397460937459</v>
      </c>
      <c r="L107" s="8">
        <f t="shared" si="9"/>
        <v>1.6781286976274385</v>
      </c>
      <c r="M107" s="8">
        <f t="shared" si="12"/>
        <v>2.0094021879345414</v>
      </c>
      <c r="P107" s="6">
        <f t="shared" si="10"/>
        <v>-0.98292281773746848</v>
      </c>
    </row>
    <row r="108" spans="1:22" x14ac:dyDescent="0.15">
      <c r="A108" s="6">
        <v>53.5</v>
      </c>
      <c r="B108" s="6">
        <v>106</v>
      </c>
      <c r="D108">
        <v>1128.62646484375</v>
      </c>
      <c r="E108">
        <v>721.72552490234398</v>
      </c>
      <c r="F108">
        <v>430.04510498046898</v>
      </c>
      <c r="G108">
        <v>427.50396728515602</v>
      </c>
      <c r="I108" s="7">
        <f t="shared" si="7"/>
        <v>698.58135986328102</v>
      </c>
      <c r="J108" s="7">
        <f t="shared" si="7"/>
        <v>294.22155761718795</v>
      </c>
      <c r="K108" s="7">
        <f t="shared" si="8"/>
        <v>492.62626953124948</v>
      </c>
      <c r="L108" s="8">
        <f t="shared" si="9"/>
        <v>1.6743377797360659</v>
      </c>
      <c r="M108" s="8">
        <f t="shared" si="12"/>
        <v>2.0087364916498394</v>
      </c>
      <c r="P108" s="6">
        <f t="shared" si="10"/>
        <v>-1.0157262558933911</v>
      </c>
    </row>
    <row r="109" spans="1:22" x14ac:dyDescent="0.15">
      <c r="A109" s="6">
        <v>54</v>
      </c>
      <c r="B109" s="6">
        <v>107</v>
      </c>
      <c r="D109">
        <v>1130.78112792969</v>
      </c>
      <c r="E109">
        <v>721.84674072265602</v>
      </c>
      <c r="F109">
        <v>429.80789184570301</v>
      </c>
      <c r="G109">
        <v>427.69580078125</v>
      </c>
      <c r="I109" s="7">
        <f t="shared" si="7"/>
        <v>700.97323608398699</v>
      </c>
      <c r="J109" s="7">
        <f t="shared" si="7"/>
        <v>294.15093994140602</v>
      </c>
      <c r="K109" s="7">
        <f t="shared" si="8"/>
        <v>495.0675781250028</v>
      </c>
      <c r="L109" s="8">
        <f t="shared" si="9"/>
        <v>1.683039252649061</v>
      </c>
      <c r="M109" s="8">
        <f t="shared" si="12"/>
        <v>2.0205631861695053</v>
      </c>
      <c r="P109" s="6">
        <f t="shared" si="10"/>
        <v>-0.4329436098425713</v>
      </c>
    </row>
    <row r="110" spans="1:22" x14ac:dyDescent="0.15">
      <c r="A110" s="6">
        <v>54.5</v>
      </c>
      <c r="B110" s="6">
        <v>108</v>
      </c>
      <c r="D110">
        <v>1117.34069824219</v>
      </c>
      <c r="E110">
        <v>716.96936035156295</v>
      </c>
      <c r="F110">
        <v>429.76986694335898</v>
      </c>
      <c r="G110">
        <v>427.17083740234398</v>
      </c>
      <c r="I110" s="7">
        <f t="shared" si="7"/>
        <v>687.57083129883108</v>
      </c>
      <c r="J110" s="7">
        <f t="shared" si="7"/>
        <v>289.79852294921898</v>
      </c>
      <c r="K110" s="7">
        <f t="shared" si="8"/>
        <v>484.7118652343778</v>
      </c>
      <c r="L110" s="8">
        <f t="shared" si="9"/>
        <v>1.6725822488726529</v>
      </c>
      <c r="M110" s="8">
        <f t="shared" si="12"/>
        <v>2.0132314039997681</v>
      </c>
      <c r="P110" s="6">
        <f t="shared" si="10"/>
        <v>-0.79423098443761264</v>
      </c>
    </row>
    <row r="111" spans="1:22" x14ac:dyDescent="0.15">
      <c r="A111" s="6">
        <v>55</v>
      </c>
      <c r="B111" s="6">
        <v>109</v>
      </c>
      <c r="D111">
        <v>1135.56457519531</v>
      </c>
      <c r="E111">
        <v>725.57733154296898</v>
      </c>
      <c r="F111">
        <v>429.74404907226602</v>
      </c>
      <c r="G111">
        <v>427.24942016601602</v>
      </c>
      <c r="I111" s="7">
        <f t="shared" si="7"/>
        <v>705.82052612304392</v>
      </c>
      <c r="J111" s="7">
        <f t="shared" si="7"/>
        <v>298.32791137695295</v>
      </c>
      <c r="K111" s="7">
        <f t="shared" si="8"/>
        <v>496.99098815917682</v>
      </c>
      <c r="L111" s="8">
        <f t="shared" si="9"/>
        <v>1.6659218571446459</v>
      </c>
      <c r="M111" s="8">
        <f t="shared" si="12"/>
        <v>2.0096962338784321</v>
      </c>
      <c r="P111" s="6">
        <f t="shared" si="10"/>
        <v>-0.96843315006606756</v>
      </c>
    </row>
    <row r="112" spans="1:22" x14ac:dyDescent="0.15">
      <c r="A112" s="6">
        <v>55.5</v>
      </c>
      <c r="B112" s="6">
        <v>110</v>
      </c>
      <c r="D112">
        <v>1139.73522949219</v>
      </c>
      <c r="E112">
        <v>727.17321777343795</v>
      </c>
      <c r="F112">
        <v>429.881103515625</v>
      </c>
      <c r="G112">
        <v>427.236083984375</v>
      </c>
      <c r="I112" s="7">
        <f t="shared" si="7"/>
        <v>709.854125976565</v>
      </c>
      <c r="J112" s="7">
        <f t="shared" si="7"/>
        <v>299.93713378906295</v>
      </c>
      <c r="K112" s="7">
        <f t="shared" si="8"/>
        <v>499.89813232422091</v>
      </c>
      <c r="L112" s="8">
        <f t="shared" si="9"/>
        <v>1.6666763665074718</v>
      </c>
      <c r="M112" s="8">
        <f t="shared" si="12"/>
        <v>2.0135759648479286</v>
      </c>
      <c r="P112" s="6">
        <f t="shared" si="10"/>
        <v>-0.77725209972197429</v>
      </c>
    </row>
    <row r="113" spans="1:16" x14ac:dyDescent="0.15">
      <c r="A113" s="6">
        <v>56</v>
      </c>
      <c r="B113" s="6">
        <v>111</v>
      </c>
      <c r="D113">
        <v>1140.54956054688</v>
      </c>
      <c r="E113">
        <v>728.02825927734398</v>
      </c>
      <c r="F113">
        <v>429.99346923828102</v>
      </c>
      <c r="G113">
        <v>427.25653076171898</v>
      </c>
      <c r="I113" s="7">
        <f t="shared" si="7"/>
        <v>710.55609130859898</v>
      </c>
      <c r="J113" s="7">
        <f t="shared" si="7"/>
        <v>300.771728515625</v>
      </c>
      <c r="K113" s="7">
        <f t="shared" si="8"/>
        <v>500.01588134766149</v>
      </c>
      <c r="L113" s="8">
        <f t="shared" si="9"/>
        <v>1.662443088701689</v>
      </c>
      <c r="M113" s="8">
        <f t="shared" si="12"/>
        <v>2.0124679086488166</v>
      </c>
      <c r="P113" s="6">
        <f t="shared" si="10"/>
        <v>-0.83185365577110282</v>
      </c>
    </row>
    <row r="114" spans="1:16" x14ac:dyDescent="0.15">
      <c r="A114" s="6">
        <v>56.5</v>
      </c>
      <c r="B114" s="6">
        <v>112</v>
      </c>
      <c r="D114">
        <v>1131.51318359375</v>
      </c>
      <c r="E114">
        <v>724.69854736328102</v>
      </c>
      <c r="F114">
        <v>429.8583984375</v>
      </c>
      <c r="G114">
        <v>427.62570190429699</v>
      </c>
      <c r="I114" s="7">
        <f t="shared" si="7"/>
        <v>701.65478515625</v>
      </c>
      <c r="J114" s="7">
        <f t="shared" si="7"/>
        <v>297.07284545898403</v>
      </c>
      <c r="K114" s="7">
        <f t="shared" si="8"/>
        <v>493.70379333496118</v>
      </c>
      <c r="L114" s="8">
        <f t="shared" si="9"/>
        <v>1.6618947200380365</v>
      </c>
      <c r="M114" s="8">
        <f t="shared" si="12"/>
        <v>2.015044761591835</v>
      </c>
      <c r="P114" s="6">
        <f t="shared" si="10"/>
        <v>-0.70487437393382224</v>
      </c>
    </row>
    <row r="115" spans="1:16" x14ac:dyDescent="0.15">
      <c r="A115" s="6">
        <v>57</v>
      </c>
      <c r="B115" s="6">
        <v>113</v>
      </c>
      <c r="D115">
        <v>1133.40856933594</v>
      </c>
      <c r="E115">
        <v>726.396484375</v>
      </c>
      <c r="F115">
        <v>429.74234008789102</v>
      </c>
      <c r="G115">
        <v>427.17224121093801</v>
      </c>
      <c r="I115" s="7">
        <f t="shared" si="7"/>
        <v>703.66622924804892</v>
      </c>
      <c r="J115" s="7">
        <f t="shared" si="7"/>
        <v>299.22424316406199</v>
      </c>
      <c r="K115" s="7">
        <f t="shared" si="8"/>
        <v>494.20925903320551</v>
      </c>
      <c r="L115" s="8">
        <f t="shared" si="9"/>
        <v>1.6516350874759669</v>
      </c>
      <c r="M115" s="8">
        <f t="shared" si="12"/>
        <v>2.0079103506364362</v>
      </c>
      <c r="P115" s="6">
        <f t="shared" si="10"/>
        <v>-1.056435910226782</v>
      </c>
    </row>
    <row r="116" spans="1:16" x14ac:dyDescent="0.15">
      <c r="A116" s="6">
        <v>57.5</v>
      </c>
      <c r="B116" s="6">
        <v>114</v>
      </c>
      <c r="D116">
        <v>1129.47924804688</v>
      </c>
      <c r="E116">
        <v>725.1669921875</v>
      </c>
      <c r="F116">
        <v>429.41119384765602</v>
      </c>
      <c r="G116">
        <v>427.31527709960898</v>
      </c>
      <c r="I116" s="7">
        <f t="shared" si="7"/>
        <v>700.06805419922398</v>
      </c>
      <c r="J116" s="7">
        <f t="shared" si="7"/>
        <v>297.85171508789102</v>
      </c>
      <c r="K116" s="7">
        <f t="shared" si="8"/>
        <v>491.57185363770031</v>
      </c>
      <c r="L116" s="8">
        <f t="shared" si="9"/>
        <v>1.6503912139389418</v>
      </c>
      <c r="M116" s="8">
        <f t="shared" si="12"/>
        <v>2.0097916987060818</v>
      </c>
      <c r="P116" s="6">
        <f t="shared" si="10"/>
        <v>-0.96372894089164918</v>
      </c>
    </row>
    <row r="117" spans="1:16" x14ac:dyDescent="0.15">
      <c r="A117" s="6">
        <v>58</v>
      </c>
      <c r="B117" s="6">
        <v>115</v>
      </c>
      <c r="D117">
        <v>1128.49584960938</v>
      </c>
      <c r="E117">
        <v>725.14080810546898</v>
      </c>
      <c r="F117">
        <v>429.62344360351602</v>
      </c>
      <c r="G117">
        <v>427.32235717773398</v>
      </c>
      <c r="I117" s="7">
        <f t="shared" si="7"/>
        <v>698.87240600586392</v>
      </c>
      <c r="J117" s="7">
        <f t="shared" si="7"/>
        <v>297.818450927735</v>
      </c>
      <c r="K117" s="7">
        <f t="shared" si="8"/>
        <v>490.39949035644941</v>
      </c>
      <c r="L117" s="8">
        <f t="shared" si="9"/>
        <v>1.6466390474760872</v>
      </c>
      <c r="M117" s="8">
        <f t="shared" si="12"/>
        <v>2.0091647538498978</v>
      </c>
      <c r="P117" s="6">
        <f t="shared" si="10"/>
        <v>-0.9946228294255326</v>
      </c>
    </row>
    <row r="118" spans="1:16" x14ac:dyDescent="0.15">
      <c r="A118" s="6">
        <v>58.5</v>
      </c>
      <c r="B118" s="6">
        <v>116</v>
      </c>
      <c r="D118">
        <v>1128.87670898438</v>
      </c>
      <c r="E118">
        <v>726.25964355468795</v>
      </c>
      <c r="F118">
        <v>429.40380859375</v>
      </c>
      <c r="G118">
        <v>427.06045532226602</v>
      </c>
      <c r="I118" s="7">
        <f t="shared" si="7"/>
        <v>699.47290039063</v>
      </c>
      <c r="J118" s="7">
        <f t="shared" si="7"/>
        <v>299.19918823242193</v>
      </c>
      <c r="K118" s="7">
        <f t="shared" si="8"/>
        <v>490.03346862793467</v>
      </c>
      <c r="L118" s="8">
        <f t="shared" si="9"/>
        <v>1.6378168387518155</v>
      </c>
      <c r="M118" s="8">
        <f t="shared" si="12"/>
        <v>2.0034677667322969</v>
      </c>
      <c r="P118" s="6">
        <f t="shared" si="10"/>
        <v>-1.2753525989644425</v>
      </c>
    </row>
    <row r="119" spans="1:16" x14ac:dyDescent="0.15">
      <c r="A119" s="6">
        <v>59</v>
      </c>
      <c r="B119" s="6">
        <v>117</v>
      </c>
      <c r="D119">
        <v>1118.38549804688</v>
      </c>
      <c r="E119">
        <v>722.28277587890602</v>
      </c>
      <c r="F119">
        <v>429.71539306640602</v>
      </c>
      <c r="G119">
        <v>427.29510498046898</v>
      </c>
      <c r="I119" s="7">
        <f t="shared" si="7"/>
        <v>688.67010498047398</v>
      </c>
      <c r="J119" s="7">
        <f t="shared" si="7"/>
        <v>294.98767089843705</v>
      </c>
      <c r="K119" s="7">
        <f t="shared" si="8"/>
        <v>482.17873535156809</v>
      </c>
      <c r="L119" s="8">
        <f t="shared" si="9"/>
        <v>1.634572502243933</v>
      </c>
      <c r="M119" s="8">
        <f t="shared" si="12"/>
        <v>2.003348651831085</v>
      </c>
      <c r="P119" s="6">
        <f t="shared" si="10"/>
        <v>-1.2812222100545825</v>
      </c>
    </row>
    <row r="120" spans="1:16" x14ac:dyDescent="0.15">
      <c r="A120" s="6">
        <v>59.5</v>
      </c>
      <c r="B120" s="6">
        <v>118</v>
      </c>
      <c r="D120">
        <v>1116.10302734375</v>
      </c>
      <c r="E120">
        <v>722.51275634765602</v>
      </c>
      <c r="F120">
        <v>429.41912841796898</v>
      </c>
      <c r="G120">
        <v>426.86096191406301</v>
      </c>
      <c r="I120" s="7">
        <f t="shared" si="7"/>
        <v>686.68389892578102</v>
      </c>
      <c r="J120" s="7">
        <f t="shared" si="7"/>
        <v>295.65179443359301</v>
      </c>
      <c r="K120" s="7">
        <f t="shared" si="8"/>
        <v>479.72764282226592</v>
      </c>
      <c r="L120" s="8">
        <f t="shared" si="9"/>
        <v>1.6226102863381016</v>
      </c>
      <c r="M120" s="8">
        <f t="shared" si="12"/>
        <v>1.9945116575319246</v>
      </c>
      <c r="P120" s="6">
        <f t="shared" si="10"/>
        <v>-1.7166817471413833</v>
      </c>
    </row>
    <row r="121" spans="1:16" x14ac:dyDescent="0.15">
      <c r="A121" s="6">
        <v>60</v>
      </c>
      <c r="B121" s="6">
        <v>119</v>
      </c>
      <c r="D121">
        <v>1116.08435058594</v>
      </c>
      <c r="E121">
        <v>721.98565673828102</v>
      </c>
      <c r="F121">
        <v>429.60159301757801</v>
      </c>
      <c r="G121">
        <v>427.12088012695301</v>
      </c>
      <c r="I121" s="7">
        <f t="shared" si="7"/>
        <v>686.48275756836199</v>
      </c>
      <c r="J121" s="7">
        <f t="shared" si="7"/>
        <v>294.86477661132801</v>
      </c>
      <c r="K121" s="7">
        <f t="shared" si="8"/>
        <v>480.07741394043239</v>
      </c>
      <c r="L121" s="8">
        <f t="shared" si="9"/>
        <v>1.6281273723420682</v>
      </c>
      <c r="M121" s="8">
        <f t="shared" si="12"/>
        <v>2.0031539651425621</v>
      </c>
      <c r="P121" s="6">
        <f t="shared" si="10"/>
        <v>-1.2908157632912554</v>
      </c>
    </row>
    <row r="122" spans="1:16" x14ac:dyDescent="0.15">
      <c r="A122" s="6">
        <v>60.5</v>
      </c>
      <c r="B122" s="6">
        <v>120</v>
      </c>
      <c r="D122">
        <v>1113.52514648438</v>
      </c>
      <c r="E122">
        <v>721.393798828125</v>
      </c>
      <c r="F122">
        <v>429.94720458984398</v>
      </c>
      <c r="G122">
        <v>427.51162719726602</v>
      </c>
      <c r="I122" s="7">
        <f t="shared" si="7"/>
        <v>683.57794189453602</v>
      </c>
      <c r="J122" s="7">
        <f t="shared" si="7"/>
        <v>293.88217163085898</v>
      </c>
      <c r="K122" s="7">
        <f t="shared" si="8"/>
        <v>477.86042175293471</v>
      </c>
      <c r="L122" s="8">
        <f t="shared" si="9"/>
        <v>1.6260272581392521</v>
      </c>
      <c r="M122" s="8">
        <f t="shared" si="12"/>
        <v>2.0041790725464166</v>
      </c>
      <c r="P122" s="6">
        <f t="shared" si="10"/>
        <v>-1.2403016653485694</v>
      </c>
    </row>
    <row r="123" spans="1:16" x14ac:dyDescent="0.15">
      <c r="A123" s="6">
        <v>61</v>
      </c>
      <c r="B123" s="6">
        <v>121</v>
      </c>
      <c r="D123">
        <v>1111.99792480469</v>
      </c>
      <c r="E123">
        <v>721.62103271484398</v>
      </c>
      <c r="F123">
        <v>429.88024902343801</v>
      </c>
      <c r="G123">
        <v>427.47842407226602</v>
      </c>
      <c r="I123" s="7">
        <f t="shared" si="7"/>
        <v>682.11767578125205</v>
      </c>
      <c r="J123" s="7">
        <f t="shared" si="7"/>
        <v>294.14260864257795</v>
      </c>
      <c r="K123" s="7">
        <f t="shared" si="8"/>
        <v>476.21784973144747</v>
      </c>
      <c r="L123" s="8">
        <f t="shared" si="9"/>
        <v>1.6190032852741676</v>
      </c>
      <c r="M123" s="8">
        <f t="shared" si="12"/>
        <v>2.0002803212880029</v>
      </c>
      <c r="P123" s="6">
        <f t="shared" si="10"/>
        <v>-1.43241997625058</v>
      </c>
    </row>
    <row r="124" spans="1:16" x14ac:dyDescent="0.15">
      <c r="A124" s="6">
        <v>61.5</v>
      </c>
      <c r="B124" s="6">
        <v>122</v>
      </c>
      <c r="D124">
        <v>1117.14135742188</v>
      </c>
      <c r="E124">
        <v>723.55517578125</v>
      </c>
      <c r="F124">
        <v>429.38394165039102</v>
      </c>
      <c r="G124">
        <v>426.82095336914102</v>
      </c>
      <c r="I124" s="7">
        <f t="shared" si="7"/>
        <v>687.75741577148892</v>
      </c>
      <c r="J124" s="7">
        <f t="shared" si="7"/>
        <v>296.73422241210898</v>
      </c>
      <c r="K124" s="7">
        <f t="shared" si="8"/>
        <v>480.04346008301263</v>
      </c>
      <c r="L124" s="8">
        <f t="shared" si="9"/>
        <v>1.6177556339164716</v>
      </c>
      <c r="M124" s="8">
        <f t="shared" si="12"/>
        <v>2.0021578915369775</v>
      </c>
      <c r="P124" s="6">
        <f t="shared" si="10"/>
        <v>-1.3398991661438999</v>
      </c>
    </row>
    <row r="125" spans="1:16" x14ac:dyDescent="0.15">
      <c r="A125" s="6">
        <v>62</v>
      </c>
      <c r="B125" s="6">
        <v>123</v>
      </c>
      <c r="D125">
        <v>1131.35278320313</v>
      </c>
      <c r="E125">
        <v>730.40814208984398</v>
      </c>
      <c r="F125">
        <v>429.08087158203102</v>
      </c>
      <c r="G125">
        <v>426.86349487304699</v>
      </c>
      <c r="I125" s="7">
        <f t="shared" si="7"/>
        <v>702.27191162109898</v>
      </c>
      <c r="J125" s="7">
        <f t="shared" si="7"/>
        <v>303.54464721679699</v>
      </c>
      <c r="K125" s="7">
        <f t="shared" si="8"/>
        <v>489.79065856934108</v>
      </c>
      <c r="L125" s="8">
        <f t="shared" si="9"/>
        <v>1.6135704024440394</v>
      </c>
      <c r="M125" s="8">
        <f t="shared" si="12"/>
        <v>2.0010978816712162</v>
      </c>
      <c r="P125" s="6">
        <f t="shared" si="10"/>
        <v>-1.3921331486299753</v>
      </c>
    </row>
    <row r="126" spans="1:16" x14ac:dyDescent="0.15">
      <c r="A126" s="6">
        <v>62.5</v>
      </c>
      <c r="B126" s="6">
        <v>124</v>
      </c>
      <c r="D126">
        <v>1127.42553710938</v>
      </c>
      <c r="E126">
        <v>728.75408935546898</v>
      </c>
      <c r="F126">
        <v>428.56243896484398</v>
      </c>
      <c r="G126">
        <v>426.27639770507801</v>
      </c>
      <c r="I126" s="7">
        <f t="shared" si="7"/>
        <v>698.86309814453602</v>
      </c>
      <c r="J126" s="7">
        <f t="shared" si="7"/>
        <v>302.47769165039097</v>
      </c>
      <c r="K126" s="7">
        <f t="shared" si="8"/>
        <v>487.12871398926234</v>
      </c>
      <c r="L126" s="8">
        <f t="shared" si="9"/>
        <v>1.610461622248474</v>
      </c>
      <c r="M126" s="8">
        <f t="shared" si="12"/>
        <v>2.0011143230823216</v>
      </c>
      <c r="P126" s="6">
        <f t="shared" si="10"/>
        <v>-1.3913229671331151</v>
      </c>
    </row>
    <row r="127" spans="1:16" x14ac:dyDescent="0.15">
      <c r="A127" s="6">
        <v>63</v>
      </c>
      <c r="B127" s="6">
        <v>125</v>
      </c>
      <c r="D127">
        <v>1132.45141601563</v>
      </c>
      <c r="E127">
        <v>731.76220703125</v>
      </c>
      <c r="F127">
        <v>429.16687011718801</v>
      </c>
      <c r="G127">
        <v>426.71395874023398</v>
      </c>
      <c r="I127" s="7">
        <f t="shared" si="7"/>
        <v>703.28454589844205</v>
      </c>
      <c r="J127" s="7">
        <f t="shared" si="7"/>
        <v>305.04824829101602</v>
      </c>
      <c r="K127" s="7">
        <f t="shared" si="8"/>
        <v>489.75077209473085</v>
      </c>
      <c r="L127" s="8">
        <f t="shared" si="9"/>
        <v>1.6054862627091981</v>
      </c>
      <c r="M127" s="8">
        <f t="shared" si="12"/>
        <v>1.9992641851497166</v>
      </c>
      <c r="P127" s="6">
        <f t="shared" si="10"/>
        <v>-1.4824919981865197</v>
      </c>
    </row>
    <row r="128" spans="1:16" x14ac:dyDescent="0.15">
      <c r="A128" s="6">
        <v>63.5</v>
      </c>
      <c r="B128" s="6">
        <v>126</v>
      </c>
      <c r="D128">
        <v>1124.64819335938</v>
      </c>
      <c r="E128">
        <v>727.72937011718795</v>
      </c>
      <c r="F128">
        <v>429.16345214843801</v>
      </c>
      <c r="G128">
        <v>426.93359375</v>
      </c>
      <c r="I128" s="7">
        <f t="shared" si="7"/>
        <v>695.48474121094205</v>
      </c>
      <c r="J128" s="7">
        <f t="shared" si="7"/>
        <v>300.79577636718795</v>
      </c>
      <c r="K128" s="7">
        <f t="shared" si="8"/>
        <v>484.92769775391048</v>
      </c>
      <c r="L128" s="8">
        <f t="shared" si="9"/>
        <v>1.6121492914912099</v>
      </c>
      <c r="M128" s="8">
        <f t="shared" si="12"/>
        <v>2.0090524355383992</v>
      </c>
      <c r="P128" s="6">
        <f t="shared" si="10"/>
        <v>-1.0001575257573159</v>
      </c>
    </row>
    <row r="129" spans="1:16" x14ac:dyDescent="0.15">
      <c r="A129" s="6">
        <v>64</v>
      </c>
      <c r="B129" s="6">
        <v>127</v>
      </c>
      <c r="D129">
        <v>1121.71398925781</v>
      </c>
      <c r="E129">
        <v>727.46014404296898</v>
      </c>
      <c r="F129">
        <v>428.76617431640602</v>
      </c>
      <c r="G129">
        <v>426.71990966796898</v>
      </c>
      <c r="I129" s="7">
        <f t="shared" si="7"/>
        <v>692.94781494140398</v>
      </c>
      <c r="J129" s="7">
        <f t="shared" si="7"/>
        <v>300.740234375</v>
      </c>
      <c r="K129" s="7">
        <f t="shared" si="8"/>
        <v>482.429650878904</v>
      </c>
      <c r="L129" s="8">
        <f t="shared" si="9"/>
        <v>1.604140702628273</v>
      </c>
      <c r="M129" s="8">
        <f t="shared" si="12"/>
        <v>2.0041690682821329</v>
      </c>
      <c r="P129" s="6">
        <f t="shared" si="10"/>
        <v>-1.2407946443124995</v>
      </c>
    </row>
    <row r="130" spans="1:16" x14ac:dyDescent="0.15">
      <c r="A130" s="6">
        <v>64.5</v>
      </c>
      <c r="B130" s="6">
        <v>128</v>
      </c>
      <c r="D130">
        <v>1116.11560058594</v>
      </c>
      <c r="E130">
        <v>723.95025634765602</v>
      </c>
      <c r="F130">
        <v>429.185302734375</v>
      </c>
      <c r="G130">
        <v>426.56072998046898</v>
      </c>
      <c r="I130" s="7">
        <f t="shared" ref="I130:J149" si="13">D130-F130</f>
        <v>686.930297851565</v>
      </c>
      <c r="J130" s="7">
        <f t="shared" si="13"/>
        <v>297.38952636718705</v>
      </c>
      <c r="K130" s="7">
        <f t="shared" ref="K130:K149" si="14">I130-0.7*J130</f>
        <v>478.75762939453409</v>
      </c>
      <c r="L130" s="8">
        <f t="shared" ref="L130:L149" si="15">K130/J130</f>
        <v>1.6098671504772892</v>
      </c>
      <c r="M130" s="8">
        <f t="shared" si="12"/>
        <v>2.0130207377378202</v>
      </c>
      <c r="P130" s="6">
        <f t="shared" si="10"/>
        <v>-0.80461196124964307</v>
      </c>
    </row>
    <row r="131" spans="1:16" x14ac:dyDescent="0.15">
      <c r="A131" s="6">
        <v>65</v>
      </c>
      <c r="B131" s="6">
        <v>129</v>
      </c>
      <c r="D131">
        <v>1113.30493164063</v>
      </c>
      <c r="E131">
        <v>724.53955078125</v>
      </c>
      <c r="F131">
        <v>429.14898681640602</v>
      </c>
      <c r="G131">
        <v>426.98724365234398</v>
      </c>
      <c r="I131" s="7">
        <f t="shared" si="13"/>
        <v>684.15594482422398</v>
      </c>
      <c r="J131" s="7">
        <f t="shared" si="13"/>
        <v>297.55230712890602</v>
      </c>
      <c r="K131" s="7">
        <f t="shared" si="14"/>
        <v>475.86932983398981</v>
      </c>
      <c r="L131" s="8">
        <f t="shared" si="15"/>
        <v>1.5992795835652285</v>
      </c>
      <c r="M131" s="8">
        <f t="shared" si="12"/>
        <v>2.0055583924324303</v>
      </c>
      <c r="P131" s="6">
        <f t="shared" si="10"/>
        <v>-1.1723330802477272</v>
      </c>
    </row>
    <row r="132" spans="1:16" x14ac:dyDescent="0.15">
      <c r="A132" s="6">
        <v>65.5</v>
      </c>
      <c r="B132" s="6">
        <v>130</v>
      </c>
      <c r="D132">
        <v>1109.03479003906</v>
      </c>
      <c r="E132">
        <v>723.22375488281295</v>
      </c>
      <c r="F132">
        <v>429.59051513671898</v>
      </c>
      <c r="G132">
        <v>427.16970825195301</v>
      </c>
      <c r="I132" s="7">
        <f t="shared" si="13"/>
        <v>679.44427490234102</v>
      </c>
      <c r="J132" s="7">
        <f t="shared" si="13"/>
        <v>296.05404663085994</v>
      </c>
      <c r="K132" s="7">
        <f t="shared" si="14"/>
        <v>472.2064422607391</v>
      </c>
      <c r="L132" s="8">
        <f t="shared" si="15"/>
        <v>1.5950008035171963</v>
      </c>
      <c r="M132" s="8">
        <f t="shared" si="12"/>
        <v>2.0044048339910687</v>
      </c>
      <c r="P132" s="6">
        <f t="shared" si="10"/>
        <v>-1.2291768449795433</v>
      </c>
    </row>
    <row r="133" spans="1:16" x14ac:dyDescent="0.15">
      <c r="A133" s="6">
        <v>66</v>
      </c>
      <c r="B133" s="6">
        <v>131</v>
      </c>
      <c r="D133">
        <v>1117.06713867188</v>
      </c>
      <c r="E133">
        <v>727.154052734375</v>
      </c>
      <c r="F133">
        <v>429.34420776367199</v>
      </c>
      <c r="G133">
        <v>426.65353393554699</v>
      </c>
      <c r="I133" s="7">
        <f t="shared" si="13"/>
        <v>687.72293090820801</v>
      </c>
      <c r="J133" s="7">
        <f t="shared" si="13"/>
        <v>300.50051879882801</v>
      </c>
      <c r="K133" s="7">
        <f t="shared" si="14"/>
        <v>477.37256774902841</v>
      </c>
      <c r="L133" s="8">
        <f t="shared" si="15"/>
        <v>1.5885914928107279</v>
      </c>
      <c r="M133" s="8">
        <f t="shared" si="12"/>
        <v>2.0011207448912711</v>
      </c>
      <c r="P133" s="6">
        <f t="shared" si="10"/>
        <v>-1.3910065204027293</v>
      </c>
    </row>
    <row r="134" spans="1:16" x14ac:dyDescent="0.15">
      <c r="A134" s="6">
        <v>66.5</v>
      </c>
      <c r="B134" s="6">
        <v>132</v>
      </c>
      <c r="D134">
        <v>1120.68005371094</v>
      </c>
      <c r="E134">
        <v>728.43316650390602</v>
      </c>
      <c r="F134">
        <v>429.27752685546898</v>
      </c>
      <c r="G134">
        <v>427.10186767578102</v>
      </c>
      <c r="I134" s="7">
        <f t="shared" si="13"/>
        <v>691.40252685547102</v>
      </c>
      <c r="J134" s="7">
        <f t="shared" si="13"/>
        <v>301.331298828125</v>
      </c>
      <c r="K134" s="7">
        <f t="shared" si="14"/>
        <v>480.4706176757835</v>
      </c>
      <c r="L134" s="8">
        <f t="shared" si="15"/>
        <v>1.5944929038049811</v>
      </c>
      <c r="M134" s="8">
        <f t="shared" si="12"/>
        <v>2.0101473774921952</v>
      </c>
      <c r="P134" s="6">
        <f t="shared" ref="P134:P149" si="16">(M134-$O$2)/$O$2*100</f>
        <v>-0.94620219884460932</v>
      </c>
    </row>
    <row r="135" spans="1:16" x14ac:dyDescent="0.15">
      <c r="A135" s="6">
        <v>67</v>
      </c>
      <c r="B135" s="6">
        <v>133</v>
      </c>
      <c r="D135">
        <v>1111.14990234375</v>
      </c>
      <c r="E135">
        <v>723.70623779296898</v>
      </c>
      <c r="F135">
        <v>429.72106933593801</v>
      </c>
      <c r="G135">
        <v>427.04681396484398</v>
      </c>
      <c r="I135" s="7">
        <f t="shared" si="13"/>
        <v>681.42883300781205</v>
      </c>
      <c r="J135" s="7">
        <f t="shared" si="13"/>
        <v>296.659423828125</v>
      </c>
      <c r="K135" s="7">
        <f t="shared" si="14"/>
        <v>473.76723632812457</v>
      </c>
      <c r="L135" s="8">
        <f t="shared" si="15"/>
        <v>1.59700720177563</v>
      </c>
      <c r="M135" s="8">
        <f t="shared" si="12"/>
        <v>2.015786897069515</v>
      </c>
      <c r="P135" s="6">
        <f t="shared" si="16"/>
        <v>-0.66830425058351961</v>
      </c>
    </row>
    <row r="136" spans="1:16" x14ac:dyDescent="0.15">
      <c r="A136" s="6">
        <v>67.5</v>
      </c>
      <c r="B136" s="6">
        <v>134</v>
      </c>
      <c r="D136">
        <v>1118.03918457031</v>
      </c>
      <c r="E136">
        <v>727.03143310546898</v>
      </c>
      <c r="F136">
        <v>429.85867309570301</v>
      </c>
      <c r="G136">
        <v>427.24008178710898</v>
      </c>
      <c r="I136" s="7">
        <f t="shared" si="13"/>
        <v>688.18051147460699</v>
      </c>
      <c r="J136" s="7">
        <f t="shared" si="13"/>
        <v>299.79135131836</v>
      </c>
      <c r="K136" s="7">
        <f t="shared" si="14"/>
        <v>478.32656555175504</v>
      </c>
      <c r="L136" s="8">
        <f t="shared" si="15"/>
        <v>1.5955315703680912</v>
      </c>
      <c r="M136" s="8">
        <f t="shared" si="12"/>
        <v>2.0174364872686468</v>
      </c>
      <c r="P136" s="6">
        <f t="shared" si="16"/>
        <v>-0.58701758679500671</v>
      </c>
    </row>
    <row r="137" spans="1:16" x14ac:dyDescent="0.15">
      <c r="A137" s="6">
        <v>68</v>
      </c>
      <c r="B137" s="6">
        <v>135</v>
      </c>
      <c r="D137">
        <v>1113.16479492188</v>
      </c>
      <c r="E137">
        <v>725.6826171875</v>
      </c>
      <c r="F137">
        <v>429.55844116210898</v>
      </c>
      <c r="G137">
        <v>427.20089721679699</v>
      </c>
      <c r="I137" s="7">
        <f t="shared" si="13"/>
        <v>683.60635375977108</v>
      </c>
      <c r="J137" s="7">
        <f t="shared" si="13"/>
        <v>298.48171997070301</v>
      </c>
      <c r="K137" s="7">
        <f t="shared" si="14"/>
        <v>474.66914978027899</v>
      </c>
      <c r="L137" s="8">
        <f t="shared" si="15"/>
        <v>1.5902787943826824</v>
      </c>
      <c r="M137" s="8">
        <f t="shared" si="12"/>
        <v>2.0153089328899085</v>
      </c>
      <c r="P137" s="6">
        <f t="shared" si="16"/>
        <v>-0.69185683569894363</v>
      </c>
    </row>
    <row r="138" spans="1:16" x14ac:dyDescent="0.15">
      <c r="A138" s="6">
        <v>68.5</v>
      </c>
      <c r="B138" s="6">
        <v>136</v>
      </c>
      <c r="D138">
        <v>1110.64575195313</v>
      </c>
      <c r="E138">
        <v>724.68280029296898</v>
      </c>
      <c r="F138">
        <v>429.58853149414102</v>
      </c>
      <c r="G138">
        <v>427.39614868164102</v>
      </c>
      <c r="I138" s="7">
        <f t="shared" si="13"/>
        <v>681.05722045898892</v>
      </c>
      <c r="J138" s="7">
        <f t="shared" si="13"/>
        <v>297.28665161132795</v>
      </c>
      <c r="K138" s="7">
        <f t="shared" si="14"/>
        <v>472.95656433105933</v>
      </c>
      <c r="L138" s="8">
        <f t="shared" si="15"/>
        <v>1.5909108658850983</v>
      </c>
      <c r="M138" s="8">
        <f t="shared" si="12"/>
        <v>2.0190662259989955</v>
      </c>
      <c r="P138" s="6">
        <f t="shared" si="16"/>
        <v>-0.5067091415176872</v>
      </c>
    </row>
    <row r="139" spans="1:16" x14ac:dyDescent="0.15">
      <c r="A139" s="6">
        <v>69</v>
      </c>
      <c r="B139" s="6">
        <v>137</v>
      </c>
      <c r="D139">
        <v>1130.19287109375</v>
      </c>
      <c r="E139">
        <v>732.502685546875</v>
      </c>
      <c r="F139">
        <v>429.15237426757801</v>
      </c>
      <c r="G139">
        <v>426.68927001953102</v>
      </c>
      <c r="I139" s="7">
        <f t="shared" si="13"/>
        <v>701.04049682617199</v>
      </c>
      <c r="J139" s="7">
        <f t="shared" si="13"/>
        <v>305.81341552734398</v>
      </c>
      <c r="K139" s="7">
        <f t="shared" si="14"/>
        <v>486.97110595703123</v>
      </c>
      <c r="L139" s="8">
        <f t="shared" si="15"/>
        <v>1.5923798016424471</v>
      </c>
      <c r="M139" s="8">
        <f t="shared" si="12"/>
        <v>2.0236603833630147</v>
      </c>
      <c r="P139" s="6">
        <f t="shared" si="16"/>
        <v>-0.28032338508127524</v>
      </c>
    </row>
    <row r="140" spans="1:16" x14ac:dyDescent="0.15">
      <c r="A140" s="6">
        <v>69.5</v>
      </c>
      <c r="B140" s="6">
        <v>138</v>
      </c>
      <c r="D140">
        <v>1126.45007324219</v>
      </c>
      <c r="E140">
        <v>731.18359375</v>
      </c>
      <c r="F140">
        <v>428.36465454101602</v>
      </c>
      <c r="G140">
        <v>426.19638061523398</v>
      </c>
      <c r="I140" s="7">
        <f t="shared" si="13"/>
        <v>698.08541870117392</v>
      </c>
      <c r="J140" s="7">
        <f t="shared" si="13"/>
        <v>304.98721313476602</v>
      </c>
      <c r="K140" s="7">
        <f t="shared" si="14"/>
        <v>484.59436950683772</v>
      </c>
      <c r="L140" s="8">
        <f t="shared" si="15"/>
        <v>1.5889006116879658</v>
      </c>
      <c r="M140" s="8">
        <f t="shared" si="12"/>
        <v>2.0233064150152043</v>
      </c>
      <c r="P140" s="6">
        <f t="shared" si="16"/>
        <v>-0.2977658420596116</v>
      </c>
    </row>
    <row r="141" spans="1:16" x14ac:dyDescent="0.15">
      <c r="A141" s="6">
        <v>70</v>
      </c>
      <c r="B141" s="6">
        <v>139</v>
      </c>
      <c r="D141">
        <v>1122.20703125</v>
      </c>
      <c r="E141">
        <v>729.85345458984398</v>
      </c>
      <c r="F141">
        <v>428.81753540039102</v>
      </c>
      <c r="G141">
        <v>426.44070434570301</v>
      </c>
      <c r="I141" s="7">
        <f t="shared" si="13"/>
        <v>693.38949584960892</v>
      </c>
      <c r="J141" s="7">
        <f t="shared" si="13"/>
        <v>303.41275024414097</v>
      </c>
      <c r="K141" s="7">
        <f t="shared" si="14"/>
        <v>481.00057067871023</v>
      </c>
      <c r="L141" s="8">
        <f t="shared" si="15"/>
        <v>1.5853011130602563</v>
      </c>
      <c r="M141" s="8">
        <f t="shared" si="12"/>
        <v>2.0228321379941656</v>
      </c>
      <c r="P141" s="6">
        <f t="shared" si="16"/>
        <v>-0.32113673549246291</v>
      </c>
    </row>
    <row r="142" spans="1:16" x14ac:dyDescent="0.15">
      <c r="A142" s="6">
        <v>70.5</v>
      </c>
      <c r="B142" s="6">
        <v>140</v>
      </c>
      <c r="D142">
        <v>1129.33618164063</v>
      </c>
      <c r="E142">
        <v>733.29821777343795</v>
      </c>
      <c r="F142">
        <v>428.77212524414102</v>
      </c>
      <c r="G142">
        <v>426.634521484375</v>
      </c>
      <c r="I142" s="7">
        <f t="shared" si="13"/>
        <v>700.56405639648892</v>
      </c>
      <c r="J142" s="7">
        <f t="shared" si="13"/>
        <v>306.66369628906295</v>
      </c>
      <c r="K142" s="7">
        <f t="shared" si="14"/>
        <v>485.89946899414485</v>
      </c>
      <c r="L142" s="8">
        <f t="shared" si="15"/>
        <v>1.5844701373981132</v>
      </c>
      <c r="M142" s="8">
        <f t="shared" si="12"/>
        <v>2.0251263839386935</v>
      </c>
      <c r="P142" s="6">
        <f t="shared" si="16"/>
        <v>-0.20808344574865301</v>
      </c>
    </row>
    <row r="143" spans="1:16" x14ac:dyDescent="0.15">
      <c r="A143" s="6">
        <v>71</v>
      </c>
      <c r="B143" s="6">
        <v>141</v>
      </c>
      <c r="D143">
        <v>1132.55090332031</v>
      </c>
      <c r="E143">
        <v>734.47894287109398</v>
      </c>
      <c r="F143">
        <v>429.33966064453102</v>
      </c>
      <c r="G143">
        <v>427.07492065429699</v>
      </c>
      <c r="I143" s="7">
        <f t="shared" si="13"/>
        <v>703.21124267577898</v>
      </c>
      <c r="J143" s="7">
        <f t="shared" si="13"/>
        <v>307.40402221679699</v>
      </c>
      <c r="K143" s="7">
        <f t="shared" si="14"/>
        <v>488.02842712402111</v>
      </c>
      <c r="L143" s="8">
        <f t="shared" si="15"/>
        <v>1.5875798358286886</v>
      </c>
      <c r="M143" s="8">
        <f t="shared" si="12"/>
        <v>2.0313613039759395</v>
      </c>
      <c r="P143" s="6">
        <f t="shared" si="16"/>
        <v>9.9153981512143483E-2</v>
      </c>
    </row>
    <row r="144" spans="1:16" x14ac:dyDescent="0.15">
      <c r="A144" s="6">
        <v>71.5</v>
      </c>
      <c r="B144" s="6">
        <v>142</v>
      </c>
      <c r="D144">
        <v>1124.39013671875</v>
      </c>
      <c r="E144">
        <v>731.68658447265602</v>
      </c>
      <c r="F144">
        <v>429.67877197265602</v>
      </c>
      <c r="G144">
        <v>427.15493774414102</v>
      </c>
      <c r="I144" s="7">
        <f t="shared" si="13"/>
        <v>694.71136474609398</v>
      </c>
      <c r="J144" s="7">
        <f t="shared" si="13"/>
        <v>304.531646728515</v>
      </c>
      <c r="K144" s="7">
        <f t="shared" si="14"/>
        <v>481.53921203613345</v>
      </c>
      <c r="L144" s="8">
        <f t="shared" si="15"/>
        <v>1.5812452242949246</v>
      </c>
      <c r="M144" s="8">
        <f t="shared" si="12"/>
        <v>2.0281519140488462</v>
      </c>
      <c r="P144" s="6">
        <f t="shared" si="16"/>
        <v>-5.8994751492682518E-2</v>
      </c>
    </row>
    <row r="145" spans="1:16" x14ac:dyDescent="0.15">
      <c r="A145" s="6">
        <v>72</v>
      </c>
      <c r="B145" s="6">
        <v>143</v>
      </c>
      <c r="D145">
        <v>1127.93334960938</v>
      </c>
      <c r="E145">
        <v>734.69299316406295</v>
      </c>
      <c r="F145">
        <v>429.314697265625</v>
      </c>
      <c r="G145">
        <v>426.78744506835898</v>
      </c>
      <c r="I145" s="7">
        <f t="shared" si="13"/>
        <v>698.618652343755</v>
      </c>
      <c r="J145" s="7">
        <f t="shared" si="13"/>
        <v>307.90554809570398</v>
      </c>
      <c r="K145" s="7">
        <f t="shared" si="14"/>
        <v>483.08476867676222</v>
      </c>
      <c r="L145" s="8">
        <f t="shared" si="15"/>
        <v>1.5689381749191755</v>
      </c>
      <c r="M145" s="8">
        <f t="shared" si="12"/>
        <v>2.0189700862797682</v>
      </c>
      <c r="P145" s="6">
        <f t="shared" si="16"/>
        <v>-0.51144660724564339</v>
      </c>
    </row>
    <row r="146" spans="1:16" x14ac:dyDescent="0.15">
      <c r="A146" s="6">
        <v>72.5</v>
      </c>
      <c r="B146" s="6">
        <v>144</v>
      </c>
      <c r="D146">
        <v>1131.22119140625</v>
      </c>
      <c r="E146">
        <v>736.02825927734398</v>
      </c>
      <c r="F146">
        <v>429.52639770507801</v>
      </c>
      <c r="G146">
        <v>426.97332763671898</v>
      </c>
      <c r="I146" s="7">
        <f t="shared" si="13"/>
        <v>701.69479370117199</v>
      </c>
      <c r="J146" s="7">
        <f t="shared" si="13"/>
        <v>309.054931640625</v>
      </c>
      <c r="K146" s="7">
        <f t="shared" si="14"/>
        <v>485.35634155273453</v>
      </c>
      <c r="L146" s="8">
        <f t="shared" si="15"/>
        <v>1.5704533138371537</v>
      </c>
      <c r="M146" s="8">
        <f t="shared" si="12"/>
        <v>2.0236104468044172</v>
      </c>
      <c r="P146" s="6">
        <f t="shared" si="16"/>
        <v>-0.28278410305329588</v>
      </c>
    </row>
    <row r="147" spans="1:16" x14ac:dyDescent="0.15">
      <c r="A147" s="6">
        <v>73</v>
      </c>
      <c r="B147" s="6">
        <v>145</v>
      </c>
      <c r="D147">
        <v>1114.14050292969</v>
      </c>
      <c r="E147">
        <v>728.02203369140602</v>
      </c>
      <c r="F147">
        <v>428.93557739257801</v>
      </c>
      <c r="G147">
        <v>426.51248168945301</v>
      </c>
      <c r="I147" s="7">
        <f t="shared" si="13"/>
        <v>685.20492553711199</v>
      </c>
      <c r="J147" s="7">
        <f t="shared" si="13"/>
        <v>301.50955200195301</v>
      </c>
      <c r="K147" s="7">
        <f t="shared" si="14"/>
        <v>474.14823913574492</v>
      </c>
      <c r="L147" s="8">
        <f t="shared" si="15"/>
        <v>1.5725811536898626</v>
      </c>
      <c r="M147" s="8">
        <f t="shared" si="12"/>
        <v>2.0288635082637967</v>
      </c>
      <c r="P147" s="6">
        <f t="shared" si="16"/>
        <v>-2.3929606382718658E-2</v>
      </c>
    </row>
    <row r="148" spans="1:16" x14ac:dyDescent="0.15">
      <c r="A148" s="6">
        <v>73.5</v>
      </c>
      <c r="B148" s="6">
        <v>146</v>
      </c>
      <c r="D148">
        <v>1126.18505859375</v>
      </c>
      <c r="E148">
        <v>733.56988525390602</v>
      </c>
      <c r="F148">
        <v>428.60415649414102</v>
      </c>
      <c r="G148">
        <v>426.24404907226602</v>
      </c>
      <c r="I148" s="7">
        <f t="shared" si="13"/>
        <v>697.58090209960892</v>
      </c>
      <c r="J148" s="7">
        <f t="shared" si="13"/>
        <v>307.32583618164</v>
      </c>
      <c r="K148" s="7">
        <f t="shared" si="14"/>
        <v>482.45281677246089</v>
      </c>
      <c r="L148" s="8">
        <f t="shared" si="15"/>
        <v>1.5698413864798366</v>
      </c>
      <c r="M148" s="8">
        <f t="shared" si="12"/>
        <v>2.0292489626604415</v>
      </c>
      <c r="P148" s="6">
        <f t="shared" si="16"/>
        <v>-4.9356150493781656E-3</v>
      </c>
    </row>
    <row r="149" spans="1:16" x14ac:dyDescent="0.15">
      <c r="A149" s="6">
        <v>74</v>
      </c>
      <c r="B149" s="6">
        <v>147</v>
      </c>
      <c r="D149">
        <v>1142.32043457031</v>
      </c>
      <c r="E149">
        <v>739.36871337890602</v>
      </c>
      <c r="F149">
        <v>428.51589965820301</v>
      </c>
      <c r="G149">
        <v>426.53207397460898</v>
      </c>
      <c r="I149" s="7">
        <f t="shared" si="13"/>
        <v>713.80453491210699</v>
      </c>
      <c r="J149" s="7">
        <f t="shared" si="13"/>
        <v>312.83663940429705</v>
      </c>
      <c r="K149" s="7">
        <f t="shared" si="14"/>
        <v>494.81888732909908</v>
      </c>
      <c r="L149" s="8">
        <f t="shared" si="15"/>
        <v>1.5817165414873791</v>
      </c>
      <c r="M149" s="8">
        <f t="shared" si="12"/>
        <v>2.0442493392746548</v>
      </c>
      <c r="P149" s="6">
        <f t="shared" si="16"/>
        <v>0.73423619330785783</v>
      </c>
    </row>
    <row r="150" spans="1:16" x14ac:dyDescent="0.15">
      <c r="A150" s="18">
        <v>74.5</v>
      </c>
      <c r="B150" s="18">
        <v>148</v>
      </c>
      <c r="D150">
        <v>1128.07250976563</v>
      </c>
      <c r="E150">
        <v>735.07861328125</v>
      </c>
      <c r="F150">
        <v>429.61804199218801</v>
      </c>
      <c r="G150">
        <v>427.29342651367199</v>
      </c>
      <c r="I150" s="19">
        <f t="shared" ref="I150:I193" si="17">D150-F150</f>
        <v>698.45446777344205</v>
      </c>
      <c r="J150" s="19">
        <f t="shared" ref="J150:J193" si="18">E150-G150</f>
        <v>307.78518676757801</v>
      </c>
      <c r="K150" s="19">
        <f t="shared" ref="K150:K193" si="19">I150-0.7*J150</f>
        <v>483.00483703613747</v>
      </c>
      <c r="L150" s="20">
        <f t="shared" ref="L150:L193" si="20">K150/J150</f>
        <v>1.5692920185950192</v>
      </c>
      <c r="M150" s="20">
        <f t="shared" ref="M150:M193" si="21">L150+ABS($N$2)*A150</f>
        <v>2.0349500379889656</v>
      </c>
      <c r="N150" s="18"/>
      <c r="O150" s="18"/>
      <c r="P150" s="18">
        <f t="shared" ref="P150:P193" si="22">(M150-$O$2)/$O$2*100</f>
        <v>0.27599560878222795</v>
      </c>
    </row>
    <row r="151" spans="1:16" x14ac:dyDescent="0.15">
      <c r="A151" s="18">
        <v>75</v>
      </c>
      <c r="B151" s="18">
        <v>149</v>
      </c>
      <c r="D151">
        <v>1128.64587402344</v>
      </c>
      <c r="E151">
        <v>735.63952636718795</v>
      </c>
      <c r="F151">
        <v>429.28662109375</v>
      </c>
      <c r="G151">
        <v>426.92791748046898</v>
      </c>
      <c r="I151" s="19">
        <f t="shared" si="17"/>
        <v>699.35925292969</v>
      </c>
      <c r="J151" s="19">
        <f t="shared" si="18"/>
        <v>308.71160888671898</v>
      </c>
      <c r="K151" s="19">
        <f t="shared" si="19"/>
        <v>483.26112670898669</v>
      </c>
      <c r="L151" s="20">
        <f t="shared" si="20"/>
        <v>1.5654128733666062</v>
      </c>
      <c r="M151" s="20">
        <f t="shared" si="21"/>
        <v>2.0341961143672234</v>
      </c>
      <c r="N151" s="18"/>
      <c r="O151" s="18"/>
      <c r="P151" s="18">
        <f t="shared" si="22"/>
        <v>0.23884460243226846</v>
      </c>
    </row>
    <row r="152" spans="1:16" x14ac:dyDescent="0.15">
      <c r="A152" s="18">
        <v>75.5</v>
      </c>
      <c r="B152" s="18">
        <v>150</v>
      </c>
      <c r="D152">
        <v>1131.74291992188</v>
      </c>
      <c r="E152">
        <v>737.10528564453102</v>
      </c>
      <c r="F152">
        <v>429.16769409179699</v>
      </c>
      <c r="G152">
        <v>426.80194091796898</v>
      </c>
      <c r="I152" s="19">
        <f t="shared" si="17"/>
        <v>702.57522583008301</v>
      </c>
      <c r="J152" s="19">
        <f t="shared" si="18"/>
        <v>310.30334472656205</v>
      </c>
      <c r="K152" s="19">
        <f t="shared" si="19"/>
        <v>485.3628845214896</v>
      </c>
      <c r="L152" s="20">
        <f t="shared" si="20"/>
        <v>1.5641561483946917</v>
      </c>
      <c r="M152" s="20">
        <f t="shared" si="21"/>
        <v>2.0360646110019798</v>
      </c>
      <c r="N152" s="18"/>
      <c r="O152" s="18"/>
      <c r="P152" s="18">
        <f t="shared" si="22"/>
        <v>0.33091829310971704</v>
      </c>
    </row>
    <row r="153" spans="1:16" x14ac:dyDescent="0.15">
      <c r="A153" s="18">
        <v>76</v>
      </c>
      <c r="B153" s="18">
        <v>151</v>
      </c>
      <c r="D153">
        <v>1119.48022460938</v>
      </c>
      <c r="E153">
        <v>733.05743408203102</v>
      </c>
      <c r="F153">
        <v>429.33370971679699</v>
      </c>
      <c r="G153">
        <v>427.07406616210898</v>
      </c>
      <c r="I153" s="19">
        <f t="shared" si="17"/>
        <v>690.14651489258301</v>
      </c>
      <c r="J153" s="19">
        <f t="shared" si="18"/>
        <v>305.98336791992205</v>
      </c>
      <c r="K153" s="19">
        <f t="shared" si="19"/>
        <v>475.9581573486376</v>
      </c>
      <c r="L153" s="20">
        <f t="shared" si="20"/>
        <v>1.5555033614545974</v>
      </c>
      <c r="M153" s="20">
        <f t="shared" si="21"/>
        <v>2.0305370456685563</v>
      </c>
      <c r="N153" s="18"/>
      <c r="O153" s="18"/>
      <c r="P153" s="18">
        <f t="shared" si="22"/>
        <v>5.8537101063647741E-2</v>
      </c>
    </row>
    <row r="154" spans="1:16" x14ac:dyDescent="0.15">
      <c r="A154" s="18">
        <v>76.5</v>
      </c>
      <c r="B154" s="18">
        <v>152</v>
      </c>
      <c r="D154">
        <v>1120.31945800781</v>
      </c>
      <c r="E154">
        <v>733.29699707031295</v>
      </c>
      <c r="F154">
        <v>429.76901245117199</v>
      </c>
      <c r="G154">
        <v>427.48837280273398</v>
      </c>
      <c r="I154" s="19">
        <f t="shared" si="17"/>
        <v>690.55044555663801</v>
      </c>
      <c r="J154" s="19">
        <f t="shared" si="18"/>
        <v>305.80862426757898</v>
      </c>
      <c r="K154" s="19">
        <f t="shared" si="19"/>
        <v>476.48440856933274</v>
      </c>
      <c r="L154" s="20">
        <f t="shared" si="20"/>
        <v>1.5581130509661967</v>
      </c>
      <c r="M154" s="20">
        <f t="shared" si="21"/>
        <v>2.0362719567868264</v>
      </c>
      <c r="N154" s="18"/>
      <c r="O154" s="18"/>
      <c r="P154" s="18">
        <f t="shared" si="22"/>
        <v>0.34113564715902084</v>
      </c>
    </row>
    <row r="155" spans="1:16" x14ac:dyDescent="0.15">
      <c r="A155" s="18">
        <v>77</v>
      </c>
      <c r="B155" s="18">
        <v>153</v>
      </c>
      <c r="D155">
        <v>1117.27661132813</v>
      </c>
      <c r="E155">
        <v>732.39392089843795</v>
      </c>
      <c r="F155">
        <v>429.37429809570301</v>
      </c>
      <c r="G155">
        <v>427.15692138671898</v>
      </c>
      <c r="I155" s="19">
        <f t="shared" si="17"/>
        <v>687.90231323242699</v>
      </c>
      <c r="J155" s="19">
        <f t="shared" si="18"/>
        <v>305.23699951171898</v>
      </c>
      <c r="K155" s="19">
        <f t="shared" si="19"/>
        <v>474.23641357422372</v>
      </c>
      <c r="L155" s="20">
        <f t="shared" si="20"/>
        <v>1.553666214557375</v>
      </c>
      <c r="M155" s="20">
        <f t="shared" si="21"/>
        <v>2.0349503419846755</v>
      </c>
      <c r="N155" s="18"/>
      <c r="O155" s="18"/>
      <c r="P155" s="18">
        <f t="shared" si="22"/>
        <v>0.27601058874336004</v>
      </c>
    </row>
    <row r="156" spans="1:16" x14ac:dyDescent="0.15">
      <c r="A156" s="18">
        <v>77.5</v>
      </c>
      <c r="B156" s="18">
        <v>154</v>
      </c>
      <c r="D156">
        <v>1114.00402832031</v>
      </c>
      <c r="E156">
        <v>730.99157714843795</v>
      </c>
      <c r="F156">
        <v>428.938720703125</v>
      </c>
      <c r="G156">
        <v>426.74517822265602</v>
      </c>
      <c r="I156" s="19">
        <f t="shared" si="17"/>
        <v>685.065307617185</v>
      </c>
      <c r="J156" s="19">
        <f t="shared" si="18"/>
        <v>304.24639892578193</v>
      </c>
      <c r="K156" s="19">
        <f t="shared" si="19"/>
        <v>472.09282836913769</v>
      </c>
      <c r="L156" s="20">
        <f t="shared" si="20"/>
        <v>1.5516792640306658</v>
      </c>
      <c r="M156" s="20">
        <f t="shared" si="21"/>
        <v>2.0360886130646367</v>
      </c>
      <c r="N156" s="18"/>
      <c r="O156" s="18"/>
      <c r="P156" s="18">
        <f t="shared" si="22"/>
        <v>0.33210103995099549</v>
      </c>
    </row>
    <row r="157" spans="1:16" x14ac:dyDescent="0.15">
      <c r="A157" s="18">
        <v>78</v>
      </c>
      <c r="B157" s="18">
        <v>155</v>
      </c>
      <c r="D157">
        <v>1131.63635253906</v>
      </c>
      <c r="E157">
        <v>738.77764892578102</v>
      </c>
      <c r="F157">
        <v>428.44012451171898</v>
      </c>
      <c r="G157">
        <v>426.28662109375</v>
      </c>
      <c r="I157" s="19">
        <f t="shared" si="17"/>
        <v>703.19622802734102</v>
      </c>
      <c r="J157" s="19">
        <f t="shared" si="18"/>
        <v>312.49102783203102</v>
      </c>
      <c r="K157" s="19">
        <f t="shared" si="19"/>
        <v>484.45250854491928</v>
      </c>
      <c r="L157" s="20">
        <f t="shared" si="20"/>
        <v>1.5502925376958994</v>
      </c>
      <c r="M157" s="20">
        <f t="shared" si="21"/>
        <v>2.0378271083365411</v>
      </c>
      <c r="N157" s="18"/>
      <c r="O157" s="18"/>
      <c r="P157" s="18">
        <f t="shared" si="22"/>
        <v>0.41776866863816181</v>
      </c>
    </row>
    <row r="158" spans="1:16" x14ac:dyDescent="0.15">
      <c r="A158" s="18">
        <v>78.5</v>
      </c>
      <c r="B158" s="18">
        <v>156</v>
      </c>
      <c r="D158">
        <v>1136.806640625</v>
      </c>
      <c r="E158">
        <v>741.62805175781295</v>
      </c>
      <c r="F158">
        <v>428.70034790039102</v>
      </c>
      <c r="G158">
        <v>426.39245605468801</v>
      </c>
      <c r="I158" s="19">
        <f t="shared" si="17"/>
        <v>708.10629272460892</v>
      </c>
      <c r="J158" s="19">
        <f t="shared" si="18"/>
        <v>315.23559570312494</v>
      </c>
      <c r="K158" s="19">
        <f t="shared" si="19"/>
        <v>487.44137573242148</v>
      </c>
      <c r="L158" s="20">
        <f t="shared" si="20"/>
        <v>1.5462764433223219</v>
      </c>
      <c r="M158" s="20">
        <f t="shared" si="21"/>
        <v>2.0369362355696348</v>
      </c>
      <c r="N158" s="18"/>
      <c r="O158" s="18"/>
      <c r="P158" s="18">
        <f t="shared" si="22"/>
        <v>0.37386923523950749</v>
      </c>
    </row>
    <row r="159" spans="1:16" x14ac:dyDescent="0.15">
      <c r="A159" s="18">
        <v>79</v>
      </c>
      <c r="B159" s="18">
        <v>157</v>
      </c>
      <c r="D159">
        <v>1131.53051757813</v>
      </c>
      <c r="E159">
        <v>739.66058349609398</v>
      </c>
      <c r="F159">
        <v>429.24374389648398</v>
      </c>
      <c r="G159">
        <v>426.96084594726602</v>
      </c>
      <c r="I159" s="19">
        <f t="shared" si="17"/>
        <v>702.28677368164608</v>
      </c>
      <c r="J159" s="19">
        <f t="shared" si="18"/>
        <v>312.69973754882795</v>
      </c>
      <c r="K159" s="19">
        <f t="shared" si="19"/>
        <v>483.39695739746651</v>
      </c>
      <c r="L159" s="20">
        <f t="shared" si="20"/>
        <v>1.5458821973650818</v>
      </c>
      <c r="M159" s="20">
        <f t="shared" si="21"/>
        <v>2.039667211219065</v>
      </c>
      <c r="N159" s="18"/>
      <c r="O159" s="18"/>
      <c r="P159" s="18">
        <f t="shared" si="22"/>
        <v>0.50844320369948615</v>
      </c>
    </row>
    <row r="160" spans="1:16" x14ac:dyDescent="0.15">
      <c r="A160" s="18">
        <v>79.5</v>
      </c>
      <c r="B160" s="18">
        <v>158</v>
      </c>
      <c r="D160">
        <v>1127.42810058594</v>
      </c>
      <c r="E160">
        <v>738.08038330078102</v>
      </c>
      <c r="F160">
        <v>428.68954467773398</v>
      </c>
      <c r="G160">
        <v>426.24374389648398</v>
      </c>
      <c r="I160" s="19">
        <f t="shared" si="17"/>
        <v>698.73855590820608</v>
      </c>
      <c r="J160" s="19">
        <f t="shared" si="18"/>
        <v>311.83663940429705</v>
      </c>
      <c r="K160" s="19">
        <f t="shared" si="19"/>
        <v>480.45290832519817</v>
      </c>
      <c r="L160" s="20">
        <f t="shared" si="20"/>
        <v>1.5407198757753724</v>
      </c>
      <c r="M160" s="20">
        <f t="shared" si="21"/>
        <v>2.0376301112360267</v>
      </c>
      <c r="N160" s="18"/>
      <c r="O160" s="18"/>
      <c r="P160" s="18">
        <f t="shared" si="22"/>
        <v>0.40806126549933441</v>
      </c>
    </row>
    <row r="161" spans="1:16" x14ac:dyDescent="0.15">
      <c r="A161" s="18">
        <v>80</v>
      </c>
      <c r="B161" s="18">
        <v>159</v>
      </c>
      <c r="D161">
        <v>1132.35571289063</v>
      </c>
      <c r="E161">
        <v>739.95935058593795</v>
      </c>
      <c r="F161">
        <v>429.39642333984398</v>
      </c>
      <c r="G161">
        <v>427.25424194335898</v>
      </c>
      <c r="I161" s="19">
        <f t="shared" si="17"/>
        <v>702.95928955078602</v>
      </c>
      <c r="J161" s="19">
        <f t="shared" si="18"/>
        <v>312.70510864257898</v>
      </c>
      <c r="K161" s="19">
        <f t="shared" si="19"/>
        <v>484.06571350098079</v>
      </c>
      <c r="L161" s="20">
        <f t="shared" si="20"/>
        <v>1.5479942607981709</v>
      </c>
      <c r="M161" s="20">
        <f t="shared" si="21"/>
        <v>2.048029717865496</v>
      </c>
      <c r="N161" s="18"/>
      <c r="O161" s="18"/>
      <c r="P161" s="18">
        <f t="shared" si="22"/>
        <v>0.9205214680801842</v>
      </c>
    </row>
    <row r="162" spans="1:16" x14ac:dyDescent="0.15">
      <c r="A162" s="18">
        <v>80.5</v>
      </c>
      <c r="B162" s="18">
        <v>160</v>
      </c>
      <c r="D162">
        <v>1122.38879394531</v>
      </c>
      <c r="E162">
        <v>735.83270263671898</v>
      </c>
      <c r="F162">
        <v>429.78262329101602</v>
      </c>
      <c r="G162">
        <v>427.33172607421898</v>
      </c>
      <c r="I162" s="19">
        <f t="shared" si="17"/>
        <v>692.60617065429392</v>
      </c>
      <c r="J162" s="19">
        <f t="shared" si="18"/>
        <v>308.5009765625</v>
      </c>
      <c r="K162" s="19">
        <f t="shared" si="19"/>
        <v>476.65548706054392</v>
      </c>
      <c r="L162" s="20">
        <f t="shared" si="20"/>
        <v>1.5450696214051598</v>
      </c>
      <c r="M162" s="20">
        <f t="shared" si="21"/>
        <v>2.0482303000791555</v>
      </c>
      <c r="N162" s="18"/>
      <c r="O162" s="18"/>
      <c r="P162" s="18">
        <f t="shared" si="22"/>
        <v>0.93040553442119145</v>
      </c>
    </row>
    <row r="163" spans="1:16" x14ac:dyDescent="0.15">
      <c r="A163" s="18">
        <v>81</v>
      </c>
      <c r="B163" s="18">
        <v>161</v>
      </c>
      <c r="D163">
        <v>1127.34802246094</v>
      </c>
      <c r="E163">
        <v>738.36968994140602</v>
      </c>
      <c r="F163">
        <v>429.501708984375</v>
      </c>
      <c r="G163">
        <v>427.21139526367199</v>
      </c>
      <c r="I163" s="19">
        <f t="shared" si="17"/>
        <v>697.846313476565</v>
      </c>
      <c r="J163" s="19">
        <f t="shared" si="18"/>
        <v>311.15829467773403</v>
      </c>
      <c r="K163" s="19">
        <f t="shared" si="19"/>
        <v>480.03550720215117</v>
      </c>
      <c r="L163" s="20">
        <f t="shared" si="20"/>
        <v>1.5427372993521606</v>
      </c>
      <c r="M163" s="20">
        <f t="shared" si="21"/>
        <v>2.0490231996328272</v>
      </c>
      <c r="N163" s="18"/>
      <c r="O163" s="18"/>
      <c r="P163" s="18">
        <f t="shared" si="22"/>
        <v>0.96947715322160222</v>
      </c>
    </row>
    <row r="164" spans="1:16" x14ac:dyDescent="0.15">
      <c r="A164" s="18">
        <v>81.5</v>
      </c>
      <c r="B164" s="18">
        <v>162</v>
      </c>
      <c r="D164">
        <v>1123.28991699219</v>
      </c>
      <c r="E164">
        <v>736.65869140625</v>
      </c>
      <c r="F164">
        <v>428.97189331054699</v>
      </c>
      <c r="G164">
        <v>426.84564208984398</v>
      </c>
      <c r="I164" s="19">
        <f t="shared" si="17"/>
        <v>694.31802368164301</v>
      </c>
      <c r="J164" s="19">
        <f t="shared" si="18"/>
        <v>309.81304931640602</v>
      </c>
      <c r="K164" s="19">
        <f t="shared" si="19"/>
        <v>477.44888916015884</v>
      </c>
      <c r="L164" s="20">
        <f t="shared" si="20"/>
        <v>1.5410870853039815</v>
      </c>
      <c r="M164" s="20">
        <f t="shared" si="21"/>
        <v>2.0504982071913189</v>
      </c>
      <c r="N164" s="18"/>
      <c r="O164" s="18"/>
      <c r="P164" s="18">
        <f t="shared" si="22"/>
        <v>1.0421609285954716</v>
      </c>
    </row>
    <row r="165" spans="1:16" x14ac:dyDescent="0.15">
      <c r="A165" s="18">
        <v>82</v>
      </c>
      <c r="B165" s="18">
        <v>163</v>
      </c>
      <c r="D165">
        <v>1119.78784179688</v>
      </c>
      <c r="E165">
        <v>735.31597900390602</v>
      </c>
      <c r="F165">
        <v>428.67367553710898</v>
      </c>
      <c r="G165">
        <v>426.43273925781301</v>
      </c>
      <c r="I165" s="19">
        <f t="shared" si="17"/>
        <v>691.11416625977108</v>
      </c>
      <c r="J165" s="19">
        <f t="shared" si="18"/>
        <v>308.88323974609301</v>
      </c>
      <c r="K165" s="19">
        <f t="shared" si="19"/>
        <v>474.89589843750599</v>
      </c>
      <c r="L165" s="20">
        <f t="shared" si="20"/>
        <v>1.5374608827202085</v>
      </c>
      <c r="M165" s="20">
        <f t="shared" si="21"/>
        <v>2.0499972262142165</v>
      </c>
      <c r="N165" s="18"/>
      <c r="O165" s="18"/>
      <c r="P165" s="18">
        <f t="shared" si="22"/>
        <v>1.0174741474351596</v>
      </c>
    </row>
    <row r="166" spans="1:16" x14ac:dyDescent="0.15">
      <c r="A166" s="18">
        <v>82.5</v>
      </c>
      <c r="B166" s="18">
        <v>164</v>
      </c>
      <c r="D166">
        <v>1120.00317382813</v>
      </c>
      <c r="E166">
        <v>736.42297363281295</v>
      </c>
      <c r="F166">
        <v>428.7744140625</v>
      </c>
      <c r="G166">
        <v>426.71652221679699</v>
      </c>
      <c r="I166" s="19">
        <f t="shared" si="17"/>
        <v>691.22875976563</v>
      </c>
      <c r="J166" s="19">
        <f t="shared" si="18"/>
        <v>309.70645141601597</v>
      </c>
      <c r="K166" s="19">
        <f t="shared" si="19"/>
        <v>474.43424377441886</v>
      </c>
      <c r="L166" s="20">
        <f t="shared" si="20"/>
        <v>1.5318836324049667</v>
      </c>
      <c r="M166" s="20">
        <f t="shared" si="21"/>
        <v>2.0475451975056456</v>
      </c>
      <c r="N166" s="18"/>
      <c r="O166" s="18"/>
      <c r="P166" s="18">
        <f t="shared" si="22"/>
        <v>0.89664581483577033</v>
      </c>
    </row>
    <row r="167" spans="1:16" x14ac:dyDescent="0.15">
      <c r="A167" s="18">
        <v>83</v>
      </c>
      <c r="B167" s="18">
        <v>165</v>
      </c>
      <c r="D167">
        <v>1116.880859375</v>
      </c>
      <c r="E167">
        <v>734.39251708984398</v>
      </c>
      <c r="F167">
        <v>428.38818359375</v>
      </c>
      <c r="G167">
        <v>426.35498046875</v>
      </c>
      <c r="I167" s="19">
        <f t="shared" si="17"/>
        <v>688.49267578125</v>
      </c>
      <c r="J167" s="19">
        <f t="shared" si="18"/>
        <v>308.03753662109398</v>
      </c>
      <c r="K167" s="19">
        <f t="shared" si="19"/>
        <v>472.86640014648424</v>
      </c>
      <c r="L167" s="20">
        <f t="shared" si="20"/>
        <v>1.5350934348242773</v>
      </c>
      <c r="M167" s="20">
        <f t="shared" si="21"/>
        <v>2.0538802215316272</v>
      </c>
      <c r="N167" s="18"/>
      <c r="O167" s="18"/>
      <c r="P167" s="18">
        <f t="shared" si="22"/>
        <v>1.2088160546705766</v>
      </c>
    </row>
    <row r="168" spans="1:16" x14ac:dyDescent="0.15">
      <c r="A168" s="18">
        <v>83.5</v>
      </c>
      <c r="B168" s="18">
        <v>166</v>
      </c>
      <c r="D168">
        <v>1124.1044921875</v>
      </c>
      <c r="E168">
        <v>737.82995605468795</v>
      </c>
      <c r="F168">
        <v>428.21566772460898</v>
      </c>
      <c r="G168">
        <v>425.96652221679699</v>
      </c>
      <c r="I168" s="19">
        <f t="shared" si="17"/>
        <v>695.88882446289108</v>
      </c>
      <c r="J168" s="19">
        <f t="shared" si="18"/>
        <v>311.86343383789097</v>
      </c>
      <c r="K168" s="19">
        <f t="shared" si="19"/>
        <v>477.58442077636744</v>
      </c>
      <c r="L168" s="20">
        <f t="shared" si="20"/>
        <v>1.5313896050558449</v>
      </c>
      <c r="M168" s="20">
        <f t="shared" si="21"/>
        <v>2.0533016133698654</v>
      </c>
      <c r="N168" s="18"/>
      <c r="O168" s="18"/>
      <c r="P168" s="18">
        <f t="shared" si="22"/>
        <v>1.1803040477883973</v>
      </c>
    </row>
    <row r="169" spans="1:16" x14ac:dyDescent="0.15">
      <c r="A169" s="18">
        <v>84</v>
      </c>
      <c r="B169" s="18">
        <v>167</v>
      </c>
      <c r="D169">
        <v>1123.27416992188</v>
      </c>
      <c r="E169">
        <v>737.49041748046898</v>
      </c>
      <c r="F169">
        <v>428.25283813476602</v>
      </c>
      <c r="G169">
        <v>425.79852294921898</v>
      </c>
      <c r="I169" s="19">
        <f t="shared" si="17"/>
        <v>695.02133178711392</v>
      </c>
      <c r="J169" s="19">
        <f t="shared" si="18"/>
        <v>311.69189453125</v>
      </c>
      <c r="K169" s="19">
        <f t="shared" si="19"/>
        <v>476.83700561523892</v>
      </c>
      <c r="L169" s="20">
        <f t="shared" si="20"/>
        <v>1.5298344743046617</v>
      </c>
      <c r="M169" s="20">
        <f t="shared" si="21"/>
        <v>2.054871704225353</v>
      </c>
      <c r="N169" s="18"/>
      <c r="O169" s="18"/>
      <c r="P169" s="18">
        <f t="shared" si="22"/>
        <v>1.2576732316951731</v>
      </c>
    </row>
    <row r="170" spans="1:16" x14ac:dyDescent="0.15">
      <c r="A170" s="18">
        <v>84.5</v>
      </c>
      <c r="B170" s="18">
        <v>168</v>
      </c>
      <c r="D170">
        <v>1127.00561523438</v>
      </c>
      <c r="E170">
        <v>739.31768798828102</v>
      </c>
      <c r="F170">
        <v>428.70999145507801</v>
      </c>
      <c r="G170">
        <v>426.22589111328102</v>
      </c>
      <c r="I170" s="19">
        <f t="shared" si="17"/>
        <v>698.29562377930199</v>
      </c>
      <c r="J170" s="19">
        <f t="shared" si="18"/>
        <v>313.091796875</v>
      </c>
      <c r="K170" s="19">
        <f t="shared" si="19"/>
        <v>479.13136596680204</v>
      </c>
      <c r="L170" s="20">
        <f t="shared" si="20"/>
        <v>1.5303223231942176</v>
      </c>
      <c r="M170" s="20">
        <f t="shared" si="21"/>
        <v>2.0584847747215798</v>
      </c>
      <c r="N170" s="18"/>
      <c r="O170" s="18"/>
      <c r="P170" s="18">
        <f t="shared" si="22"/>
        <v>1.4357140850086518</v>
      </c>
    </row>
    <row r="171" spans="1:16" x14ac:dyDescent="0.15">
      <c r="A171" s="18">
        <v>85</v>
      </c>
      <c r="B171" s="18">
        <v>169</v>
      </c>
      <c r="D171">
        <v>1125.44372558594</v>
      </c>
      <c r="E171">
        <v>738.87908935546898</v>
      </c>
      <c r="F171">
        <v>428.39584350585898</v>
      </c>
      <c r="G171">
        <v>426.1923828125</v>
      </c>
      <c r="I171" s="19">
        <f t="shared" si="17"/>
        <v>697.04788208008108</v>
      </c>
      <c r="J171" s="19">
        <f t="shared" si="18"/>
        <v>312.68670654296898</v>
      </c>
      <c r="K171" s="19">
        <f t="shared" si="19"/>
        <v>478.1671875000028</v>
      </c>
      <c r="L171" s="20">
        <f t="shared" si="20"/>
        <v>1.5292213499786047</v>
      </c>
      <c r="M171" s="20">
        <f t="shared" si="21"/>
        <v>2.0605090231126377</v>
      </c>
      <c r="N171" s="18"/>
      <c r="O171" s="18"/>
      <c r="P171" s="18">
        <f t="shared" si="22"/>
        <v>1.5354627368101532</v>
      </c>
    </row>
    <row r="172" spans="1:16" x14ac:dyDescent="0.15">
      <c r="A172" s="18">
        <v>85.5</v>
      </c>
      <c r="B172" s="18">
        <v>170</v>
      </c>
      <c r="D172">
        <v>1123.51892089844</v>
      </c>
      <c r="E172">
        <v>738.47174072265602</v>
      </c>
      <c r="F172">
        <v>428.38934326171898</v>
      </c>
      <c r="G172">
        <v>426.32604980468801</v>
      </c>
      <c r="I172" s="19">
        <f t="shared" si="17"/>
        <v>695.12957763672102</v>
      </c>
      <c r="J172" s="19">
        <f t="shared" si="18"/>
        <v>312.14569091796801</v>
      </c>
      <c r="K172" s="19">
        <f t="shared" si="19"/>
        <v>476.62759399414347</v>
      </c>
      <c r="L172" s="20">
        <f t="shared" si="20"/>
        <v>1.526939528117341</v>
      </c>
      <c r="M172" s="20">
        <f t="shared" si="21"/>
        <v>2.0613524228580449</v>
      </c>
      <c r="N172" s="18"/>
      <c r="O172" s="18"/>
      <c r="P172" s="18">
        <f t="shared" si="22"/>
        <v>1.5770228476669652</v>
      </c>
    </row>
    <row r="173" spans="1:16" x14ac:dyDescent="0.15">
      <c r="A173" s="18">
        <v>86</v>
      </c>
      <c r="B173" s="18">
        <v>171</v>
      </c>
      <c r="D173">
        <v>1125.42883300781</v>
      </c>
      <c r="E173">
        <v>740.463623046875</v>
      </c>
      <c r="F173">
        <v>428.32916259765602</v>
      </c>
      <c r="G173">
        <v>425.88024902343801</v>
      </c>
      <c r="I173" s="19">
        <f t="shared" si="17"/>
        <v>697.09967041015398</v>
      </c>
      <c r="J173" s="19">
        <f t="shared" si="18"/>
        <v>314.58337402343699</v>
      </c>
      <c r="K173" s="19">
        <f t="shared" si="19"/>
        <v>476.89130859374814</v>
      </c>
      <c r="L173" s="20">
        <f t="shared" si="20"/>
        <v>1.5159456855409623</v>
      </c>
      <c r="M173" s="20">
        <f t="shared" si="21"/>
        <v>2.0534838018883366</v>
      </c>
      <c r="N173" s="18"/>
      <c r="O173" s="18"/>
      <c r="P173" s="18">
        <f t="shared" si="22"/>
        <v>1.1892817301575631</v>
      </c>
    </row>
    <row r="174" spans="1:16" x14ac:dyDescent="0.15">
      <c r="A174" s="18">
        <v>86.5</v>
      </c>
      <c r="B174" s="18">
        <v>172</v>
      </c>
      <c r="D174">
        <v>1122.05578613281</v>
      </c>
      <c r="E174">
        <v>737.20843505859398</v>
      </c>
      <c r="F174">
        <v>428.0419921875</v>
      </c>
      <c r="G174">
        <v>425.71878051757801</v>
      </c>
      <c r="I174" s="19">
        <f t="shared" si="17"/>
        <v>694.01379394531</v>
      </c>
      <c r="J174" s="19">
        <f t="shared" si="18"/>
        <v>311.48965454101597</v>
      </c>
      <c r="K174" s="19">
        <f t="shared" si="19"/>
        <v>475.97103576659885</v>
      </c>
      <c r="L174" s="20">
        <f t="shared" si="20"/>
        <v>1.528047653678734</v>
      </c>
      <c r="M174" s="20">
        <f t="shared" si="21"/>
        <v>2.0687109916327793</v>
      </c>
      <c r="N174" s="18"/>
      <c r="O174" s="18"/>
      <c r="P174" s="18">
        <f t="shared" si="22"/>
        <v>1.9396301826713196</v>
      </c>
    </row>
    <row r="175" spans="1:16" x14ac:dyDescent="0.15">
      <c r="A175" s="18">
        <v>87</v>
      </c>
      <c r="B175" s="18">
        <v>173</v>
      </c>
      <c r="D175">
        <v>1113.34558105469</v>
      </c>
      <c r="E175">
        <v>733.95153808593795</v>
      </c>
      <c r="F175">
        <v>428.39074707031301</v>
      </c>
      <c r="G175">
        <v>426.13421630859398</v>
      </c>
      <c r="I175" s="19">
        <f t="shared" si="17"/>
        <v>684.95483398437705</v>
      </c>
      <c r="J175" s="19">
        <f t="shared" si="18"/>
        <v>307.81732177734398</v>
      </c>
      <c r="K175" s="19">
        <f t="shared" si="19"/>
        <v>469.48270874023626</v>
      </c>
      <c r="L175" s="20">
        <f t="shared" si="20"/>
        <v>1.5251991214446048</v>
      </c>
      <c r="M175" s="20">
        <f t="shared" si="21"/>
        <v>2.0689876810053205</v>
      </c>
      <c r="N175" s="18"/>
      <c r="O175" s="18"/>
      <c r="P175" s="18">
        <f t="shared" si="22"/>
        <v>1.9532645726012852</v>
      </c>
    </row>
    <row r="176" spans="1:16" x14ac:dyDescent="0.15">
      <c r="A176" s="18">
        <v>87.5</v>
      </c>
      <c r="B176" s="18">
        <v>174</v>
      </c>
      <c r="D176">
        <v>1119.34826660156</v>
      </c>
      <c r="E176">
        <v>736.24371337890602</v>
      </c>
      <c r="F176">
        <v>428.783203125</v>
      </c>
      <c r="G176">
        <v>426.66769409179699</v>
      </c>
      <c r="I176" s="19">
        <f t="shared" si="17"/>
        <v>690.56506347656</v>
      </c>
      <c r="J176" s="19">
        <f t="shared" si="18"/>
        <v>309.57601928710903</v>
      </c>
      <c r="K176" s="19">
        <f t="shared" si="19"/>
        <v>473.86184997558371</v>
      </c>
      <c r="L176" s="20">
        <f t="shared" si="20"/>
        <v>1.5306800929438646</v>
      </c>
      <c r="M176" s="20">
        <f t="shared" si="21"/>
        <v>2.0775938741112512</v>
      </c>
      <c r="N176" s="18"/>
      <c r="O176" s="18"/>
      <c r="P176" s="18">
        <f t="shared" si="22"/>
        <v>2.3773509462163793</v>
      </c>
    </row>
    <row r="177" spans="1:16" x14ac:dyDescent="0.15">
      <c r="A177" s="18">
        <v>88</v>
      </c>
      <c r="B177" s="18">
        <v>175</v>
      </c>
      <c r="D177">
        <v>1117.67004394531</v>
      </c>
      <c r="E177">
        <v>736.964111328125</v>
      </c>
      <c r="F177">
        <v>429.00964355468801</v>
      </c>
      <c r="G177">
        <v>426.83654785156301</v>
      </c>
      <c r="I177" s="19">
        <f t="shared" si="17"/>
        <v>688.66040039062204</v>
      </c>
      <c r="J177" s="19">
        <f t="shared" si="18"/>
        <v>310.12756347656199</v>
      </c>
      <c r="K177" s="19">
        <f t="shared" si="19"/>
        <v>471.57110595702864</v>
      </c>
      <c r="L177" s="20">
        <f t="shared" si="20"/>
        <v>1.5205714083284565</v>
      </c>
      <c r="M177" s="20">
        <f t="shared" si="21"/>
        <v>2.0706104111025141</v>
      </c>
      <c r="N177" s="18"/>
      <c r="O177" s="18"/>
      <c r="P177" s="18">
        <f t="shared" si="22"/>
        <v>2.0332276542802994</v>
      </c>
    </row>
    <row r="178" spans="1:16" x14ac:dyDescent="0.15">
      <c r="A178" s="18">
        <v>88.5</v>
      </c>
      <c r="B178" s="18">
        <v>176</v>
      </c>
      <c r="D178">
        <v>1124.34704589844</v>
      </c>
      <c r="E178">
        <v>739.42633056640602</v>
      </c>
      <c r="F178">
        <v>428.22360229492199</v>
      </c>
      <c r="G178">
        <v>426.166015625</v>
      </c>
      <c r="I178" s="19">
        <f t="shared" si="17"/>
        <v>696.12344360351801</v>
      </c>
      <c r="J178" s="19">
        <f t="shared" si="18"/>
        <v>313.26031494140602</v>
      </c>
      <c r="K178" s="19">
        <f t="shared" si="19"/>
        <v>476.84122314453384</v>
      </c>
      <c r="L178" s="20">
        <f t="shared" si="20"/>
        <v>1.5221884177500267</v>
      </c>
      <c r="M178" s="20">
        <f t="shared" si="21"/>
        <v>2.0753526421307549</v>
      </c>
      <c r="N178" s="18"/>
      <c r="O178" s="18"/>
      <c r="P178" s="18">
        <f t="shared" si="22"/>
        <v>2.2669100193931291</v>
      </c>
    </row>
    <row r="179" spans="1:16" x14ac:dyDescent="0.15">
      <c r="A179" s="18">
        <v>89</v>
      </c>
      <c r="B179" s="18">
        <v>177</v>
      </c>
      <c r="D179">
        <v>1131.98229980469</v>
      </c>
      <c r="E179">
        <v>742.49792480468795</v>
      </c>
      <c r="F179">
        <v>428.314697265625</v>
      </c>
      <c r="G179">
        <v>425.69494628906301</v>
      </c>
      <c r="I179" s="19">
        <f t="shared" si="17"/>
        <v>703.667602539065</v>
      </c>
      <c r="J179" s="19">
        <f t="shared" si="18"/>
        <v>316.80297851562494</v>
      </c>
      <c r="K179" s="19">
        <f t="shared" si="19"/>
        <v>481.90551757812756</v>
      </c>
      <c r="L179" s="20">
        <f t="shared" si="20"/>
        <v>1.521152104806867</v>
      </c>
      <c r="M179" s="20">
        <f t="shared" si="21"/>
        <v>2.0774415507942661</v>
      </c>
      <c r="N179" s="18"/>
      <c r="O179" s="18"/>
      <c r="P179" s="18">
        <f t="shared" si="22"/>
        <v>2.3698449278965339</v>
      </c>
    </row>
    <row r="180" spans="1:16" x14ac:dyDescent="0.15">
      <c r="A180" s="18">
        <v>89.5</v>
      </c>
      <c r="B180" s="18">
        <v>178</v>
      </c>
      <c r="D180">
        <v>1122.880859375</v>
      </c>
      <c r="E180">
        <v>739.18597412109398</v>
      </c>
      <c r="F180">
        <v>428.601318359375</v>
      </c>
      <c r="G180">
        <v>426.54739379882801</v>
      </c>
      <c r="I180" s="19">
        <f t="shared" si="17"/>
        <v>694.279541015625</v>
      </c>
      <c r="J180" s="19">
        <f t="shared" si="18"/>
        <v>312.63858032226597</v>
      </c>
      <c r="K180" s="19">
        <f t="shared" si="19"/>
        <v>475.43253479003886</v>
      </c>
      <c r="L180" s="20">
        <f t="shared" si="20"/>
        <v>1.5207097419005864</v>
      </c>
      <c r="M180" s="20">
        <f t="shared" si="21"/>
        <v>2.0801244094946565</v>
      </c>
      <c r="N180" s="18"/>
      <c r="O180" s="18"/>
      <c r="P180" s="18">
        <f t="shared" si="22"/>
        <v>2.5020478430723769</v>
      </c>
    </row>
    <row r="181" spans="1:16" x14ac:dyDescent="0.15">
      <c r="A181" s="18">
        <v>90</v>
      </c>
      <c r="B181" s="18">
        <v>179</v>
      </c>
      <c r="D181">
        <v>1118.11389160156</v>
      </c>
      <c r="E181">
        <v>738.227294921875</v>
      </c>
      <c r="F181">
        <v>429.07406616210898</v>
      </c>
      <c r="G181">
        <v>426.781494140625</v>
      </c>
      <c r="I181" s="19">
        <f t="shared" si="17"/>
        <v>689.03982543945108</v>
      </c>
      <c r="J181" s="19">
        <f t="shared" si="18"/>
        <v>311.44580078125</v>
      </c>
      <c r="K181" s="19">
        <f t="shared" si="19"/>
        <v>471.0277648925761</v>
      </c>
      <c r="L181" s="20">
        <f t="shared" si="20"/>
        <v>1.5123908035074507</v>
      </c>
      <c r="M181" s="20">
        <f t="shared" si="21"/>
        <v>2.0749306927081914</v>
      </c>
      <c r="N181" s="18"/>
      <c r="O181" s="18"/>
      <c r="P181" s="18">
        <f t="shared" si="22"/>
        <v>2.2461176669253917</v>
      </c>
    </row>
    <row r="182" spans="1:16" x14ac:dyDescent="0.15">
      <c r="A182" s="18">
        <v>90.5</v>
      </c>
      <c r="B182" s="18">
        <v>180</v>
      </c>
      <c r="D182">
        <v>1118.66796875</v>
      </c>
      <c r="E182">
        <v>737.956787109375</v>
      </c>
      <c r="F182">
        <v>428.69381713867199</v>
      </c>
      <c r="G182">
        <v>426.71936035156301</v>
      </c>
      <c r="I182" s="19">
        <f t="shared" si="17"/>
        <v>689.97415161132801</v>
      </c>
      <c r="J182" s="19">
        <f t="shared" si="18"/>
        <v>311.23742675781199</v>
      </c>
      <c r="K182" s="19">
        <f t="shared" si="19"/>
        <v>472.10795288085967</v>
      </c>
      <c r="L182" s="20">
        <f t="shared" si="20"/>
        <v>1.5168739755975054</v>
      </c>
      <c r="M182" s="20">
        <f t="shared" si="21"/>
        <v>2.0825390864049167</v>
      </c>
      <c r="N182" s="18"/>
      <c r="O182" s="18"/>
      <c r="P182" s="18">
        <f t="shared" si="22"/>
        <v>2.6210355954641598</v>
      </c>
    </row>
    <row r="183" spans="1:16" x14ac:dyDescent="0.15">
      <c r="A183" s="18">
        <v>91</v>
      </c>
      <c r="B183" s="18">
        <v>181</v>
      </c>
      <c r="D183">
        <v>1119.88916015625</v>
      </c>
      <c r="E183">
        <v>739.47320556640602</v>
      </c>
      <c r="F183">
        <v>428.22305297851602</v>
      </c>
      <c r="G183">
        <v>426.11123657226602</v>
      </c>
      <c r="I183" s="19">
        <f t="shared" si="17"/>
        <v>691.66610717773392</v>
      </c>
      <c r="J183" s="19">
        <f t="shared" si="18"/>
        <v>313.36196899414</v>
      </c>
      <c r="K183" s="19">
        <f t="shared" si="19"/>
        <v>472.31272888183594</v>
      </c>
      <c r="L183" s="20">
        <f t="shared" si="20"/>
        <v>1.5072433020443154</v>
      </c>
      <c r="M183" s="20">
        <f t="shared" si="21"/>
        <v>2.0760336344583976</v>
      </c>
      <c r="N183" s="18"/>
      <c r="O183" s="18"/>
      <c r="P183" s="18">
        <f t="shared" si="22"/>
        <v>2.3004671988724845</v>
      </c>
    </row>
    <row r="184" spans="1:16" x14ac:dyDescent="0.15">
      <c r="A184" s="18">
        <v>91.5</v>
      </c>
      <c r="B184" s="18">
        <v>182</v>
      </c>
      <c r="D184">
        <v>1112.45678710938</v>
      </c>
      <c r="E184">
        <v>736.04309082031295</v>
      </c>
      <c r="F184">
        <v>428.16317749023398</v>
      </c>
      <c r="G184">
        <v>426.18643188476602</v>
      </c>
      <c r="I184" s="19">
        <f t="shared" si="17"/>
        <v>684.29360961914608</v>
      </c>
      <c r="J184" s="19">
        <f t="shared" si="18"/>
        <v>309.85665893554693</v>
      </c>
      <c r="K184" s="19">
        <f t="shared" si="19"/>
        <v>467.39394836426322</v>
      </c>
      <c r="L184" s="20">
        <f t="shared" si="20"/>
        <v>1.5084198931528707</v>
      </c>
      <c r="M184" s="20">
        <f t="shared" si="21"/>
        <v>2.0803354471736237</v>
      </c>
      <c r="N184" s="18"/>
      <c r="O184" s="18"/>
      <c r="P184" s="18">
        <f t="shared" si="22"/>
        <v>2.5124471221575382</v>
      </c>
    </row>
    <row r="185" spans="1:16" x14ac:dyDescent="0.15">
      <c r="A185" s="18">
        <v>92</v>
      </c>
      <c r="B185" s="18">
        <v>183</v>
      </c>
      <c r="D185">
        <v>1113.36059570313</v>
      </c>
      <c r="E185">
        <v>737.08642578125</v>
      </c>
      <c r="F185">
        <v>428.60952758789102</v>
      </c>
      <c r="G185">
        <v>426.365478515625</v>
      </c>
      <c r="I185" s="19">
        <f t="shared" si="17"/>
        <v>684.75106811523892</v>
      </c>
      <c r="J185" s="19">
        <f t="shared" si="18"/>
        <v>310.720947265625</v>
      </c>
      <c r="K185" s="19">
        <f t="shared" si="19"/>
        <v>467.2464050293014</v>
      </c>
      <c r="L185" s="20">
        <f t="shared" si="20"/>
        <v>1.503749293831381</v>
      </c>
      <c r="M185" s="20">
        <f t="shared" si="21"/>
        <v>2.0787900694588046</v>
      </c>
      <c r="N185" s="18"/>
      <c r="O185" s="18"/>
      <c r="P185" s="18">
        <f t="shared" si="22"/>
        <v>2.4362957248002575</v>
      </c>
    </row>
    <row r="186" spans="1:16" x14ac:dyDescent="0.15">
      <c r="A186" s="18">
        <v>92.5</v>
      </c>
      <c r="B186" s="18">
        <v>184</v>
      </c>
      <c r="D186">
        <v>1114.29333496094</v>
      </c>
      <c r="E186">
        <v>737.73748779296898</v>
      </c>
      <c r="F186">
        <v>428.21990966796898</v>
      </c>
      <c r="G186">
        <v>425.94323730468801</v>
      </c>
      <c r="I186" s="19">
        <f t="shared" si="17"/>
        <v>686.07342529297102</v>
      </c>
      <c r="J186" s="19">
        <f t="shared" si="18"/>
        <v>311.79425048828097</v>
      </c>
      <c r="K186" s="19">
        <f t="shared" si="19"/>
        <v>467.81744995117435</v>
      </c>
      <c r="L186" s="20">
        <f t="shared" si="20"/>
        <v>1.5004043506849645</v>
      </c>
      <c r="M186" s="20">
        <f t="shared" si="21"/>
        <v>2.0785703479190589</v>
      </c>
      <c r="N186" s="18"/>
      <c r="O186" s="18"/>
      <c r="P186" s="18">
        <f t="shared" si="22"/>
        <v>2.4254685321206435</v>
      </c>
    </row>
    <row r="187" spans="1:16" x14ac:dyDescent="0.15">
      <c r="A187" s="18">
        <v>93</v>
      </c>
      <c r="B187" s="18">
        <v>185</v>
      </c>
      <c r="D187">
        <v>1107.17028808594</v>
      </c>
      <c r="E187">
        <v>735.02868652343795</v>
      </c>
      <c r="F187">
        <v>428.79144287109398</v>
      </c>
      <c r="G187">
        <v>426.73666381835898</v>
      </c>
      <c r="I187" s="19">
        <f t="shared" si="17"/>
        <v>678.37884521484602</v>
      </c>
      <c r="J187" s="19">
        <f t="shared" si="18"/>
        <v>308.29202270507898</v>
      </c>
      <c r="K187" s="19">
        <f t="shared" si="19"/>
        <v>462.57442932129072</v>
      </c>
      <c r="L187" s="20">
        <f t="shared" si="20"/>
        <v>1.5004424222932382</v>
      </c>
      <c r="M187" s="20">
        <f t="shared" si="21"/>
        <v>2.0817336411340035</v>
      </c>
      <c r="N187" s="18"/>
      <c r="O187" s="18"/>
      <c r="P187" s="18">
        <f t="shared" si="22"/>
        <v>2.5813457628189198</v>
      </c>
    </row>
    <row r="188" spans="1:16" x14ac:dyDescent="0.15">
      <c r="A188" s="18">
        <v>93.5</v>
      </c>
      <c r="B188" s="18">
        <v>186</v>
      </c>
      <c r="D188">
        <v>1105.96411132813</v>
      </c>
      <c r="E188">
        <v>734.043212890625</v>
      </c>
      <c r="F188">
        <v>429.07662963867199</v>
      </c>
      <c r="G188">
        <v>426.83682250976602</v>
      </c>
      <c r="I188" s="19">
        <f t="shared" si="17"/>
        <v>676.88748168945801</v>
      </c>
      <c r="J188" s="19">
        <f t="shared" si="18"/>
        <v>307.20639038085898</v>
      </c>
      <c r="K188" s="19">
        <f t="shared" si="19"/>
        <v>461.84300842285677</v>
      </c>
      <c r="L188" s="20">
        <f t="shared" si="20"/>
        <v>1.5033639367016003</v>
      </c>
      <c r="M188" s="20">
        <f t="shared" si="21"/>
        <v>2.0877803771490364</v>
      </c>
      <c r="N188" s="18"/>
      <c r="O188" s="18"/>
      <c r="P188" s="18">
        <f t="shared" si="22"/>
        <v>2.8793100679721428</v>
      </c>
    </row>
    <row r="189" spans="1:16" x14ac:dyDescent="0.15">
      <c r="A189" s="18">
        <v>94</v>
      </c>
      <c r="B189" s="18">
        <v>187</v>
      </c>
      <c r="D189">
        <v>1105.79333496094</v>
      </c>
      <c r="E189">
        <v>734.119140625</v>
      </c>
      <c r="F189">
        <v>429.10470581054699</v>
      </c>
      <c r="G189">
        <v>426.81726074218801</v>
      </c>
      <c r="I189" s="19">
        <f t="shared" si="17"/>
        <v>676.68862915039301</v>
      </c>
      <c r="J189" s="19">
        <f t="shared" si="18"/>
        <v>307.30187988281199</v>
      </c>
      <c r="K189" s="19">
        <f t="shared" si="19"/>
        <v>461.57731323242467</v>
      </c>
      <c r="L189" s="20">
        <f t="shared" si="20"/>
        <v>1.5020321821931086</v>
      </c>
      <c r="M189" s="20">
        <f t="shared" si="21"/>
        <v>2.0895738442472154</v>
      </c>
      <c r="N189" s="18"/>
      <c r="O189" s="18"/>
      <c r="P189" s="18">
        <f t="shared" si="22"/>
        <v>2.9676865369291971</v>
      </c>
    </row>
    <row r="190" spans="1:16" x14ac:dyDescent="0.15">
      <c r="A190" s="18">
        <v>94.5</v>
      </c>
      <c r="B190" s="18">
        <v>188</v>
      </c>
      <c r="I190" s="19">
        <f t="shared" si="17"/>
        <v>0</v>
      </c>
      <c r="J190" s="19">
        <f t="shared" si="18"/>
        <v>0</v>
      </c>
      <c r="K190" s="19">
        <f t="shared" si="19"/>
        <v>0</v>
      </c>
      <c r="L190" s="20" t="e">
        <f t="shared" si="20"/>
        <v>#DIV/0!</v>
      </c>
      <c r="M190" s="20" t="e">
        <f t="shared" si="21"/>
        <v>#DIV/0!</v>
      </c>
      <c r="N190" s="18"/>
      <c r="O190" s="18"/>
      <c r="P190" s="18" t="e">
        <f t="shared" si="22"/>
        <v>#DIV/0!</v>
      </c>
    </row>
    <row r="191" spans="1:16" x14ac:dyDescent="0.15">
      <c r="A191" s="18">
        <v>95</v>
      </c>
      <c r="B191" s="18">
        <v>189</v>
      </c>
      <c r="I191" s="19">
        <f t="shared" si="17"/>
        <v>0</v>
      </c>
      <c r="J191" s="19">
        <f t="shared" si="18"/>
        <v>0</v>
      </c>
      <c r="K191" s="19">
        <f t="shared" si="19"/>
        <v>0</v>
      </c>
      <c r="L191" s="20" t="e">
        <f t="shared" si="20"/>
        <v>#DIV/0!</v>
      </c>
      <c r="M191" s="20" t="e">
        <f t="shared" si="21"/>
        <v>#DIV/0!</v>
      </c>
      <c r="N191" s="18"/>
      <c r="O191" s="18"/>
      <c r="P191" s="18" t="e">
        <f t="shared" si="22"/>
        <v>#DIV/0!</v>
      </c>
    </row>
    <row r="192" spans="1:16" x14ac:dyDescent="0.15">
      <c r="A192" s="18">
        <v>95.5</v>
      </c>
      <c r="B192" s="18">
        <v>190</v>
      </c>
      <c r="I192" s="19">
        <f t="shared" si="17"/>
        <v>0</v>
      </c>
      <c r="J192" s="19">
        <f t="shared" si="18"/>
        <v>0</v>
      </c>
      <c r="K192" s="19">
        <f t="shared" si="19"/>
        <v>0</v>
      </c>
      <c r="L192" s="20" t="e">
        <f t="shared" si="20"/>
        <v>#DIV/0!</v>
      </c>
      <c r="M192" s="20" t="e">
        <f t="shared" si="21"/>
        <v>#DIV/0!</v>
      </c>
      <c r="N192" s="18"/>
      <c r="O192" s="18"/>
      <c r="P192" s="18" t="e">
        <f t="shared" si="22"/>
        <v>#DIV/0!</v>
      </c>
    </row>
    <row r="193" spans="1:16" x14ac:dyDescent="0.15">
      <c r="A193" s="18">
        <v>96</v>
      </c>
      <c r="B193" s="18">
        <v>191</v>
      </c>
      <c r="I193" s="19">
        <f t="shared" si="17"/>
        <v>0</v>
      </c>
      <c r="J193" s="19">
        <f t="shared" si="18"/>
        <v>0</v>
      </c>
      <c r="K193" s="19">
        <f t="shared" si="19"/>
        <v>0</v>
      </c>
      <c r="L193" s="20" t="e">
        <f t="shared" si="20"/>
        <v>#DIV/0!</v>
      </c>
      <c r="M193" s="20" t="e">
        <f t="shared" si="21"/>
        <v>#DIV/0!</v>
      </c>
      <c r="N193" s="18"/>
      <c r="O193" s="18"/>
      <c r="P193" s="18" t="e">
        <f t="shared" si="22"/>
        <v>#DIV/0!</v>
      </c>
    </row>
    <row r="194" spans="1:16" x14ac:dyDescent="0.15">
      <c r="A194" s="18"/>
      <c r="B194" s="18"/>
      <c r="I194" s="7"/>
      <c r="J194" s="7"/>
      <c r="K194" s="7"/>
      <c r="L194" s="7"/>
    </row>
    <row r="195" spans="1:16" x14ac:dyDescent="0.15">
      <c r="A195" s="18"/>
      <c r="B195" s="18"/>
      <c r="I195" s="7"/>
      <c r="J195" s="7"/>
      <c r="K195" s="7"/>
      <c r="L195" s="7"/>
    </row>
    <row r="196" spans="1:16" x14ac:dyDescent="0.15">
      <c r="A196" s="18"/>
      <c r="B196" s="18"/>
      <c r="I196" s="7"/>
      <c r="J196" s="7"/>
      <c r="K196" s="7"/>
      <c r="L196" s="7"/>
    </row>
    <row r="197" spans="1:16" x14ac:dyDescent="0.15">
      <c r="A197" s="18"/>
      <c r="B197" s="18"/>
      <c r="I197" s="7"/>
      <c r="J197" s="7"/>
      <c r="K197" s="7"/>
      <c r="L197" s="7"/>
    </row>
    <row r="198" spans="1:16" x14ac:dyDescent="0.15">
      <c r="A198" s="18"/>
      <c r="B198" s="18"/>
      <c r="I198" s="7"/>
      <c r="J198" s="7"/>
      <c r="K198" s="7"/>
      <c r="L198" s="7"/>
    </row>
    <row r="199" spans="1:16" x14ac:dyDescent="0.15">
      <c r="A199" s="18"/>
      <c r="B199" s="18"/>
      <c r="I199" s="7"/>
      <c r="J199" s="7"/>
      <c r="K199" s="7"/>
      <c r="L199" s="7"/>
    </row>
    <row r="200" spans="1:16" x14ac:dyDescent="0.15">
      <c r="A200" s="18"/>
      <c r="B200" s="18"/>
      <c r="I200" s="7"/>
      <c r="J200" s="7"/>
      <c r="K200" s="7"/>
      <c r="L200" s="7"/>
    </row>
    <row r="201" spans="1:16" x14ac:dyDescent="0.15">
      <c r="A201" s="18"/>
      <c r="B201" s="18"/>
      <c r="I201" s="7"/>
      <c r="J201" s="7"/>
      <c r="K201" s="7"/>
      <c r="L201" s="7"/>
    </row>
    <row r="202" spans="1:16" x14ac:dyDescent="0.15">
      <c r="A202" s="18"/>
      <c r="B202" s="18"/>
      <c r="I202" s="7"/>
      <c r="J202" s="7"/>
      <c r="K202" s="7"/>
      <c r="L202" s="7"/>
    </row>
    <row r="203" spans="1:16" x14ac:dyDescent="0.15">
      <c r="A203" s="18"/>
      <c r="B203" s="18"/>
      <c r="I203" s="7"/>
      <c r="J203" s="7"/>
      <c r="K203" s="7"/>
      <c r="L203" s="7"/>
    </row>
    <row r="204" spans="1:16" x14ac:dyDescent="0.15">
      <c r="A204" s="18"/>
      <c r="B204" s="18"/>
      <c r="I204" s="7"/>
      <c r="J204" s="7"/>
      <c r="K204" s="7"/>
      <c r="L204" s="7"/>
    </row>
    <row r="205" spans="1:16" x14ac:dyDescent="0.15">
      <c r="A205" s="18"/>
      <c r="B205" s="18"/>
      <c r="I205" s="7"/>
      <c r="J205" s="7"/>
      <c r="K205" s="7"/>
      <c r="L205" s="7"/>
    </row>
    <row r="206" spans="1:16" x14ac:dyDescent="0.15">
      <c r="A206" s="18"/>
      <c r="B206" s="18"/>
      <c r="I206" s="7"/>
      <c r="J206" s="7"/>
      <c r="K206" s="7"/>
      <c r="L206" s="7"/>
    </row>
    <row r="207" spans="1:16" x14ac:dyDescent="0.15">
      <c r="A207" s="18"/>
      <c r="B207" s="18"/>
      <c r="I207" s="7"/>
      <c r="J207" s="7"/>
      <c r="K207" s="7"/>
      <c r="L207" s="7"/>
    </row>
    <row r="208" spans="1:16" x14ac:dyDescent="0.15">
      <c r="A208" s="18"/>
      <c r="B208" s="18"/>
      <c r="I208" s="7"/>
      <c r="J208" s="7"/>
      <c r="K208" s="7"/>
      <c r="L208" s="7"/>
    </row>
    <row r="209" spans="1:12" x14ac:dyDescent="0.15">
      <c r="A209" s="18"/>
      <c r="B209" s="18"/>
      <c r="I209" s="7"/>
      <c r="J209" s="7"/>
      <c r="K209" s="7"/>
      <c r="L209" s="7"/>
    </row>
    <row r="210" spans="1:12" x14ac:dyDescent="0.15">
      <c r="A210" s="18"/>
      <c r="B210" s="18"/>
      <c r="I210" s="7"/>
      <c r="J210" s="7"/>
      <c r="K210" s="7"/>
      <c r="L210" s="7"/>
    </row>
    <row r="211" spans="1:12" x14ac:dyDescent="0.15">
      <c r="A211" s="18"/>
      <c r="B211" s="18"/>
      <c r="I211" s="7"/>
      <c r="J211" s="7"/>
      <c r="K211" s="7"/>
      <c r="L211" s="7"/>
    </row>
    <row r="212" spans="1:12" x14ac:dyDescent="0.15">
      <c r="I212" s="7"/>
      <c r="J212" s="7"/>
      <c r="K212" s="7"/>
      <c r="L212" s="7"/>
    </row>
    <row r="213" spans="1:12" x14ac:dyDescent="0.15">
      <c r="I213" s="7"/>
      <c r="J213" s="7"/>
      <c r="K213" s="7"/>
      <c r="L213" s="7"/>
    </row>
    <row r="214" spans="1:12" x14ac:dyDescent="0.15">
      <c r="I214" s="7"/>
      <c r="J214" s="7"/>
      <c r="K214" s="7"/>
      <c r="L214" s="7"/>
    </row>
    <row r="215" spans="1:12" x14ac:dyDescent="0.15">
      <c r="I215" s="7"/>
      <c r="J215" s="7"/>
      <c r="K215" s="7"/>
      <c r="L215" s="7"/>
    </row>
    <row r="216" spans="1:12" x14ac:dyDescent="0.15">
      <c r="I216" s="7"/>
      <c r="J216" s="7"/>
      <c r="K216" s="7"/>
      <c r="L216" s="7"/>
    </row>
    <row r="217" spans="1:12" x14ac:dyDescent="0.15">
      <c r="I217" s="7"/>
      <c r="J217" s="7"/>
      <c r="K217" s="7"/>
      <c r="L217" s="7"/>
    </row>
    <row r="218" spans="1:12" x14ac:dyDescent="0.15">
      <c r="I218" s="7"/>
      <c r="J218" s="7"/>
      <c r="K218" s="7"/>
      <c r="L218" s="7"/>
    </row>
    <row r="219" spans="1:12" x14ac:dyDescent="0.15">
      <c r="I219" s="7"/>
      <c r="J219" s="7"/>
      <c r="K219" s="7"/>
      <c r="L219" s="7"/>
    </row>
    <row r="220" spans="1:12" x14ac:dyDescent="0.15">
      <c r="I220" s="7"/>
      <c r="J220" s="7"/>
      <c r="K220" s="7"/>
      <c r="L220" s="7"/>
    </row>
    <row r="221" spans="1:12" x14ac:dyDescent="0.15">
      <c r="I221" s="7"/>
      <c r="J221" s="7"/>
      <c r="K221" s="7"/>
      <c r="L221" s="7"/>
    </row>
    <row r="222" spans="1:12" x14ac:dyDescent="0.15">
      <c r="I222" s="7"/>
      <c r="J222" s="7"/>
      <c r="K222" s="7"/>
      <c r="L222" s="7"/>
    </row>
    <row r="223" spans="1:12" x14ac:dyDescent="0.15">
      <c r="I223" s="7"/>
      <c r="J223" s="7"/>
      <c r="K223" s="7"/>
      <c r="L223" s="7"/>
    </row>
    <row r="224" spans="1:12" x14ac:dyDescent="0.15">
      <c r="I224" s="7"/>
      <c r="J224" s="7"/>
      <c r="K224" s="7"/>
      <c r="L224" s="7"/>
    </row>
    <row r="225" spans="9:12" x14ac:dyDescent="0.15">
      <c r="I225" s="7"/>
      <c r="J225" s="7"/>
      <c r="K225" s="7"/>
      <c r="L225" s="7"/>
    </row>
    <row r="226" spans="9:12" x14ac:dyDescent="0.15">
      <c r="I226" s="7"/>
      <c r="J226" s="7"/>
      <c r="K226" s="7"/>
      <c r="L226" s="7"/>
    </row>
    <row r="227" spans="9:12" x14ac:dyDescent="0.15">
      <c r="I227" s="7"/>
      <c r="J227" s="7"/>
      <c r="K227" s="7"/>
      <c r="L227" s="7"/>
    </row>
    <row r="228" spans="9:12" x14ac:dyDescent="0.15">
      <c r="I228" s="7"/>
      <c r="J228" s="7"/>
      <c r="K228" s="7"/>
      <c r="L228" s="7"/>
    </row>
    <row r="229" spans="9:12" x14ac:dyDescent="0.15">
      <c r="I229" s="7"/>
      <c r="J229" s="7"/>
      <c r="K229" s="7"/>
      <c r="L229" s="7"/>
    </row>
    <row r="230" spans="9:12" x14ac:dyDescent="0.15">
      <c r="I230" s="7"/>
      <c r="J230" s="7"/>
      <c r="K230" s="7"/>
      <c r="L230" s="7"/>
    </row>
    <row r="231" spans="9:12" x14ac:dyDescent="0.15">
      <c r="I231" s="7"/>
      <c r="J231" s="7"/>
      <c r="K231" s="7"/>
      <c r="L231" s="7"/>
    </row>
    <row r="232" spans="9:12" x14ac:dyDescent="0.15">
      <c r="I232" s="7"/>
      <c r="J232" s="7"/>
      <c r="K232" s="7"/>
      <c r="L232" s="7"/>
    </row>
    <row r="233" spans="9:12" x14ac:dyDescent="0.15">
      <c r="I233" s="7"/>
      <c r="J233" s="7"/>
      <c r="K233" s="7"/>
      <c r="L233" s="7"/>
    </row>
    <row r="234" spans="9:12" x14ac:dyDescent="0.15">
      <c r="I234" s="7"/>
      <c r="J234" s="7"/>
      <c r="K234" s="7"/>
      <c r="L234" s="7"/>
    </row>
    <row r="235" spans="9:12" x14ac:dyDescent="0.15">
      <c r="I235" s="7"/>
      <c r="J235" s="7"/>
      <c r="K235" s="7"/>
      <c r="L235" s="7"/>
    </row>
    <row r="236" spans="9:12" x14ac:dyDescent="0.15">
      <c r="I236" s="7"/>
      <c r="J236" s="7"/>
      <c r="K236" s="7"/>
      <c r="L236" s="7"/>
    </row>
    <row r="237" spans="9:12" x14ac:dyDescent="0.15">
      <c r="I237" s="7"/>
      <c r="J237" s="7"/>
      <c r="K237" s="7"/>
      <c r="L237" s="7"/>
    </row>
    <row r="238" spans="9:12" x14ac:dyDescent="0.15">
      <c r="I238" s="7"/>
      <c r="J238" s="7"/>
      <c r="K238" s="7"/>
      <c r="L238" s="7"/>
    </row>
    <row r="239" spans="9:12" x14ac:dyDescent="0.15">
      <c r="I239" s="7"/>
      <c r="J239" s="7"/>
      <c r="K239" s="7"/>
      <c r="L239" s="7"/>
    </row>
    <row r="240" spans="9:12" x14ac:dyDescent="0.15">
      <c r="I240" s="7"/>
      <c r="J240" s="7"/>
      <c r="K240" s="7"/>
      <c r="L240" s="7"/>
    </row>
    <row r="241" spans="9:12" x14ac:dyDescent="0.15">
      <c r="I241" s="7"/>
      <c r="J241" s="7"/>
      <c r="K241" s="7"/>
      <c r="L241" s="7"/>
    </row>
    <row r="242" spans="9:12" x14ac:dyDescent="0.15">
      <c r="I242" s="7"/>
      <c r="J242" s="7"/>
      <c r="K242" s="7"/>
      <c r="L242" s="7"/>
    </row>
    <row r="243" spans="9:12" x14ac:dyDescent="0.15">
      <c r="I243" s="7"/>
      <c r="J243" s="7"/>
      <c r="K243" s="7"/>
      <c r="L243" s="7"/>
    </row>
    <row r="244" spans="9:12" x14ac:dyDescent="0.15">
      <c r="I244" s="7"/>
      <c r="J244" s="7"/>
      <c r="K244" s="7"/>
      <c r="L244" s="7"/>
    </row>
    <row r="245" spans="9:12" x14ac:dyDescent="0.15">
      <c r="I245" s="7"/>
      <c r="J245" s="7"/>
      <c r="K245" s="7"/>
      <c r="L245" s="7"/>
    </row>
    <row r="246" spans="9:12" x14ac:dyDescent="0.15">
      <c r="I246" s="7"/>
      <c r="J246" s="7"/>
      <c r="K246" s="7"/>
      <c r="L246" s="7"/>
    </row>
    <row r="247" spans="9:12" x14ac:dyDescent="0.15">
      <c r="I247" s="7"/>
      <c r="J247" s="7"/>
      <c r="K247" s="7"/>
      <c r="L247" s="7"/>
    </row>
    <row r="248" spans="9:12" x14ac:dyDescent="0.15">
      <c r="I248" s="7"/>
      <c r="J248" s="7"/>
      <c r="K248" s="7"/>
      <c r="L248" s="7"/>
    </row>
    <row r="249" spans="9:12" x14ac:dyDescent="0.15">
      <c r="I249" s="7"/>
      <c r="J249" s="7"/>
      <c r="K249" s="7"/>
      <c r="L249" s="7"/>
    </row>
    <row r="250" spans="9:12" x14ac:dyDescent="0.15">
      <c r="I250" s="7"/>
      <c r="J250" s="7"/>
      <c r="K250" s="7"/>
      <c r="L250" s="7"/>
    </row>
    <row r="251" spans="9:12" x14ac:dyDescent="0.15">
      <c r="I251" s="7"/>
      <c r="J251" s="7"/>
      <c r="K251" s="7"/>
      <c r="L251" s="7"/>
    </row>
    <row r="252" spans="9:12" x14ac:dyDescent="0.15">
      <c r="I252" s="7"/>
      <c r="J252" s="7"/>
      <c r="K252" s="7"/>
      <c r="L252" s="7"/>
    </row>
    <row r="253" spans="9:12" x14ac:dyDescent="0.15">
      <c r="I253" s="7"/>
      <c r="J253" s="7"/>
      <c r="K253" s="7"/>
      <c r="L253" s="7"/>
    </row>
    <row r="254" spans="9:12" x14ac:dyDescent="0.15">
      <c r="I254" s="7"/>
      <c r="J254" s="7"/>
      <c r="K254" s="7"/>
      <c r="L254" s="7"/>
    </row>
    <row r="255" spans="9:12" x14ac:dyDescent="0.15">
      <c r="I255" s="7"/>
      <c r="J255" s="7"/>
      <c r="K255" s="7"/>
      <c r="L255" s="7"/>
    </row>
    <row r="256" spans="9:12" x14ac:dyDescent="0.15">
      <c r="I256" s="7"/>
      <c r="J256" s="7"/>
      <c r="K256" s="7"/>
      <c r="L256" s="7"/>
    </row>
    <row r="257" spans="9:12" x14ac:dyDescent="0.15">
      <c r="I257" s="7"/>
      <c r="J257" s="7"/>
      <c r="K257" s="7"/>
      <c r="L257" s="7"/>
    </row>
    <row r="258" spans="9:12" x14ac:dyDescent="0.15">
      <c r="I258" s="7"/>
      <c r="J258" s="7"/>
      <c r="K258" s="7"/>
      <c r="L258" s="7"/>
    </row>
    <row r="259" spans="9:12" x14ac:dyDescent="0.15">
      <c r="I259" s="7"/>
      <c r="J259" s="7"/>
      <c r="K259" s="7"/>
      <c r="L259" s="7"/>
    </row>
    <row r="260" spans="9:12" x14ac:dyDescent="0.15">
      <c r="I260" s="7"/>
      <c r="J260" s="7"/>
      <c r="K260" s="7"/>
      <c r="L260" s="7"/>
    </row>
    <row r="261" spans="9:12" x14ac:dyDescent="0.15">
      <c r="I261" s="7"/>
      <c r="J261" s="7"/>
      <c r="K261" s="7"/>
      <c r="L261" s="7"/>
    </row>
    <row r="262" spans="9:12" x14ac:dyDescent="0.15">
      <c r="I262" s="7"/>
      <c r="J262" s="7"/>
      <c r="K262" s="7"/>
      <c r="L262" s="7"/>
    </row>
    <row r="263" spans="9:12" x14ac:dyDescent="0.15">
      <c r="I263" s="7"/>
      <c r="J263" s="7"/>
      <c r="K263" s="7"/>
      <c r="L263" s="7"/>
    </row>
    <row r="264" spans="9:12" x14ac:dyDescent="0.15">
      <c r="I264" s="7"/>
      <c r="J264" s="7"/>
      <c r="K264" s="7"/>
      <c r="L264" s="7"/>
    </row>
    <row r="265" spans="9:12" x14ac:dyDescent="0.15">
      <c r="I265" s="7"/>
      <c r="J265" s="7"/>
      <c r="K265" s="7"/>
      <c r="L265" s="7"/>
    </row>
    <row r="266" spans="9:12" x14ac:dyDescent="0.15">
      <c r="I266" s="7"/>
      <c r="J266" s="7"/>
      <c r="K266" s="7"/>
      <c r="L266" s="7"/>
    </row>
    <row r="267" spans="9:12" x14ac:dyDescent="0.15">
      <c r="I267" s="7"/>
      <c r="J267" s="7"/>
      <c r="K267" s="7"/>
      <c r="L267" s="7"/>
    </row>
    <row r="268" spans="9:12" x14ac:dyDescent="0.15">
      <c r="I268" s="7"/>
      <c r="J268" s="7"/>
      <c r="K268" s="7"/>
      <c r="L268" s="7"/>
    </row>
    <row r="269" spans="9:12" x14ac:dyDescent="0.15">
      <c r="I269" s="7"/>
      <c r="J269" s="7"/>
      <c r="K269" s="7"/>
      <c r="L269" s="7"/>
    </row>
    <row r="270" spans="9:12" x14ac:dyDescent="0.15">
      <c r="I270" s="7"/>
      <c r="J270" s="7"/>
      <c r="K270" s="7"/>
      <c r="L270" s="7"/>
    </row>
    <row r="271" spans="9:12" x14ac:dyDescent="0.15">
      <c r="I271" s="7"/>
      <c r="J271" s="7"/>
      <c r="K271" s="7"/>
      <c r="L271" s="7"/>
    </row>
    <row r="272" spans="9:12" x14ac:dyDescent="0.15">
      <c r="I272" s="7"/>
      <c r="J272" s="7"/>
      <c r="K272" s="7"/>
      <c r="L272" s="7"/>
    </row>
    <row r="273" spans="9:12" x14ac:dyDescent="0.15">
      <c r="I273" s="7"/>
      <c r="J273" s="7"/>
      <c r="K273" s="7"/>
      <c r="L273" s="7"/>
    </row>
    <row r="274" spans="9:12" x14ac:dyDescent="0.15">
      <c r="I274" s="7"/>
      <c r="J274" s="7"/>
      <c r="K274" s="7"/>
      <c r="L274" s="7"/>
    </row>
    <row r="275" spans="9:12" x14ac:dyDescent="0.15">
      <c r="I275" s="7"/>
      <c r="J275" s="7"/>
      <c r="K275" s="7"/>
      <c r="L275" s="7"/>
    </row>
    <row r="276" spans="9:12" x14ac:dyDescent="0.15">
      <c r="I276" s="7"/>
      <c r="J276" s="7"/>
      <c r="K276" s="7"/>
      <c r="L276" s="7"/>
    </row>
    <row r="277" spans="9:12" x14ac:dyDescent="0.15">
      <c r="I277" s="7"/>
      <c r="J277" s="7"/>
      <c r="K277" s="7"/>
      <c r="L277" s="7"/>
    </row>
    <row r="278" spans="9:12" x14ac:dyDescent="0.15">
      <c r="I278" s="7"/>
      <c r="J278" s="7"/>
      <c r="K278" s="7"/>
      <c r="L278" s="7"/>
    </row>
    <row r="279" spans="9:12" x14ac:dyDescent="0.15">
      <c r="I279" s="7"/>
      <c r="J279" s="7"/>
      <c r="K279" s="7"/>
      <c r="L279" s="7"/>
    </row>
    <row r="280" spans="9:12" x14ac:dyDescent="0.15">
      <c r="I280" s="7"/>
      <c r="J280" s="7"/>
      <c r="K280" s="7"/>
      <c r="L280" s="7"/>
    </row>
    <row r="281" spans="9:12" x14ac:dyDescent="0.15">
      <c r="I281" s="7"/>
      <c r="J281" s="7"/>
      <c r="K281" s="7"/>
      <c r="L281" s="7"/>
    </row>
    <row r="282" spans="9:12" x14ac:dyDescent="0.15">
      <c r="I282" s="7"/>
      <c r="J282" s="7"/>
      <c r="K282" s="7"/>
      <c r="L282" s="7"/>
    </row>
    <row r="283" spans="9:12" x14ac:dyDescent="0.15">
      <c r="I283" s="7"/>
      <c r="J283" s="7"/>
      <c r="K283" s="7"/>
      <c r="L283" s="7"/>
    </row>
    <row r="284" spans="9:12" x14ac:dyDescent="0.15">
      <c r="I284" s="7"/>
      <c r="J284" s="7"/>
      <c r="K284" s="7"/>
      <c r="L284" s="7"/>
    </row>
    <row r="285" spans="9:12" x14ac:dyDescent="0.15">
      <c r="I285" s="7"/>
      <c r="J285" s="7"/>
      <c r="K285" s="7"/>
      <c r="L285" s="7"/>
    </row>
    <row r="286" spans="9:12" x14ac:dyDescent="0.15">
      <c r="I286" s="7"/>
      <c r="J286" s="7"/>
      <c r="K286" s="7"/>
      <c r="L286" s="7"/>
    </row>
    <row r="287" spans="9:12" x14ac:dyDescent="0.15">
      <c r="I287" s="7"/>
      <c r="J287" s="7"/>
      <c r="K287" s="7"/>
      <c r="L287" s="7"/>
    </row>
    <row r="288" spans="9:12" x14ac:dyDescent="0.15">
      <c r="I288" s="7"/>
      <c r="J288" s="7"/>
      <c r="K288" s="7"/>
      <c r="L288" s="7"/>
    </row>
    <row r="289" spans="9:12" x14ac:dyDescent="0.15">
      <c r="I289" s="7"/>
      <c r="J289" s="7"/>
      <c r="K289" s="7"/>
      <c r="L289" s="7"/>
    </row>
    <row r="290" spans="9:12" x14ac:dyDescent="0.15">
      <c r="I290" s="7"/>
      <c r="J290" s="7"/>
      <c r="K290" s="7"/>
      <c r="L290" s="7"/>
    </row>
    <row r="291" spans="9:12" x14ac:dyDescent="0.15">
      <c r="I291" s="7"/>
      <c r="J291" s="7"/>
      <c r="K291" s="7"/>
      <c r="L291" s="7"/>
    </row>
    <row r="292" spans="9:12" x14ac:dyDescent="0.15">
      <c r="I292" s="7"/>
      <c r="J292" s="7"/>
      <c r="K292" s="7"/>
      <c r="L292" s="7"/>
    </row>
    <row r="293" spans="9:12" x14ac:dyDescent="0.15">
      <c r="I293" s="7"/>
      <c r="J293" s="7"/>
      <c r="K293" s="7"/>
      <c r="L293" s="7"/>
    </row>
    <row r="294" spans="9:12" x14ac:dyDescent="0.15">
      <c r="I294" s="7"/>
      <c r="J294" s="7"/>
      <c r="K294" s="7"/>
      <c r="L294" s="7"/>
    </row>
    <row r="295" spans="9:12" x14ac:dyDescent="0.15">
      <c r="I295" s="7"/>
      <c r="J295" s="7"/>
      <c r="K295" s="7"/>
      <c r="L295" s="7"/>
    </row>
    <row r="296" spans="9:12" x14ac:dyDescent="0.15">
      <c r="I296" s="7"/>
      <c r="J296" s="7"/>
      <c r="K296" s="7"/>
      <c r="L296" s="7"/>
    </row>
    <row r="297" spans="9:12" x14ac:dyDescent="0.15">
      <c r="I297" s="7"/>
      <c r="J297" s="7"/>
      <c r="K297" s="7"/>
      <c r="L297" s="7"/>
    </row>
    <row r="298" spans="9:12" x14ac:dyDescent="0.15">
      <c r="I298" s="7"/>
      <c r="J298" s="7"/>
      <c r="K298" s="7"/>
      <c r="L298" s="7"/>
    </row>
    <row r="299" spans="9:12" x14ac:dyDescent="0.15">
      <c r="I299" s="7"/>
      <c r="J299" s="7"/>
      <c r="K299" s="7"/>
      <c r="L299" s="7"/>
    </row>
    <row r="300" spans="9:12" x14ac:dyDescent="0.15">
      <c r="I300" s="7"/>
      <c r="J300" s="7"/>
      <c r="K300" s="7"/>
      <c r="L300" s="7"/>
    </row>
    <row r="301" spans="9:12" x14ac:dyDescent="0.15">
      <c r="I301" s="7"/>
      <c r="J301" s="7"/>
      <c r="K301" s="7"/>
      <c r="L301" s="7"/>
    </row>
    <row r="302" spans="9:12" x14ac:dyDescent="0.15">
      <c r="I302" s="7"/>
      <c r="J302" s="7"/>
      <c r="K302" s="7"/>
      <c r="L302" s="7"/>
    </row>
    <row r="303" spans="9:12" x14ac:dyDescent="0.15">
      <c r="I303" s="7"/>
      <c r="J303" s="7"/>
      <c r="K303" s="7"/>
      <c r="L303" s="7"/>
    </row>
    <row r="304" spans="9:12" x14ac:dyDescent="0.15">
      <c r="I304" s="7"/>
      <c r="J304" s="7"/>
      <c r="K304" s="7"/>
      <c r="L304" s="7"/>
    </row>
    <row r="305" spans="9:12" x14ac:dyDescent="0.15">
      <c r="I305" s="7"/>
      <c r="J305" s="7"/>
      <c r="K305" s="7"/>
      <c r="L305" s="7"/>
    </row>
    <row r="306" spans="9:12" x14ac:dyDescent="0.15">
      <c r="I306" s="7"/>
      <c r="J306" s="7"/>
      <c r="K306" s="7"/>
      <c r="L306" s="7"/>
    </row>
    <row r="307" spans="9:12" x14ac:dyDescent="0.15">
      <c r="I307" s="7"/>
      <c r="J307" s="7"/>
      <c r="K307" s="7"/>
      <c r="L307" s="7"/>
    </row>
    <row r="308" spans="9:12" x14ac:dyDescent="0.15">
      <c r="I308" s="7"/>
      <c r="J308" s="7"/>
      <c r="K308" s="7"/>
      <c r="L308" s="7"/>
    </row>
    <row r="309" spans="9:12" x14ac:dyDescent="0.15">
      <c r="I309" s="7"/>
      <c r="J309" s="7"/>
      <c r="K309" s="7"/>
      <c r="L309" s="7"/>
    </row>
    <row r="310" spans="9:12" x14ac:dyDescent="0.15">
      <c r="I310" s="7"/>
      <c r="J310" s="7"/>
      <c r="K310" s="7"/>
      <c r="L310" s="7"/>
    </row>
    <row r="311" spans="9:12" x14ac:dyDescent="0.15">
      <c r="I311" s="7"/>
      <c r="J311" s="7"/>
      <c r="K311" s="7"/>
      <c r="L311" s="7"/>
    </row>
    <row r="312" spans="9:12" x14ac:dyDescent="0.15">
      <c r="I312" s="7"/>
      <c r="J312" s="7"/>
      <c r="K312" s="7"/>
      <c r="L312" s="7"/>
    </row>
    <row r="313" spans="9:12" x14ac:dyDescent="0.15">
      <c r="I313" s="7"/>
      <c r="J313" s="7"/>
      <c r="K313" s="7"/>
      <c r="L313" s="7"/>
    </row>
    <row r="314" spans="9:12" x14ac:dyDescent="0.15">
      <c r="I314" s="7"/>
      <c r="J314" s="7"/>
      <c r="K314" s="7"/>
      <c r="L314" s="7"/>
    </row>
    <row r="315" spans="9:12" x14ac:dyDescent="0.15">
      <c r="I315" s="7"/>
      <c r="J315" s="7"/>
      <c r="K315" s="7"/>
      <c r="L315" s="7"/>
    </row>
    <row r="316" spans="9:12" x14ac:dyDescent="0.15">
      <c r="I316" s="7"/>
      <c r="J316" s="7"/>
      <c r="K316" s="7"/>
      <c r="L316" s="7"/>
    </row>
    <row r="317" spans="9:12" x14ac:dyDescent="0.15">
      <c r="I317" s="7"/>
      <c r="J317" s="7"/>
      <c r="K317" s="7"/>
      <c r="L317" s="7"/>
    </row>
    <row r="318" spans="9:12" x14ac:dyDescent="0.15">
      <c r="I318" s="7"/>
      <c r="J318" s="7"/>
      <c r="K318" s="7"/>
      <c r="L318" s="7"/>
    </row>
    <row r="319" spans="9:12" x14ac:dyDescent="0.15">
      <c r="I319" s="7"/>
      <c r="J319" s="7"/>
      <c r="K319" s="7"/>
      <c r="L319" s="7"/>
    </row>
    <row r="320" spans="9:12" x14ac:dyDescent="0.15">
      <c r="I320" s="7"/>
      <c r="J320" s="7"/>
      <c r="K320" s="7"/>
      <c r="L320" s="7"/>
    </row>
    <row r="321" spans="9:12" x14ac:dyDescent="0.15">
      <c r="I321" s="7"/>
      <c r="J321" s="7"/>
      <c r="K321" s="7"/>
      <c r="L321" s="7"/>
    </row>
    <row r="322" spans="9:12" x14ac:dyDescent="0.15">
      <c r="I322" s="7"/>
      <c r="J322" s="7"/>
      <c r="K322" s="7"/>
      <c r="L322" s="7"/>
    </row>
    <row r="323" spans="9:12" x14ac:dyDescent="0.15">
      <c r="I323" s="7"/>
      <c r="J323" s="7"/>
      <c r="K323" s="7"/>
      <c r="L323" s="7"/>
    </row>
    <row r="324" spans="9:12" x14ac:dyDescent="0.15">
      <c r="I324" s="7"/>
      <c r="J324" s="7"/>
      <c r="K324" s="7"/>
      <c r="L324" s="7"/>
    </row>
    <row r="325" spans="9:12" x14ac:dyDescent="0.15">
      <c r="I325" s="7"/>
      <c r="J325" s="7"/>
      <c r="K325" s="7"/>
      <c r="L325" s="7"/>
    </row>
    <row r="326" spans="9:12" x14ac:dyDescent="0.15">
      <c r="I326" s="7"/>
      <c r="J326" s="7"/>
      <c r="K326" s="7"/>
      <c r="L326" s="7"/>
    </row>
    <row r="327" spans="9:12" x14ac:dyDescent="0.15">
      <c r="I327" s="7"/>
      <c r="J327" s="7"/>
      <c r="K327" s="7"/>
      <c r="L327" s="7"/>
    </row>
    <row r="328" spans="9:12" x14ac:dyDescent="0.15">
      <c r="I328" s="7"/>
      <c r="J328" s="7"/>
      <c r="K328" s="7"/>
      <c r="L328" s="7"/>
    </row>
    <row r="329" spans="9:12" x14ac:dyDescent="0.15">
      <c r="I329" s="7"/>
      <c r="J329" s="7"/>
      <c r="K329" s="7"/>
      <c r="L329" s="7"/>
    </row>
    <row r="330" spans="9:12" x14ac:dyDescent="0.15">
      <c r="I330" s="7"/>
      <c r="J330" s="7"/>
      <c r="K330" s="7"/>
      <c r="L330" s="7"/>
    </row>
    <row r="331" spans="9:12" x14ac:dyDescent="0.15">
      <c r="I331" s="7"/>
      <c r="J331" s="7"/>
      <c r="K331" s="7"/>
      <c r="L331" s="7"/>
    </row>
    <row r="332" spans="9:12" x14ac:dyDescent="0.15">
      <c r="I332" s="7"/>
      <c r="J332" s="7"/>
      <c r="K332" s="7"/>
      <c r="L332" s="7"/>
    </row>
    <row r="333" spans="9:12" x14ac:dyDescent="0.15">
      <c r="I333" s="7"/>
      <c r="J333" s="7"/>
      <c r="K333" s="7"/>
      <c r="L333" s="7"/>
    </row>
    <row r="334" spans="9:12" x14ac:dyDescent="0.15">
      <c r="I334" s="7"/>
      <c r="J334" s="7"/>
      <c r="K334" s="7"/>
      <c r="L334" s="7"/>
    </row>
    <row r="335" spans="9:12" x14ac:dyDescent="0.15">
      <c r="I335" s="7"/>
      <c r="J335" s="7"/>
      <c r="K335" s="7"/>
      <c r="L335" s="7"/>
    </row>
    <row r="336" spans="9:12" x14ac:dyDescent="0.15">
      <c r="I336" s="7"/>
      <c r="J336" s="7"/>
      <c r="K336" s="7"/>
      <c r="L336" s="7"/>
    </row>
    <row r="337" spans="9:12" x14ac:dyDescent="0.15">
      <c r="I337" s="7"/>
      <c r="J337" s="7"/>
      <c r="K337" s="7"/>
      <c r="L337" s="7"/>
    </row>
    <row r="338" spans="9:12" x14ac:dyDescent="0.15">
      <c r="I338" s="7"/>
      <c r="J338" s="7"/>
      <c r="K338" s="7"/>
      <c r="L338" s="7"/>
    </row>
    <row r="339" spans="9:12" x14ac:dyDescent="0.15">
      <c r="I339" s="7"/>
      <c r="J339" s="7"/>
      <c r="K339" s="7"/>
      <c r="L339" s="7"/>
    </row>
    <row r="340" spans="9:12" x14ac:dyDescent="0.15">
      <c r="I340" s="7"/>
      <c r="J340" s="7"/>
      <c r="K340" s="7"/>
      <c r="L340" s="7"/>
    </row>
    <row r="341" spans="9:12" x14ac:dyDescent="0.15">
      <c r="I341" s="7"/>
      <c r="J341" s="7"/>
      <c r="K341" s="7"/>
      <c r="L341" s="7"/>
    </row>
    <row r="342" spans="9:12" x14ac:dyDescent="0.15">
      <c r="I342" s="7"/>
      <c r="J342" s="7"/>
      <c r="K342" s="7"/>
      <c r="L342" s="7"/>
    </row>
    <row r="343" spans="9:12" x14ac:dyDescent="0.15">
      <c r="I343" s="7"/>
      <c r="J343" s="7"/>
      <c r="K343" s="7"/>
      <c r="L343" s="7"/>
    </row>
    <row r="344" spans="9:12" x14ac:dyDescent="0.15">
      <c r="I344" s="7"/>
      <c r="J344" s="7"/>
      <c r="K344" s="7"/>
      <c r="L344" s="7"/>
    </row>
    <row r="345" spans="9:12" x14ac:dyDescent="0.15">
      <c r="I345" s="7"/>
      <c r="J345" s="7"/>
      <c r="K345" s="7"/>
      <c r="L345" s="7"/>
    </row>
    <row r="346" spans="9:12" x14ac:dyDescent="0.15">
      <c r="I346" s="7"/>
      <c r="J346" s="7"/>
      <c r="K346" s="7"/>
      <c r="L346" s="7"/>
    </row>
    <row r="347" spans="9:12" x14ac:dyDescent="0.15">
      <c r="I347" s="7"/>
      <c r="J347" s="7"/>
      <c r="K347" s="7"/>
      <c r="L347" s="7"/>
    </row>
    <row r="348" spans="9:12" x14ac:dyDescent="0.15">
      <c r="I348" s="7"/>
      <c r="J348" s="7"/>
      <c r="K348" s="7"/>
      <c r="L348" s="7"/>
    </row>
    <row r="349" spans="9:12" x14ac:dyDescent="0.15">
      <c r="I349" s="7"/>
      <c r="J349" s="7"/>
      <c r="K349" s="7"/>
      <c r="L349" s="7"/>
    </row>
    <row r="350" spans="9:12" x14ac:dyDescent="0.15">
      <c r="I350" s="7"/>
      <c r="J350" s="7"/>
      <c r="K350" s="7"/>
      <c r="L350" s="7"/>
    </row>
    <row r="351" spans="9:12" x14ac:dyDescent="0.15">
      <c r="I351" s="7"/>
      <c r="J351" s="7"/>
      <c r="K351" s="7"/>
      <c r="L351" s="7"/>
    </row>
    <row r="352" spans="9:12" x14ac:dyDescent="0.15">
      <c r="I352" s="7"/>
      <c r="J352" s="7"/>
      <c r="K352" s="7"/>
      <c r="L352" s="7"/>
    </row>
    <row r="353" spans="9:12" x14ac:dyDescent="0.15">
      <c r="I353" s="7"/>
      <c r="J353" s="7"/>
      <c r="K353" s="7"/>
      <c r="L353" s="7"/>
    </row>
    <row r="354" spans="9:12" x14ac:dyDescent="0.15">
      <c r="I354" s="7"/>
      <c r="J354" s="7"/>
      <c r="K354" s="7"/>
      <c r="L354" s="7"/>
    </row>
    <row r="355" spans="9:12" x14ac:dyDescent="0.15">
      <c r="I355" s="7"/>
      <c r="J355" s="7"/>
      <c r="K355" s="7"/>
      <c r="L355" s="7"/>
    </row>
    <row r="356" spans="9:12" x14ac:dyDescent="0.15">
      <c r="I356" s="7"/>
      <c r="J356" s="7"/>
      <c r="K356" s="7"/>
      <c r="L356" s="7"/>
    </row>
    <row r="357" spans="9:12" x14ac:dyDescent="0.15">
      <c r="I357" s="7"/>
      <c r="J357" s="7"/>
      <c r="K357" s="7"/>
      <c r="L357" s="7"/>
    </row>
    <row r="358" spans="9:12" x14ac:dyDescent="0.15">
      <c r="I358" s="7"/>
      <c r="J358" s="7"/>
      <c r="K358" s="7"/>
      <c r="L358" s="7"/>
    </row>
    <row r="359" spans="9:12" x14ac:dyDescent="0.15">
      <c r="I359" s="7"/>
      <c r="J359" s="7"/>
      <c r="K359" s="7"/>
      <c r="L359" s="7"/>
    </row>
    <row r="360" spans="9:12" x14ac:dyDescent="0.15">
      <c r="I360" s="7"/>
      <c r="J360" s="7"/>
      <c r="K360" s="7"/>
      <c r="L360" s="7"/>
    </row>
    <row r="361" spans="9:12" x14ac:dyDescent="0.15">
      <c r="I361" s="7"/>
      <c r="J361" s="7"/>
      <c r="K361" s="7"/>
      <c r="L361" s="7"/>
    </row>
    <row r="362" spans="9:12" x14ac:dyDescent="0.15">
      <c r="I362" s="7"/>
      <c r="J362" s="7"/>
      <c r="K362" s="7"/>
      <c r="L362" s="7"/>
    </row>
    <row r="363" spans="9:12" x14ac:dyDescent="0.15">
      <c r="I363" s="7"/>
      <c r="J363" s="7"/>
      <c r="K363" s="7"/>
      <c r="L363" s="7"/>
    </row>
    <row r="364" spans="9:12" x14ac:dyDescent="0.15">
      <c r="I364" s="7"/>
      <c r="J364" s="7"/>
      <c r="K364" s="7"/>
      <c r="L364" s="7"/>
    </row>
    <row r="365" spans="9:12" x14ac:dyDescent="0.15">
      <c r="I365" s="7"/>
      <c r="J365" s="7"/>
      <c r="K365" s="7"/>
      <c r="L365" s="7"/>
    </row>
    <row r="366" spans="9:12" x14ac:dyDescent="0.15">
      <c r="I366" s="7"/>
      <c r="J366" s="7"/>
      <c r="K366" s="7"/>
      <c r="L366" s="7"/>
    </row>
    <row r="367" spans="9:12" x14ac:dyDescent="0.15">
      <c r="I367" s="7"/>
      <c r="J367" s="7"/>
      <c r="K367" s="7"/>
      <c r="L367" s="7"/>
    </row>
    <row r="368" spans="9:12" x14ac:dyDescent="0.15">
      <c r="I368" s="7"/>
      <c r="J368" s="7"/>
      <c r="K368" s="7"/>
      <c r="L368" s="7"/>
    </row>
    <row r="369" spans="9:12" x14ac:dyDescent="0.15">
      <c r="I369" s="7"/>
      <c r="J369" s="7"/>
      <c r="K369" s="7"/>
      <c r="L369" s="7"/>
    </row>
    <row r="370" spans="9:12" x14ac:dyDescent="0.15">
      <c r="I370" s="7"/>
      <c r="J370" s="7"/>
      <c r="K370" s="7"/>
      <c r="L370" s="7"/>
    </row>
    <row r="371" spans="9:12" x14ac:dyDescent="0.15">
      <c r="I371" s="7"/>
      <c r="J371" s="7"/>
      <c r="K371" s="7"/>
      <c r="L371" s="7"/>
    </row>
    <row r="372" spans="9:12" x14ac:dyDescent="0.15">
      <c r="I372" s="7"/>
      <c r="J372" s="7"/>
      <c r="K372" s="7"/>
      <c r="L372" s="7"/>
    </row>
    <row r="373" spans="9:12" x14ac:dyDescent="0.15">
      <c r="I373" s="7"/>
      <c r="J373" s="7"/>
      <c r="K373" s="7"/>
      <c r="L373" s="7"/>
    </row>
    <row r="374" spans="9:12" x14ac:dyDescent="0.15">
      <c r="I374" s="7"/>
      <c r="J374" s="7"/>
      <c r="K374" s="7"/>
      <c r="L374" s="7"/>
    </row>
    <row r="375" spans="9:12" x14ac:dyDescent="0.15">
      <c r="I375" s="7"/>
      <c r="J375" s="7"/>
      <c r="K375" s="7"/>
      <c r="L375" s="7"/>
    </row>
    <row r="376" spans="9:12" x14ac:dyDescent="0.15">
      <c r="I376" s="7"/>
      <c r="J376" s="7"/>
      <c r="K376" s="7"/>
      <c r="L376" s="7"/>
    </row>
    <row r="377" spans="9:12" x14ac:dyDescent="0.15">
      <c r="I377" s="7"/>
      <c r="J377" s="7"/>
      <c r="K377" s="7"/>
      <c r="L377" s="7"/>
    </row>
    <row r="378" spans="9:12" x14ac:dyDescent="0.15">
      <c r="I378" s="7"/>
      <c r="J378" s="7"/>
      <c r="K378" s="7"/>
      <c r="L378" s="7"/>
    </row>
    <row r="379" spans="9:12" x14ac:dyDescent="0.15">
      <c r="I379" s="7"/>
      <c r="J379" s="7"/>
      <c r="K379" s="7"/>
      <c r="L379" s="7"/>
    </row>
    <row r="380" spans="9:12" x14ac:dyDescent="0.15">
      <c r="I380" s="7"/>
      <c r="J380" s="7"/>
      <c r="K380" s="7"/>
      <c r="L380" s="7"/>
    </row>
    <row r="381" spans="9:12" x14ac:dyDescent="0.15">
      <c r="I381" s="7"/>
      <c r="J381" s="7"/>
      <c r="K381" s="7"/>
      <c r="L381" s="7"/>
    </row>
    <row r="382" spans="9:12" x14ac:dyDescent="0.15">
      <c r="I382" s="7"/>
      <c r="J382" s="7"/>
      <c r="K382" s="7"/>
      <c r="L382" s="7"/>
    </row>
    <row r="383" spans="9:12" x14ac:dyDescent="0.15">
      <c r="I383" s="7"/>
      <c r="J383" s="7"/>
      <c r="K383" s="7"/>
      <c r="L383" s="7"/>
    </row>
    <row r="384" spans="9:12" x14ac:dyDescent="0.15">
      <c r="I384" s="7"/>
      <c r="J384" s="7"/>
      <c r="K384" s="7"/>
      <c r="L384" s="7"/>
    </row>
    <row r="385" spans="9:12" x14ac:dyDescent="0.15">
      <c r="I385" s="7"/>
      <c r="J385" s="7"/>
      <c r="K385" s="7"/>
      <c r="L385" s="7"/>
    </row>
    <row r="386" spans="9:12" x14ac:dyDescent="0.15">
      <c r="I386" s="7"/>
      <c r="J386" s="7"/>
      <c r="K386" s="7"/>
      <c r="L386" s="7"/>
    </row>
    <row r="387" spans="9:12" x14ac:dyDescent="0.15">
      <c r="I387" s="7"/>
      <c r="J387" s="7"/>
      <c r="K387" s="7"/>
      <c r="L387" s="7"/>
    </row>
    <row r="388" spans="9:12" x14ac:dyDescent="0.15">
      <c r="I388" s="7"/>
      <c r="J388" s="7"/>
      <c r="K388" s="7"/>
      <c r="L388" s="7"/>
    </row>
    <row r="389" spans="9:12" x14ac:dyDescent="0.15">
      <c r="I389" s="7"/>
      <c r="J389" s="7"/>
      <c r="K389" s="7"/>
      <c r="L389" s="7"/>
    </row>
    <row r="390" spans="9:12" x14ac:dyDescent="0.15">
      <c r="I390" s="7"/>
      <c r="J390" s="7"/>
      <c r="K390" s="7"/>
      <c r="L390" s="7"/>
    </row>
    <row r="391" spans="9:12" x14ac:dyDescent="0.15">
      <c r="I391" s="7"/>
      <c r="J391" s="7"/>
      <c r="K391" s="7"/>
      <c r="L391" s="7"/>
    </row>
    <row r="392" spans="9:12" x14ac:dyDescent="0.15">
      <c r="I392" s="7"/>
      <c r="J392" s="7"/>
      <c r="K392" s="7"/>
      <c r="L392" s="7"/>
    </row>
    <row r="393" spans="9:12" x14ac:dyDescent="0.15">
      <c r="I393" s="7"/>
      <c r="J393" s="7"/>
      <c r="K393" s="7"/>
      <c r="L393" s="7"/>
    </row>
    <row r="394" spans="9:12" x14ac:dyDescent="0.15">
      <c r="I394" s="7"/>
      <c r="J394" s="7"/>
      <c r="K394" s="7"/>
      <c r="L394" s="7"/>
    </row>
    <row r="395" spans="9:12" x14ac:dyDescent="0.15">
      <c r="I395" s="7"/>
      <c r="J395" s="7"/>
      <c r="K395" s="7"/>
      <c r="L395" s="7"/>
    </row>
    <row r="396" spans="9:12" x14ac:dyDescent="0.15">
      <c r="I396" s="7"/>
      <c r="J396" s="7"/>
      <c r="K396" s="7"/>
      <c r="L396" s="7"/>
    </row>
    <row r="397" spans="9:12" x14ac:dyDescent="0.15">
      <c r="I397" s="7"/>
      <c r="J397" s="7"/>
      <c r="K397" s="7"/>
      <c r="L397" s="7"/>
    </row>
    <row r="398" spans="9:12" x14ac:dyDescent="0.15">
      <c r="I398" s="7"/>
      <c r="J398" s="7"/>
      <c r="K398" s="7"/>
      <c r="L398" s="7"/>
    </row>
    <row r="399" spans="9:12" x14ac:dyDescent="0.15">
      <c r="I399" s="7"/>
      <c r="J399" s="7"/>
      <c r="K399" s="7"/>
      <c r="L399" s="7"/>
    </row>
    <row r="400" spans="9:12" x14ac:dyDescent="0.15">
      <c r="I400" s="7"/>
      <c r="J400" s="7"/>
      <c r="K400" s="7"/>
      <c r="L400" s="7"/>
    </row>
    <row r="401" spans="9:12" x14ac:dyDescent="0.15">
      <c r="I401" s="7"/>
      <c r="J401" s="7"/>
      <c r="K401" s="7"/>
      <c r="L401" s="7"/>
    </row>
    <row r="402" spans="9:12" x14ac:dyDescent="0.15">
      <c r="I402" s="7"/>
      <c r="J402" s="7"/>
      <c r="K402" s="7"/>
      <c r="L402" s="7"/>
    </row>
    <row r="403" spans="9:12" x14ac:dyDescent="0.15">
      <c r="I403" s="7"/>
      <c r="J403" s="7"/>
      <c r="K403" s="7"/>
      <c r="L403" s="7"/>
    </row>
    <row r="404" spans="9:12" x14ac:dyDescent="0.15">
      <c r="I404" s="7"/>
      <c r="J404" s="7"/>
      <c r="K404" s="7"/>
      <c r="L404" s="7"/>
    </row>
    <row r="405" spans="9:12" x14ac:dyDescent="0.15">
      <c r="I405" s="7"/>
      <c r="J405" s="7"/>
      <c r="K405" s="7"/>
      <c r="L405" s="7"/>
    </row>
    <row r="406" spans="9:12" x14ac:dyDescent="0.15">
      <c r="I406" s="7"/>
      <c r="J406" s="7"/>
      <c r="K406" s="7"/>
      <c r="L406" s="7"/>
    </row>
    <row r="407" spans="9:12" x14ac:dyDescent="0.15">
      <c r="I407" s="7"/>
      <c r="J407" s="7"/>
      <c r="K407" s="7"/>
      <c r="L407" s="7"/>
    </row>
    <row r="408" spans="9:12" x14ac:dyDescent="0.15">
      <c r="I408" s="7"/>
      <c r="J408" s="7"/>
      <c r="K408" s="7"/>
      <c r="L408" s="7"/>
    </row>
    <row r="409" spans="9:12" x14ac:dyDescent="0.15">
      <c r="I409" s="7"/>
      <c r="J409" s="7"/>
      <c r="K409" s="7"/>
      <c r="L409" s="7"/>
    </row>
    <row r="410" spans="9:12" x14ac:dyDescent="0.15">
      <c r="I410" s="7"/>
      <c r="J410" s="7"/>
      <c r="K410" s="7"/>
      <c r="L410" s="7"/>
    </row>
    <row r="411" spans="9:12" x14ac:dyDescent="0.15">
      <c r="I411" s="7"/>
      <c r="J411" s="7"/>
      <c r="K411" s="7"/>
      <c r="L411" s="7"/>
    </row>
    <row r="412" spans="9:12" x14ac:dyDescent="0.15">
      <c r="I412" s="7"/>
      <c r="J412" s="7"/>
      <c r="K412" s="7"/>
      <c r="L412" s="7"/>
    </row>
    <row r="413" spans="9:12" x14ac:dyDescent="0.15">
      <c r="I413" s="7"/>
      <c r="J413" s="7"/>
      <c r="K413" s="7"/>
      <c r="L413" s="7"/>
    </row>
    <row r="414" spans="9:12" x14ac:dyDescent="0.15">
      <c r="I414" s="7"/>
      <c r="J414" s="7"/>
      <c r="K414" s="7"/>
      <c r="L414" s="7"/>
    </row>
    <row r="415" spans="9:12" x14ac:dyDescent="0.15">
      <c r="I415" s="7"/>
      <c r="J415" s="7"/>
      <c r="K415" s="7"/>
      <c r="L415" s="7"/>
    </row>
    <row r="416" spans="9:12" x14ac:dyDescent="0.15">
      <c r="I416" s="7"/>
      <c r="J416" s="7"/>
      <c r="K416" s="7"/>
      <c r="L416" s="7"/>
    </row>
    <row r="417" spans="9:12" x14ac:dyDescent="0.15">
      <c r="I417" s="7"/>
      <c r="J417" s="7"/>
      <c r="K417" s="7"/>
      <c r="L417" s="7"/>
    </row>
    <row r="418" spans="9:12" x14ac:dyDescent="0.15">
      <c r="I418" s="7"/>
      <c r="J418" s="7"/>
      <c r="K418" s="7"/>
      <c r="L418" s="7"/>
    </row>
    <row r="419" spans="9:12" x14ac:dyDescent="0.15">
      <c r="I419" s="7"/>
      <c r="J419" s="7"/>
      <c r="K419" s="7"/>
      <c r="L419" s="7"/>
    </row>
    <row r="420" spans="9:12" x14ac:dyDescent="0.15">
      <c r="I420" s="7"/>
      <c r="J420" s="7"/>
      <c r="K420" s="7"/>
      <c r="L420" s="7"/>
    </row>
    <row r="421" spans="9:12" x14ac:dyDescent="0.15">
      <c r="I421" s="7"/>
      <c r="J421" s="7"/>
      <c r="K421" s="7"/>
      <c r="L421" s="7"/>
    </row>
    <row r="422" spans="9:12" x14ac:dyDescent="0.15">
      <c r="I422" s="7"/>
      <c r="J422" s="7"/>
      <c r="K422" s="7"/>
      <c r="L422" s="7"/>
    </row>
    <row r="423" spans="9:12" x14ac:dyDescent="0.15">
      <c r="I423" s="7"/>
      <c r="J423" s="7"/>
      <c r="K423" s="7"/>
      <c r="L423" s="7"/>
    </row>
    <row r="424" spans="9:12" x14ac:dyDescent="0.15">
      <c r="I424" s="7"/>
      <c r="J424" s="7"/>
      <c r="K424" s="7"/>
      <c r="L424" s="7"/>
    </row>
    <row r="425" spans="9:12" x14ac:dyDescent="0.15">
      <c r="I425" s="7"/>
      <c r="J425" s="7"/>
      <c r="K425" s="7"/>
      <c r="L425" s="7"/>
    </row>
    <row r="426" spans="9:12" x14ac:dyDescent="0.15">
      <c r="I426" s="7"/>
      <c r="J426" s="7"/>
      <c r="K426" s="7"/>
      <c r="L426" s="7"/>
    </row>
    <row r="427" spans="9:12" x14ac:dyDescent="0.15">
      <c r="I427" s="7"/>
      <c r="J427" s="7"/>
      <c r="K427" s="7"/>
      <c r="L427" s="7"/>
    </row>
    <row r="428" spans="9:12" x14ac:dyDescent="0.15">
      <c r="I428" s="7"/>
      <c r="J428" s="7"/>
      <c r="K428" s="7"/>
      <c r="L428" s="7"/>
    </row>
    <row r="429" spans="9:12" x14ac:dyDescent="0.15">
      <c r="I429" s="7"/>
      <c r="J429" s="7"/>
      <c r="K429" s="7"/>
      <c r="L429" s="7"/>
    </row>
    <row r="430" spans="9:12" x14ac:dyDescent="0.15">
      <c r="I430" s="7"/>
      <c r="J430" s="7"/>
      <c r="K430" s="7"/>
      <c r="L430" s="7"/>
    </row>
    <row r="431" spans="9:12" x14ac:dyDescent="0.15">
      <c r="I431" s="7"/>
      <c r="J431" s="7"/>
      <c r="K431" s="7"/>
      <c r="L431" s="7"/>
    </row>
    <row r="432" spans="9:12" x14ac:dyDescent="0.15">
      <c r="I432" s="7"/>
      <c r="J432" s="7"/>
      <c r="K432" s="7"/>
      <c r="L432" s="7"/>
    </row>
    <row r="433" spans="9:12" x14ac:dyDescent="0.15">
      <c r="I433" s="7"/>
      <c r="J433" s="7"/>
      <c r="K433" s="7"/>
      <c r="L433" s="7"/>
    </row>
    <row r="434" spans="9:12" x14ac:dyDescent="0.15">
      <c r="I434" s="7"/>
      <c r="J434" s="7"/>
      <c r="K434" s="7"/>
      <c r="L434" s="7"/>
    </row>
    <row r="435" spans="9:12" x14ac:dyDescent="0.15">
      <c r="I435" s="7"/>
      <c r="J435" s="7"/>
      <c r="K435" s="7"/>
      <c r="L435" s="7"/>
    </row>
    <row r="436" spans="9:12" x14ac:dyDescent="0.15">
      <c r="I436" s="7"/>
      <c r="J436" s="7"/>
      <c r="K436" s="7"/>
      <c r="L436" s="7"/>
    </row>
    <row r="437" spans="9:12" x14ac:dyDescent="0.15">
      <c r="I437" s="7"/>
      <c r="J437" s="7"/>
      <c r="K437" s="7"/>
      <c r="L437" s="7"/>
    </row>
    <row r="438" spans="9:12" x14ac:dyDescent="0.15">
      <c r="I438" s="7"/>
      <c r="J438" s="7"/>
      <c r="K438" s="7"/>
      <c r="L438" s="7"/>
    </row>
    <row r="439" spans="9:12" x14ac:dyDescent="0.15">
      <c r="I439" s="7"/>
      <c r="J439" s="7"/>
      <c r="K439" s="7"/>
      <c r="L439" s="7"/>
    </row>
    <row r="440" spans="9:12" x14ac:dyDescent="0.15">
      <c r="I440" s="7"/>
      <c r="J440" s="7"/>
      <c r="K440" s="7"/>
      <c r="L440" s="7"/>
    </row>
    <row r="441" spans="9:12" x14ac:dyDescent="0.15">
      <c r="I441" s="7"/>
      <c r="J441" s="7"/>
      <c r="K441" s="7"/>
      <c r="L441" s="7"/>
    </row>
    <row r="442" spans="9:12" x14ac:dyDescent="0.15">
      <c r="I442" s="7"/>
      <c r="J442" s="7"/>
      <c r="K442" s="7"/>
      <c r="L442" s="7"/>
    </row>
    <row r="443" spans="9:12" x14ac:dyDescent="0.15">
      <c r="I443" s="7"/>
      <c r="J443" s="7"/>
      <c r="K443" s="7"/>
      <c r="L443" s="7"/>
    </row>
    <row r="444" spans="9:12" x14ac:dyDescent="0.15">
      <c r="I444" s="7"/>
      <c r="J444" s="7"/>
      <c r="K444" s="7"/>
      <c r="L444" s="7"/>
    </row>
    <row r="445" spans="9:12" x14ac:dyDescent="0.15">
      <c r="I445" s="7"/>
      <c r="J445" s="7"/>
      <c r="K445" s="7"/>
      <c r="L445" s="7"/>
    </row>
    <row r="446" spans="9:12" x14ac:dyDescent="0.15">
      <c r="I446" s="7"/>
      <c r="J446" s="7"/>
      <c r="K446" s="7"/>
      <c r="L446" s="7"/>
    </row>
    <row r="447" spans="9:12" x14ac:dyDescent="0.15">
      <c r="I447" s="7"/>
      <c r="J447" s="7"/>
      <c r="K447" s="7"/>
      <c r="L447" s="7"/>
    </row>
    <row r="448" spans="9:12" x14ac:dyDescent="0.15">
      <c r="I448" s="7"/>
      <c r="J448" s="7"/>
      <c r="K448" s="7"/>
      <c r="L448" s="7"/>
    </row>
    <row r="449" spans="9:12" x14ac:dyDescent="0.15">
      <c r="I449" s="7"/>
      <c r="J449" s="7"/>
      <c r="K449" s="7"/>
      <c r="L449" s="7"/>
    </row>
    <row r="450" spans="9:12" x14ac:dyDescent="0.15">
      <c r="I450" s="7"/>
      <c r="J450" s="7"/>
      <c r="K450" s="7"/>
      <c r="L450" s="7"/>
    </row>
    <row r="451" spans="9:12" x14ac:dyDescent="0.15">
      <c r="I451" s="7"/>
      <c r="J451" s="7"/>
      <c r="K451" s="7"/>
      <c r="L451" s="7"/>
    </row>
    <row r="452" spans="9:12" x14ac:dyDescent="0.15">
      <c r="I452" s="7"/>
      <c r="J452" s="7"/>
      <c r="K452" s="7"/>
      <c r="L452" s="7"/>
    </row>
    <row r="453" spans="9:12" x14ac:dyDescent="0.15">
      <c r="I453" s="7"/>
      <c r="J453" s="7"/>
      <c r="K453" s="7"/>
      <c r="L453" s="7"/>
    </row>
    <row r="454" spans="9:12" x14ac:dyDescent="0.15">
      <c r="I454" s="7"/>
      <c r="J454" s="7"/>
      <c r="K454" s="7"/>
      <c r="L454" s="7"/>
    </row>
    <row r="455" spans="9:12" x14ac:dyDescent="0.15">
      <c r="I455" s="7"/>
      <c r="J455" s="7"/>
      <c r="K455" s="7"/>
      <c r="L455" s="7"/>
    </row>
    <row r="456" spans="9:12" x14ac:dyDescent="0.15">
      <c r="I456" s="7"/>
      <c r="J456" s="7"/>
      <c r="K456" s="7"/>
      <c r="L456" s="7"/>
    </row>
    <row r="457" spans="9:12" x14ac:dyDescent="0.15">
      <c r="I457" s="7"/>
      <c r="J457" s="7"/>
      <c r="K457" s="7"/>
      <c r="L457" s="7"/>
    </row>
    <row r="458" spans="9:12" x14ac:dyDescent="0.15">
      <c r="I458" s="7"/>
      <c r="J458" s="7"/>
      <c r="K458" s="7"/>
      <c r="L458" s="7"/>
    </row>
    <row r="459" spans="9:12" x14ac:dyDescent="0.15">
      <c r="I459" s="7"/>
      <c r="J459" s="7"/>
      <c r="K459" s="7"/>
      <c r="L459" s="7"/>
    </row>
    <row r="460" spans="9:12" x14ac:dyDescent="0.15">
      <c r="I460" s="7"/>
      <c r="J460" s="7"/>
      <c r="K460" s="7"/>
      <c r="L460" s="7"/>
    </row>
    <row r="461" spans="9:12" x14ac:dyDescent="0.15">
      <c r="I461" s="7"/>
      <c r="J461" s="7"/>
      <c r="K461" s="7"/>
      <c r="L461" s="7"/>
    </row>
    <row r="462" spans="9:12" x14ac:dyDescent="0.15">
      <c r="I462" s="7"/>
      <c r="J462" s="7"/>
      <c r="K462" s="7"/>
      <c r="L462" s="7"/>
    </row>
    <row r="463" spans="9:12" x14ac:dyDescent="0.15">
      <c r="I463" s="7"/>
      <c r="J463" s="7"/>
      <c r="K463" s="7"/>
      <c r="L463" s="7"/>
    </row>
    <row r="464" spans="9:12" x14ac:dyDescent="0.15">
      <c r="I464" s="7"/>
      <c r="J464" s="7"/>
      <c r="K464" s="7"/>
      <c r="L464" s="7"/>
    </row>
    <row r="465" spans="9:12" x14ac:dyDescent="0.15">
      <c r="I465" s="7"/>
      <c r="J465" s="7"/>
      <c r="K465" s="7"/>
      <c r="L465" s="7"/>
    </row>
    <row r="466" spans="9:12" x14ac:dyDescent="0.15">
      <c r="I466" s="7"/>
      <c r="J466" s="7"/>
      <c r="K466" s="7"/>
      <c r="L466" s="7"/>
    </row>
    <row r="467" spans="9:12" x14ac:dyDescent="0.15">
      <c r="I467" s="7"/>
      <c r="J467" s="7"/>
      <c r="K467" s="7"/>
      <c r="L467" s="7"/>
    </row>
    <row r="468" spans="9:12" x14ac:dyDescent="0.15">
      <c r="I468" s="7"/>
      <c r="J468" s="7"/>
      <c r="K468" s="7"/>
      <c r="L468" s="7"/>
    </row>
    <row r="469" spans="9:12" x14ac:dyDescent="0.15">
      <c r="I469" s="7"/>
      <c r="J469" s="7"/>
      <c r="K469" s="7"/>
      <c r="L469" s="7"/>
    </row>
    <row r="470" spans="9:12" x14ac:dyDescent="0.15">
      <c r="I470" s="7"/>
      <c r="J470" s="7"/>
      <c r="K470" s="7"/>
      <c r="L470" s="7"/>
    </row>
    <row r="471" spans="9:12" x14ac:dyDescent="0.15">
      <c r="I471" s="7"/>
      <c r="J471" s="7"/>
      <c r="K471" s="7"/>
      <c r="L471" s="7"/>
    </row>
    <row r="472" spans="9:12" x14ac:dyDescent="0.15">
      <c r="I472" s="7"/>
      <c r="J472" s="7"/>
      <c r="K472" s="7"/>
      <c r="L472" s="7"/>
    </row>
    <row r="473" spans="9:12" x14ac:dyDescent="0.15">
      <c r="I473" s="7"/>
      <c r="J473" s="7"/>
      <c r="K473" s="7"/>
      <c r="L473" s="7"/>
    </row>
    <row r="474" spans="9:12" x14ac:dyDescent="0.15">
      <c r="I474" s="7"/>
      <c r="J474" s="7"/>
      <c r="K474" s="7"/>
      <c r="L474" s="7"/>
    </row>
    <row r="475" spans="9:12" x14ac:dyDescent="0.15">
      <c r="I475" s="7"/>
      <c r="J475" s="7"/>
      <c r="K475" s="7"/>
      <c r="L475" s="7"/>
    </row>
    <row r="476" spans="9:12" x14ac:dyDescent="0.15">
      <c r="I476" s="7"/>
      <c r="J476" s="7"/>
      <c r="K476" s="7"/>
      <c r="L476" s="7"/>
    </row>
    <row r="477" spans="9:12" x14ac:dyDescent="0.15">
      <c r="I477" s="7"/>
      <c r="J477" s="7"/>
      <c r="K477" s="7"/>
      <c r="L477" s="7"/>
    </row>
    <row r="478" spans="9:12" x14ac:dyDescent="0.15">
      <c r="I478" s="7"/>
      <c r="J478" s="7"/>
      <c r="K478" s="7"/>
      <c r="L478" s="7"/>
    </row>
    <row r="479" spans="9:12" x14ac:dyDescent="0.15">
      <c r="I479" s="7"/>
      <c r="J479" s="7"/>
      <c r="K479" s="7"/>
      <c r="L479" s="7"/>
    </row>
    <row r="480" spans="9:12" x14ac:dyDescent="0.15">
      <c r="I480" s="7"/>
      <c r="J480" s="7"/>
      <c r="K480" s="7"/>
      <c r="L480" s="7"/>
    </row>
    <row r="481" spans="9:12" x14ac:dyDescent="0.15">
      <c r="I481" s="7"/>
      <c r="J481" s="7"/>
      <c r="K481" s="7"/>
      <c r="L481" s="7"/>
    </row>
    <row r="482" spans="9:12" x14ac:dyDescent="0.15">
      <c r="I482" s="7"/>
      <c r="J482" s="7"/>
      <c r="K482" s="7"/>
      <c r="L482" s="7"/>
    </row>
    <row r="483" spans="9:12" x14ac:dyDescent="0.15">
      <c r="I483" s="7"/>
      <c r="J483" s="7"/>
      <c r="K483" s="7"/>
      <c r="L483" s="7"/>
    </row>
    <row r="484" spans="9:12" x14ac:dyDescent="0.15">
      <c r="I484" s="7"/>
      <c r="J484" s="7"/>
      <c r="K484" s="7"/>
      <c r="L484" s="7"/>
    </row>
    <row r="485" spans="9:12" x14ac:dyDescent="0.15">
      <c r="I485" s="7"/>
      <c r="J485" s="7"/>
      <c r="K485" s="7"/>
      <c r="L485" s="7"/>
    </row>
    <row r="486" spans="9:12" x14ac:dyDescent="0.15">
      <c r="I486" s="7"/>
      <c r="J486" s="7"/>
      <c r="K486" s="7"/>
      <c r="L486" s="7"/>
    </row>
    <row r="487" spans="9:12" x14ac:dyDescent="0.15">
      <c r="I487" s="7"/>
      <c r="J487" s="7"/>
      <c r="K487" s="7"/>
      <c r="L487" s="7"/>
    </row>
    <row r="488" spans="9:12" x14ac:dyDescent="0.15">
      <c r="I488" s="7"/>
      <c r="J488" s="7"/>
      <c r="K488" s="7"/>
      <c r="L488" s="7"/>
    </row>
    <row r="489" spans="9:12" x14ac:dyDescent="0.15">
      <c r="I489" s="7"/>
      <c r="J489" s="7"/>
      <c r="K489" s="7"/>
      <c r="L489" s="7"/>
    </row>
    <row r="490" spans="9:12" x14ac:dyDescent="0.15">
      <c r="I490" s="7"/>
      <c r="J490" s="7"/>
      <c r="K490" s="7"/>
      <c r="L490" s="7"/>
    </row>
    <row r="491" spans="9:12" x14ac:dyDescent="0.15">
      <c r="I491" s="7"/>
      <c r="J491" s="7"/>
      <c r="K491" s="7"/>
      <c r="L491" s="7"/>
    </row>
    <row r="492" spans="9:12" x14ac:dyDescent="0.15">
      <c r="I492" s="7"/>
      <c r="J492" s="7"/>
      <c r="K492" s="7"/>
      <c r="L492" s="7"/>
    </row>
    <row r="493" spans="9:12" x14ac:dyDescent="0.15">
      <c r="I493" s="7"/>
      <c r="J493" s="7"/>
      <c r="K493" s="7"/>
      <c r="L493" s="7"/>
    </row>
    <row r="494" spans="9:12" x14ac:dyDescent="0.15">
      <c r="I494" s="7"/>
      <c r="J494" s="7"/>
      <c r="K494" s="7"/>
      <c r="L494" s="7"/>
    </row>
    <row r="495" spans="9:12" x14ac:dyDescent="0.15">
      <c r="I495" s="7"/>
      <c r="J495" s="7"/>
      <c r="K495" s="7"/>
      <c r="L495" s="7"/>
    </row>
    <row r="496" spans="9:12" x14ac:dyDescent="0.15">
      <c r="I496" s="7"/>
      <c r="J496" s="7"/>
      <c r="K496" s="7"/>
      <c r="L496" s="7"/>
    </row>
    <row r="497" spans="9:12" x14ac:dyDescent="0.15">
      <c r="I497" s="7"/>
      <c r="J497" s="7"/>
      <c r="K497" s="7"/>
      <c r="L497" s="7"/>
    </row>
    <row r="498" spans="9:12" x14ac:dyDescent="0.15">
      <c r="I498" s="7"/>
      <c r="J498" s="7"/>
      <c r="K498" s="7"/>
      <c r="L498" s="7"/>
    </row>
    <row r="499" spans="9:12" x14ac:dyDescent="0.15">
      <c r="I499" s="7"/>
      <c r="J499" s="7"/>
      <c r="K499" s="7"/>
      <c r="L499" s="7"/>
    </row>
    <row r="500" spans="9:12" x14ac:dyDescent="0.15">
      <c r="I500" s="7"/>
      <c r="J500" s="7"/>
      <c r="K500" s="7"/>
      <c r="L500" s="7"/>
    </row>
    <row r="501" spans="9:12" x14ac:dyDescent="0.15">
      <c r="I501" s="7"/>
      <c r="J501" s="7"/>
      <c r="K501" s="7"/>
      <c r="L501" s="7"/>
    </row>
    <row r="502" spans="9:12" x14ac:dyDescent="0.15">
      <c r="I502" s="7"/>
      <c r="J502" s="7"/>
      <c r="K502" s="7"/>
      <c r="L502" s="7"/>
    </row>
    <row r="503" spans="9:12" x14ac:dyDescent="0.15">
      <c r="I503" s="7"/>
      <c r="J503" s="7"/>
      <c r="K503" s="7"/>
      <c r="L503" s="7"/>
    </row>
    <row r="504" spans="9:12" x14ac:dyDescent="0.15">
      <c r="I504" s="7"/>
      <c r="J504" s="7"/>
      <c r="K504" s="7"/>
      <c r="L504" s="7"/>
    </row>
    <row r="505" spans="9:12" x14ac:dyDescent="0.15">
      <c r="I505" s="7"/>
      <c r="J505" s="7"/>
      <c r="K505" s="7"/>
      <c r="L505" s="7"/>
    </row>
    <row r="506" spans="9:12" x14ac:dyDescent="0.15">
      <c r="I506" s="7"/>
      <c r="J506" s="7"/>
      <c r="K506" s="7"/>
      <c r="L506" s="7"/>
    </row>
    <row r="507" spans="9:12" x14ac:dyDescent="0.15">
      <c r="I507" s="7"/>
      <c r="J507" s="7"/>
      <c r="K507" s="7"/>
      <c r="L507" s="7"/>
    </row>
    <row r="508" spans="9:12" x14ac:dyDescent="0.15">
      <c r="I508" s="7"/>
      <c r="J508" s="7"/>
      <c r="K508" s="7"/>
      <c r="L508" s="7"/>
    </row>
    <row r="509" spans="9:12" x14ac:dyDescent="0.15">
      <c r="I509" s="7"/>
      <c r="J509" s="7"/>
      <c r="K509" s="7"/>
      <c r="L509" s="7"/>
    </row>
    <row r="510" spans="9:12" x14ac:dyDescent="0.15">
      <c r="I510" s="7"/>
      <c r="J510" s="7"/>
      <c r="K510" s="7"/>
      <c r="L510" s="7"/>
    </row>
    <row r="511" spans="9:12" x14ac:dyDescent="0.15">
      <c r="I511" s="7"/>
      <c r="J511" s="7"/>
      <c r="K511" s="7"/>
      <c r="L511" s="7"/>
    </row>
    <row r="512" spans="9:12" x14ac:dyDescent="0.15">
      <c r="I512" s="7"/>
      <c r="J512" s="7"/>
      <c r="K512" s="7"/>
      <c r="L512" s="7"/>
    </row>
    <row r="513" spans="9:12" x14ac:dyDescent="0.15">
      <c r="I513" s="7"/>
      <c r="J513" s="7"/>
      <c r="K513" s="7"/>
      <c r="L513" s="7"/>
    </row>
    <row r="514" spans="9:12" x14ac:dyDescent="0.15">
      <c r="I514" s="7"/>
      <c r="J514" s="7"/>
      <c r="K514" s="7"/>
      <c r="L514" s="7"/>
    </row>
    <row r="515" spans="9:12" x14ac:dyDescent="0.15">
      <c r="I515" s="7"/>
      <c r="J515" s="7"/>
      <c r="K515" s="7"/>
      <c r="L515" s="7"/>
    </row>
    <row r="516" spans="9:12" x14ac:dyDescent="0.15">
      <c r="I516" s="7"/>
      <c r="J516" s="7"/>
      <c r="K516" s="7"/>
      <c r="L516" s="7"/>
    </row>
    <row r="517" spans="9:12" x14ac:dyDescent="0.15">
      <c r="I517" s="7"/>
      <c r="J517" s="7"/>
      <c r="K517" s="7"/>
      <c r="L517" s="7"/>
    </row>
    <row r="518" spans="9:12" x14ac:dyDescent="0.15">
      <c r="I518" s="7"/>
      <c r="J518" s="7"/>
      <c r="K518" s="7"/>
      <c r="L518" s="7"/>
    </row>
    <row r="519" spans="9:12" x14ac:dyDescent="0.15">
      <c r="I519" s="7"/>
      <c r="J519" s="7"/>
      <c r="K519" s="7"/>
      <c r="L519" s="7"/>
    </row>
    <row r="520" spans="9:12" x14ac:dyDescent="0.15">
      <c r="I520" s="7"/>
      <c r="J520" s="7"/>
      <c r="K520" s="7"/>
      <c r="L520" s="7"/>
    </row>
    <row r="521" spans="9:12" x14ac:dyDescent="0.15">
      <c r="I521" s="7"/>
      <c r="J521" s="7"/>
      <c r="K521" s="7"/>
      <c r="L521" s="7"/>
    </row>
    <row r="522" spans="9:12" x14ac:dyDescent="0.15">
      <c r="I522" s="7"/>
      <c r="J522" s="7"/>
      <c r="K522" s="7"/>
      <c r="L522" s="7"/>
    </row>
    <row r="523" spans="9:12" x14ac:dyDescent="0.15">
      <c r="I523" s="7"/>
      <c r="J523" s="7"/>
      <c r="K523" s="7"/>
      <c r="L523" s="7"/>
    </row>
    <row r="524" spans="9:12" x14ac:dyDescent="0.15">
      <c r="I524" s="7"/>
      <c r="J524" s="7"/>
      <c r="K524" s="7"/>
      <c r="L524" s="7"/>
    </row>
    <row r="525" spans="9:12" x14ac:dyDescent="0.15">
      <c r="I525" s="7"/>
      <c r="J525" s="7"/>
      <c r="K525" s="7"/>
      <c r="L525" s="7"/>
    </row>
    <row r="526" spans="9:12" x14ac:dyDescent="0.15">
      <c r="I526" s="7"/>
      <c r="J526" s="7"/>
      <c r="K526" s="7"/>
      <c r="L526" s="7"/>
    </row>
    <row r="527" spans="9:12" x14ac:dyDescent="0.15">
      <c r="I527" s="7"/>
      <c r="J527" s="7"/>
      <c r="K527" s="7"/>
      <c r="L527" s="7"/>
    </row>
    <row r="528" spans="9:12" x14ac:dyDescent="0.15">
      <c r="I528" s="7"/>
      <c r="J528" s="7"/>
      <c r="K528" s="7"/>
      <c r="L528" s="7"/>
    </row>
    <row r="529" spans="9:12" x14ac:dyDescent="0.15">
      <c r="I529" s="7"/>
      <c r="J529" s="7"/>
      <c r="K529" s="7"/>
      <c r="L529" s="7"/>
    </row>
    <row r="530" spans="9:12" x14ac:dyDescent="0.15">
      <c r="I530" s="7"/>
      <c r="J530" s="7"/>
      <c r="K530" s="7"/>
      <c r="L530" s="7"/>
    </row>
    <row r="531" spans="9:12" x14ac:dyDescent="0.15">
      <c r="I531" s="7"/>
      <c r="J531" s="7"/>
      <c r="K531" s="7"/>
      <c r="L531" s="7"/>
    </row>
    <row r="532" spans="9:12" x14ac:dyDescent="0.15">
      <c r="I532" s="7"/>
      <c r="J532" s="7"/>
      <c r="K532" s="7"/>
      <c r="L532" s="7"/>
    </row>
    <row r="533" spans="9:12" x14ac:dyDescent="0.15">
      <c r="I533" s="7"/>
      <c r="J533" s="7"/>
      <c r="K533" s="7"/>
      <c r="L533" s="7"/>
    </row>
    <row r="534" spans="9:12" x14ac:dyDescent="0.15">
      <c r="I534" s="7"/>
      <c r="J534" s="7"/>
      <c r="K534" s="7"/>
      <c r="L534" s="7"/>
    </row>
    <row r="535" spans="9:12" x14ac:dyDescent="0.15">
      <c r="I535" s="7"/>
      <c r="J535" s="7"/>
      <c r="K535" s="7"/>
      <c r="L535" s="7"/>
    </row>
    <row r="536" spans="9:12" x14ac:dyDescent="0.15">
      <c r="I536" s="7"/>
      <c r="J536" s="7"/>
      <c r="K536" s="7"/>
      <c r="L536" s="7"/>
    </row>
    <row r="537" spans="9:12" x14ac:dyDescent="0.15">
      <c r="I537" s="7"/>
      <c r="J537" s="7"/>
      <c r="K537" s="7"/>
      <c r="L537" s="7"/>
    </row>
    <row r="538" spans="9:12" x14ac:dyDescent="0.15">
      <c r="I538" s="7"/>
      <c r="J538" s="7"/>
      <c r="K538" s="7"/>
      <c r="L538" s="7"/>
    </row>
    <row r="539" spans="9:12" x14ac:dyDescent="0.15">
      <c r="I539" s="7"/>
      <c r="J539" s="7"/>
      <c r="K539" s="7"/>
      <c r="L539" s="7"/>
    </row>
    <row r="540" spans="9:12" x14ac:dyDescent="0.15">
      <c r="I540" s="7"/>
      <c r="J540" s="7"/>
      <c r="K540" s="7"/>
      <c r="L540" s="7"/>
    </row>
    <row r="541" spans="9:12" x14ac:dyDescent="0.15">
      <c r="I541" s="7"/>
      <c r="J541" s="7"/>
      <c r="K541" s="7"/>
      <c r="L541" s="7"/>
    </row>
    <row r="542" spans="9:12" x14ac:dyDescent="0.15">
      <c r="I542" s="7"/>
      <c r="J542" s="7"/>
      <c r="K542" s="7"/>
      <c r="L542" s="7"/>
    </row>
    <row r="543" spans="9:12" x14ac:dyDescent="0.15">
      <c r="I543" s="7"/>
      <c r="J543" s="7"/>
      <c r="K543" s="7"/>
      <c r="L543" s="7"/>
    </row>
    <row r="544" spans="9:12" x14ac:dyDescent="0.15">
      <c r="I544" s="7"/>
      <c r="J544" s="7"/>
      <c r="K544" s="7"/>
      <c r="L544" s="7"/>
    </row>
    <row r="545" spans="9:12" x14ac:dyDescent="0.15">
      <c r="I545" s="7"/>
      <c r="J545" s="7"/>
      <c r="K545" s="7"/>
      <c r="L545" s="7"/>
    </row>
    <row r="546" spans="9:12" x14ac:dyDescent="0.15">
      <c r="I546" s="7"/>
      <c r="J546" s="7"/>
      <c r="K546" s="7"/>
      <c r="L546" s="7"/>
    </row>
    <row r="547" spans="9:12" x14ac:dyDescent="0.15">
      <c r="I547" s="7"/>
      <c r="J547" s="7"/>
      <c r="K547" s="7"/>
      <c r="L547" s="7"/>
    </row>
    <row r="548" spans="9:12" x14ac:dyDescent="0.15">
      <c r="I548" s="7"/>
      <c r="J548" s="7"/>
      <c r="K548" s="7"/>
      <c r="L548" s="7"/>
    </row>
    <row r="549" spans="9:12" x14ac:dyDescent="0.15">
      <c r="I549" s="7"/>
      <c r="J549" s="7"/>
      <c r="K549" s="7"/>
      <c r="L549" s="7"/>
    </row>
    <row r="550" spans="9:12" x14ac:dyDescent="0.15">
      <c r="I550" s="7"/>
      <c r="J550" s="7"/>
      <c r="K550" s="7"/>
      <c r="L550" s="7"/>
    </row>
    <row r="551" spans="9:12" x14ac:dyDescent="0.15">
      <c r="I551" s="7"/>
      <c r="J551" s="7"/>
      <c r="K551" s="7"/>
      <c r="L551" s="7"/>
    </row>
    <row r="552" spans="9:12" x14ac:dyDescent="0.15">
      <c r="I552" s="7"/>
      <c r="J552" s="7"/>
      <c r="K552" s="7"/>
      <c r="L552" s="7"/>
    </row>
    <row r="553" spans="9:12" x14ac:dyDescent="0.15">
      <c r="I553" s="7"/>
      <c r="J553" s="7"/>
      <c r="K553" s="7"/>
      <c r="L553" s="7"/>
    </row>
    <row r="554" spans="9:12" x14ac:dyDescent="0.15">
      <c r="I554" s="7"/>
      <c r="J554" s="7"/>
      <c r="K554" s="7"/>
      <c r="L554" s="7"/>
    </row>
    <row r="555" spans="9:12" x14ac:dyDescent="0.15">
      <c r="I555" s="7"/>
      <c r="J555" s="7"/>
      <c r="K555" s="7"/>
      <c r="L555" s="7"/>
    </row>
    <row r="556" spans="9:12" x14ac:dyDescent="0.15">
      <c r="I556" s="7"/>
      <c r="J556" s="7"/>
      <c r="K556" s="7"/>
      <c r="L556" s="7"/>
    </row>
    <row r="557" spans="9:12" x14ac:dyDescent="0.15">
      <c r="I557" s="7"/>
      <c r="J557" s="7"/>
      <c r="K557" s="7"/>
      <c r="L557" s="7"/>
    </row>
    <row r="558" spans="9:12" x14ac:dyDescent="0.15">
      <c r="I558" s="7"/>
      <c r="J558" s="7"/>
      <c r="K558" s="7"/>
      <c r="L558" s="7"/>
    </row>
    <row r="559" spans="9:12" x14ac:dyDescent="0.15">
      <c r="I559" s="7"/>
      <c r="J559" s="7"/>
      <c r="K559" s="7"/>
      <c r="L559" s="7"/>
    </row>
    <row r="560" spans="9:12" x14ac:dyDescent="0.15">
      <c r="I560" s="7"/>
      <c r="J560" s="7"/>
      <c r="K560" s="7"/>
      <c r="L560" s="7"/>
    </row>
    <row r="561" spans="9:12" x14ac:dyDescent="0.15">
      <c r="I561" s="7"/>
      <c r="J561" s="7"/>
      <c r="K561" s="7"/>
      <c r="L561" s="7"/>
    </row>
    <row r="562" spans="9:12" x14ac:dyDescent="0.15">
      <c r="I562" s="7"/>
      <c r="J562" s="7"/>
      <c r="K562" s="7"/>
      <c r="L562" s="7"/>
    </row>
    <row r="563" spans="9:12" x14ac:dyDescent="0.15">
      <c r="I563" s="7"/>
      <c r="J563" s="7"/>
      <c r="K563" s="7"/>
      <c r="L563" s="7"/>
    </row>
    <row r="564" spans="9:12" x14ac:dyDescent="0.15">
      <c r="I564" s="7"/>
      <c r="J564" s="7"/>
      <c r="K564" s="7"/>
      <c r="L564" s="7"/>
    </row>
    <row r="565" spans="9:12" x14ac:dyDescent="0.15">
      <c r="I565" s="7"/>
      <c r="J565" s="7"/>
      <c r="K565" s="7"/>
      <c r="L565" s="7"/>
    </row>
    <row r="566" spans="9:12" x14ac:dyDescent="0.15">
      <c r="I566" s="7"/>
      <c r="J566" s="7"/>
      <c r="K566" s="7"/>
      <c r="L566" s="7"/>
    </row>
    <row r="567" spans="9:12" x14ac:dyDescent="0.15">
      <c r="I567" s="7"/>
      <c r="J567" s="7"/>
      <c r="K567" s="7"/>
      <c r="L567" s="7"/>
    </row>
    <row r="568" spans="9:12" x14ac:dyDescent="0.15">
      <c r="I568" s="7"/>
      <c r="J568" s="7"/>
      <c r="K568" s="7"/>
      <c r="L568" s="7"/>
    </row>
    <row r="569" spans="9:12" x14ac:dyDescent="0.15">
      <c r="I569" s="7"/>
      <c r="J569" s="7"/>
      <c r="K569" s="7"/>
      <c r="L569" s="7"/>
    </row>
    <row r="570" spans="9:12" x14ac:dyDescent="0.15">
      <c r="I570" s="7"/>
      <c r="J570" s="7"/>
      <c r="K570" s="7"/>
      <c r="L570" s="7"/>
    </row>
    <row r="571" spans="9:12" x14ac:dyDescent="0.15">
      <c r="I571" s="7"/>
      <c r="J571" s="7"/>
      <c r="K571" s="7"/>
      <c r="L571" s="7"/>
    </row>
    <row r="572" spans="9:12" x14ac:dyDescent="0.15">
      <c r="I572" s="7"/>
      <c r="J572" s="7"/>
      <c r="K572" s="7"/>
      <c r="L572" s="7"/>
    </row>
    <row r="573" spans="9:12" x14ac:dyDescent="0.15">
      <c r="I573" s="7"/>
      <c r="J573" s="7"/>
      <c r="K573" s="7"/>
      <c r="L573" s="7"/>
    </row>
    <row r="574" spans="9:12" x14ac:dyDescent="0.15">
      <c r="I574" s="7"/>
      <c r="J574" s="7"/>
      <c r="K574" s="7"/>
      <c r="L574" s="7"/>
    </row>
    <row r="575" spans="9:12" x14ac:dyDescent="0.15">
      <c r="I575" s="7"/>
      <c r="J575" s="7"/>
      <c r="K575" s="7"/>
      <c r="L575" s="7"/>
    </row>
    <row r="576" spans="9:12" x14ac:dyDescent="0.15">
      <c r="I576" s="7"/>
      <c r="J576" s="7"/>
      <c r="K576" s="7"/>
      <c r="L576" s="7"/>
    </row>
    <row r="577" spans="9:12" x14ac:dyDescent="0.15">
      <c r="I577" s="7"/>
      <c r="J577" s="7"/>
      <c r="K577" s="7"/>
      <c r="L577" s="7"/>
    </row>
    <row r="578" spans="9:12" x14ac:dyDescent="0.15">
      <c r="I578" s="7"/>
      <c r="J578" s="7"/>
      <c r="K578" s="7"/>
      <c r="L578" s="7"/>
    </row>
    <row r="579" spans="9:12" x14ac:dyDescent="0.15">
      <c r="I579" s="7"/>
      <c r="J579" s="7"/>
      <c r="K579" s="7"/>
      <c r="L579" s="7"/>
    </row>
    <row r="580" spans="9:12" x14ac:dyDescent="0.15">
      <c r="I580" s="7"/>
      <c r="J580" s="7"/>
      <c r="K580" s="7"/>
      <c r="L580" s="7"/>
    </row>
    <row r="581" spans="9:12" x14ac:dyDescent="0.15">
      <c r="I581" s="7"/>
      <c r="J581" s="7"/>
      <c r="K581" s="7"/>
      <c r="L581" s="7"/>
    </row>
    <row r="582" spans="9:12" x14ac:dyDescent="0.15">
      <c r="I582" s="7"/>
      <c r="J582" s="7"/>
      <c r="K582" s="7"/>
      <c r="L582" s="7"/>
    </row>
    <row r="583" spans="9:12" x14ac:dyDescent="0.15">
      <c r="I583" s="7"/>
      <c r="J583" s="7"/>
      <c r="K583" s="7"/>
      <c r="L583" s="7"/>
    </row>
    <row r="584" spans="9:12" x14ac:dyDescent="0.15">
      <c r="I584" s="7"/>
      <c r="J584" s="7"/>
      <c r="K584" s="7"/>
      <c r="L584" s="7"/>
    </row>
    <row r="585" spans="9:12" x14ac:dyDescent="0.15">
      <c r="I585" s="7"/>
      <c r="J585" s="7"/>
      <c r="K585" s="7"/>
      <c r="L585" s="7"/>
    </row>
    <row r="586" spans="9:12" x14ac:dyDescent="0.15">
      <c r="I586" s="7"/>
      <c r="J586" s="7"/>
      <c r="K586" s="7"/>
      <c r="L586" s="7"/>
    </row>
    <row r="587" spans="9:12" x14ac:dyDescent="0.15">
      <c r="I587" s="7"/>
      <c r="J587" s="7"/>
      <c r="K587" s="7"/>
      <c r="L587" s="7"/>
    </row>
    <row r="588" spans="9:12" x14ac:dyDescent="0.15">
      <c r="I588" s="7"/>
      <c r="J588" s="7"/>
      <c r="K588" s="7"/>
      <c r="L588" s="7"/>
    </row>
    <row r="589" spans="9:12" x14ac:dyDescent="0.15">
      <c r="I589" s="7"/>
      <c r="J589" s="7"/>
      <c r="K589" s="7"/>
      <c r="L589" s="7"/>
    </row>
    <row r="590" spans="9:12" x14ac:dyDescent="0.15">
      <c r="I590" s="7"/>
      <c r="J590" s="7"/>
      <c r="K590" s="7"/>
      <c r="L590" s="7"/>
    </row>
    <row r="591" spans="9:12" x14ac:dyDescent="0.15">
      <c r="I591" s="7"/>
      <c r="J591" s="7"/>
      <c r="K591" s="7"/>
      <c r="L591" s="7"/>
    </row>
    <row r="592" spans="9:12" x14ac:dyDescent="0.15">
      <c r="I592" s="7"/>
      <c r="J592" s="7"/>
      <c r="K592" s="7"/>
      <c r="L592" s="7"/>
    </row>
    <row r="593" spans="9:12" x14ac:dyDescent="0.15">
      <c r="I593" s="7"/>
      <c r="J593" s="7"/>
      <c r="K593" s="7"/>
      <c r="L593" s="7"/>
    </row>
    <row r="594" spans="9:12" x14ac:dyDescent="0.15">
      <c r="I594" s="7"/>
      <c r="J594" s="7"/>
      <c r="K594" s="7"/>
      <c r="L594" s="7"/>
    </row>
    <row r="595" spans="9:12" x14ac:dyDescent="0.15">
      <c r="I595" s="7"/>
      <c r="J595" s="7"/>
      <c r="K595" s="7"/>
      <c r="L595" s="7"/>
    </row>
    <row r="596" spans="9:12" x14ac:dyDescent="0.15">
      <c r="I596" s="7"/>
      <c r="J596" s="7"/>
      <c r="K596" s="7"/>
      <c r="L596" s="7"/>
    </row>
    <row r="597" spans="9:12" x14ac:dyDescent="0.15">
      <c r="I597" s="7"/>
      <c r="J597" s="7"/>
      <c r="K597" s="7"/>
      <c r="L597" s="7"/>
    </row>
    <row r="598" spans="9:12" x14ac:dyDescent="0.15">
      <c r="I598" s="7"/>
      <c r="J598" s="7"/>
      <c r="K598" s="7"/>
      <c r="L598" s="7"/>
    </row>
    <row r="599" spans="9:12" x14ac:dyDescent="0.15">
      <c r="I599" s="7"/>
      <c r="J599" s="7"/>
      <c r="K599" s="7"/>
      <c r="L599" s="7"/>
    </row>
    <row r="600" spans="9:12" x14ac:dyDescent="0.15">
      <c r="I600" s="7"/>
      <c r="J600" s="7"/>
      <c r="K600" s="7"/>
      <c r="L600" s="7"/>
    </row>
    <row r="601" spans="9:12" x14ac:dyDescent="0.15">
      <c r="I601" s="7"/>
      <c r="J601" s="7"/>
      <c r="K601" s="7"/>
      <c r="L601" s="7"/>
    </row>
    <row r="602" spans="9:12" x14ac:dyDescent="0.15">
      <c r="I602" s="7"/>
      <c r="J602" s="7"/>
      <c r="K602" s="7"/>
      <c r="L602" s="7"/>
    </row>
    <row r="603" spans="9:12" x14ac:dyDescent="0.15">
      <c r="I603" s="7"/>
      <c r="J603" s="7"/>
      <c r="K603" s="7"/>
      <c r="L603" s="7"/>
    </row>
    <row r="604" spans="9:12" x14ac:dyDescent="0.15">
      <c r="I604" s="7"/>
      <c r="J604" s="7"/>
      <c r="K604" s="7"/>
      <c r="L604" s="7"/>
    </row>
    <row r="605" spans="9:12" x14ac:dyDescent="0.15">
      <c r="I605" s="7"/>
      <c r="J605" s="7"/>
      <c r="K605" s="7"/>
      <c r="L605" s="7"/>
    </row>
    <row r="606" spans="9:12" x14ac:dyDescent="0.15">
      <c r="I606" s="7"/>
      <c r="J606" s="7"/>
      <c r="K606" s="7"/>
      <c r="L606" s="7"/>
    </row>
    <row r="607" spans="9:12" x14ac:dyDescent="0.15">
      <c r="I607" s="7"/>
      <c r="J607" s="7"/>
      <c r="K607" s="7"/>
      <c r="L607" s="7"/>
    </row>
    <row r="608" spans="9:12" x14ac:dyDescent="0.15">
      <c r="I608" s="7"/>
      <c r="J608" s="7"/>
      <c r="K608" s="7"/>
      <c r="L608" s="7"/>
    </row>
    <row r="609" spans="9:12" x14ac:dyDescent="0.15">
      <c r="I609" s="7"/>
      <c r="J609" s="7"/>
      <c r="K609" s="7"/>
      <c r="L609" s="7"/>
    </row>
    <row r="610" spans="9:12" x14ac:dyDescent="0.15">
      <c r="I610" s="7"/>
      <c r="J610" s="7"/>
      <c r="K610" s="7"/>
      <c r="L610" s="7"/>
    </row>
    <row r="611" spans="9:12" x14ac:dyDescent="0.15">
      <c r="I611" s="7"/>
      <c r="J611" s="7"/>
      <c r="K611" s="7"/>
      <c r="L611" s="7"/>
    </row>
    <row r="612" spans="9:12" x14ac:dyDescent="0.15">
      <c r="I612" s="7"/>
      <c r="J612" s="7"/>
      <c r="K612" s="7"/>
      <c r="L612" s="7"/>
    </row>
    <row r="613" spans="9:12" x14ac:dyDescent="0.15">
      <c r="I613" s="7"/>
      <c r="J613" s="7"/>
      <c r="K613" s="7"/>
      <c r="L613" s="7"/>
    </row>
    <row r="614" spans="9:12" x14ac:dyDescent="0.15">
      <c r="I614" s="7"/>
      <c r="J614" s="7"/>
      <c r="K614" s="7"/>
      <c r="L614" s="7"/>
    </row>
    <row r="615" spans="9:12" x14ac:dyDescent="0.15">
      <c r="I615" s="7"/>
      <c r="J615" s="7"/>
      <c r="K615" s="7"/>
      <c r="L615" s="7"/>
    </row>
    <row r="616" spans="9:12" x14ac:dyDescent="0.15">
      <c r="I616" s="7"/>
      <c r="J616" s="7"/>
      <c r="K616" s="7"/>
      <c r="L616" s="7"/>
    </row>
    <row r="617" spans="9:12" x14ac:dyDescent="0.15">
      <c r="I617" s="7"/>
      <c r="J617" s="7"/>
      <c r="K617" s="7"/>
      <c r="L617" s="7"/>
    </row>
    <row r="618" spans="9:12" x14ac:dyDescent="0.15">
      <c r="I618" s="7"/>
      <c r="J618" s="7"/>
      <c r="K618" s="7"/>
      <c r="L618" s="7"/>
    </row>
    <row r="619" spans="9:12" x14ac:dyDescent="0.15">
      <c r="I619" s="7"/>
      <c r="J619" s="7"/>
      <c r="K619" s="7"/>
      <c r="L619" s="7"/>
    </row>
    <row r="620" spans="9:12" x14ac:dyDescent="0.15">
      <c r="I620" s="7"/>
      <c r="J620" s="7"/>
      <c r="K620" s="7"/>
      <c r="L620" s="7"/>
    </row>
    <row r="621" spans="9:12" x14ac:dyDescent="0.15">
      <c r="I621" s="7"/>
      <c r="J621" s="7"/>
      <c r="K621" s="7"/>
      <c r="L621" s="7"/>
    </row>
    <row r="622" spans="9:12" x14ac:dyDescent="0.15">
      <c r="I622" s="7"/>
      <c r="J622" s="7"/>
      <c r="K622" s="7"/>
      <c r="L622" s="7"/>
    </row>
    <row r="623" spans="9:12" x14ac:dyDescent="0.15">
      <c r="I623" s="7"/>
      <c r="J623" s="7"/>
      <c r="K623" s="7"/>
      <c r="L623" s="7"/>
    </row>
    <row r="624" spans="9:12" x14ac:dyDescent="0.15">
      <c r="I624" s="7"/>
      <c r="J624" s="7"/>
      <c r="K624" s="7"/>
      <c r="L624" s="7"/>
    </row>
    <row r="625" spans="9:12" x14ac:dyDescent="0.15">
      <c r="I625" s="7"/>
      <c r="J625" s="7"/>
      <c r="K625" s="7"/>
      <c r="L625" s="7"/>
    </row>
    <row r="626" spans="9:12" x14ac:dyDescent="0.15">
      <c r="I626" s="7"/>
      <c r="J626" s="7"/>
      <c r="K626" s="7"/>
      <c r="L626" s="7"/>
    </row>
    <row r="627" spans="9:12" x14ac:dyDescent="0.15">
      <c r="I627" s="7"/>
      <c r="J627" s="7"/>
      <c r="K627" s="7"/>
      <c r="L627" s="7"/>
    </row>
    <row r="628" spans="9:12" x14ac:dyDescent="0.15">
      <c r="I628" s="7"/>
      <c r="J628" s="7"/>
      <c r="K628" s="7"/>
      <c r="L628" s="7"/>
    </row>
    <row r="629" spans="9:12" x14ac:dyDescent="0.15">
      <c r="I629" s="7"/>
      <c r="J629" s="7"/>
      <c r="K629" s="7"/>
      <c r="L629" s="7"/>
    </row>
    <row r="630" spans="9:12" x14ac:dyDescent="0.15">
      <c r="I630" s="7"/>
      <c r="J630" s="7"/>
      <c r="K630" s="7"/>
      <c r="L630" s="7"/>
    </row>
    <row r="631" spans="9:12" x14ac:dyDescent="0.15">
      <c r="I631" s="7"/>
      <c r="J631" s="7"/>
      <c r="K631" s="7"/>
      <c r="L631" s="7"/>
    </row>
    <row r="632" spans="9:12" x14ac:dyDescent="0.15">
      <c r="I632" s="7"/>
      <c r="J632" s="7"/>
      <c r="K632" s="7"/>
      <c r="L632" s="7"/>
    </row>
    <row r="633" spans="9:12" x14ac:dyDescent="0.15">
      <c r="I633" s="7"/>
      <c r="J633" s="7"/>
      <c r="K633" s="7"/>
      <c r="L633" s="7"/>
    </row>
    <row r="634" spans="9:12" x14ac:dyDescent="0.15">
      <c r="I634" s="7"/>
      <c r="J634" s="7"/>
      <c r="K634" s="7"/>
      <c r="L634" s="7"/>
    </row>
    <row r="635" spans="9:12" x14ac:dyDescent="0.15">
      <c r="I635" s="7"/>
      <c r="J635" s="7"/>
      <c r="K635" s="7"/>
      <c r="L635" s="7"/>
    </row>
    <row r="636" spans="9:12" x14ac:dyDescent="0.15">
      <c r="I636" s="7"/>
      <c r="J636" s="7"/>
      <c r="K636" s="7"/>
      <c r="L636" s="7"/>
    </row>
    <row r="637" spans="9:12" x14ac:dyDescent="0.15">
      <c r="I637" s="7"/>
      <c r="J637" s="7"/>
      <c r="K637" s="7"/>
      <c r="L637" s="7"/>
    </row>
    <row r="638" spans="9:12" x14ac:dyDescent="0.15">
      <c r="I638" s="7"/>
      <c r="J638" s="7"/>
      <c r="K638" s="7"/>
      <c r="L638" s="7"/>
    </row>
    <row r="639" spans="9:12" x14ac:dyDescent="0.15">
      <c r="I639" s="7"/>
      <c r="J639" s="7"/>
      <c r="K639" s="7"/>
      <c r="L639" s="7"/>
    </row>
    <row r="640" spans="9:12" x14ac:dyDescent="0.15">
      <c r="I640" s="7"/>
      <c r="J640" s="7"/>
      <c r="K640" s="7"/>
      <c r="L640" s="7"/>
    </row>
    <row r="641" spans="9:12" x14ac:dyDescent="0.15">
      <c r="I641" s="7"/>
      <c r="J641" s="7"/>
      <c r="K641" s="7"/>
      <c r="L641" s="7"/>
    </row>
    <row r="642" spans="9:12" x14ac:dyDescent="0.15">
      <c r="I642" s="7"/>
      <c r="J642" s="7"/>
      <c r="K642" s="7"/>
      <c r="L642" s="7"/>
    </row>
    <row r="643" spans="9:12" x14ac:dyDescent="0.15">
      <c r="I643" s="7"/>
      <c r="J643" s="7"/>
      <c r="K643" s="7"/>
      <c r="L643" s="7"/>
    </row>
    <row r="644" spans="9:12" x14ac:dyDescent="0.15">
      <c r="I644" s="7"/>
      <c r="J644" s="7"/>
      <c r="K644" s="7"/>
      <c r="L644" s="7"/>
    </row>
    <row r="645" spans="9:12" x14ac:dyDescent="0.15">
      <c r="I645" s="7"/>
      <c r="J645" s="7"/>
      <c r="K645" s="7"/>
      <c r="L645" s="7"/>
    </row>
    <row r="646" spans="9:12" x14ac:dyDescent="0.15">
      <c r="I646" s="7"/>
      <c r="J646" s="7"/>
      <c r="K646" s="7"/>
      <c r="L646" s="7"/>
    </row>
    <row r="647" spans="9:12" x14ac:dyDescent="0.15">
      <c r="I647" s="7"/>
      <c r="J647" s="7"/>
      <c r="K647" s="7"/>
      <c r="L647" s="7"/>
    </row>
    <row r="648" spans="9:12" x14ac:dyDescent="0.15">
      <c r="I648" s="7"/>
      <c r="J648" s="7"/>
      <c r="K648" s="7"/>
      <c r="L648" s="7"/>
    </row>
    <row r="649" spans="9:12" x14ac:dyDescent="0.15">
      <c r="I649" s="7"/>
      <c r="J649" s="7"/>
      <c r="K649" s="7"/>
      <c r="L649" s="7"/>
    </row>
    <row r="650" spans="9:12" x14ac:dyDescent="0.15">
      <c r="I650" s="7"/>
      <c r="J650" s="7"/>
      <c r="K650" s="7"/>
      <c r="L650" s="7"/>
    </row>
    <row r="651" spans="9:12" x14ac:dyDescent="0.15">
      <c r="I651" s="7"/>
      <c r="J651" s="7"/>
      <c r="K651" s="7"/>
      <c r="L651" s="7"/>
    </row>
    <row r="652" spans="9:12" x14ac:dyDescent="0.15">
      <c r="I652" s="7"/>
      <c r="J652" s="7"/>
      <c r="K652" s="7"/>
      <c r="L652" s="7"/>
    </row>
    <row r="653" spans="9:12" x14ac:dyDescent="0.15">
      <c r="I653" s="7"/>
      <c r="J653" s="7"/>
      <c r="K653" s="7"/>
      <c r="L653" s="7"/>
    </row>
    <row r="654" spans="9:12" x14ac:dyDescent="0.15">
      <c r="I654" s="7"/>
      <c r="J654" s="7"/>
      <c r="K654" s="7"/>
      <c r="L654" s="7"/>
    </row>
    <row r="655" spans="9:12" x14ac:dyDescent="0.15">
      <c r="I655" s="7"/>
      <c r="J655" s="7"/>
      <c r="K655" s="7"/>
      <c r="L655" s="7"/>
    </row>
    <row r="656" spans="9:12" x14ac:dyDescent="0.15">
      <c r="I656" s="7"/>
      <c r="J656" s="7"/>
      <c r="K656" s="7"/>
      <c r="L656" s="7"/>
    </row>
    <row r="657" spans="9:12" x14ac:dyDescent="0.15">
      <c r="I657" s="7"/>
      <c r="J657" s="7"/>
      <c r="K657" s="7"/>
      <c r="L657" s="7"/>
    </row>
    <row r="658" spans="9:12" x14ac:dyDescent="0.15">
      <c r="I658" s="7"/>
      <c r="J658" s="7"/>
      <c r="K658" s="7"/>
      <c r="L658" s="7"/>
    </row>
    <row r="659" spans="9:12" x14ac:dyDescent="0.15">
      <c r="I659" s="7"/>
      <c r="J659" s="7"/>
      <c r="K659" s="7"/>
      <c r="L659" s="7"/>
    </row>
    <row r="660" spans="9:12" x14ac:dyDescent="0.15">
      <c r="I660" s="7"/>
      <c r="J660" s="7"/>
      <c r="K660" s="7"/>
      <c r="L660" s="7"/>
    </row>
    <row r="661" spans="9:12" x14ac:dyDescent="0.15">
      <c r="I661" s="7"/>
      <c r="J661" s="7"/>
      <c r="K661" s="7"/>
      <c r="L661" s="7"/>
    </row>
    <row r="662" spans="9:12" x14ac:dyDescent="0.15">
      <c r="I662" s="7"/>
      <c r="J662" s="7"/>
      <c r="K662" s="7"/>
      <c r="L662" s="7"/>
    </row>
    <row r="663" spans="9:12" x14ac:dyDescent="0.15">
      <c r="I663" s="7"/>
      <c r="J663" s="7"/>
      <c r="K663" s="7"/>
      <c r="L663" s="7"/>
    </row>
    <row r="664" spans="9:12" x14ac:dyDescent="0.15">
      <c r="I664" s="7"/>
      <c r="J664" s="7"/>
      <c r="K664" s="7"/>
      <c r="L664" s="7"/>
    </row>
    <row r="665" spans="9:12" x14ac:dyDescent="0.15">
      <c r="I665" s="7"/>
      <c r="J665" s="7"/>
      <c r="K665" s="7"/>
      <c r="L665" s="7"/>
    </row>
    <row r="666" spans="9:12" x14ac:dyDescent="0.15">
      <c r="I666" s="7"/>
      <c r="J666" s="7"/>
      <c r="K666" s="7"/>
      <c r="L666" s="7"/>
    </row>
    <row r="667" spans="9:12" x14ac:dyDescent="0.15">
      <c r="I667" s="7"/>
      <c r="J667" s="7"/>
      <c r="K667" s="7"/>
      <c r="L667" s="7"/>
    </row>
    <row r="668" spans="9:12" x14ac:dyDescent="0.15">
      <c r="I668" s="7"/>
      <c r="J668" s="7"/>
      <c r="K668" s="7"/>
      <c r="L668" s="7"/>
    </row>
    <row r="669" spans="9:12" x14ac:dyDescent="0.15">
      <c r="I669" s="7"/>
      <c r="J669" s="7"/>
      <c r="K669" s="7"/>
      <c r="L669" s="7"/>
    </row>
    <row r="670" spans="9:12" x14ac:dyDescent="0.15">
      <c r="I670" s="7"/>
      <c r="J670" s="7"/>
      <c r="K670" s="7"/>
      <c r="L670" s="7"/>
    </row>
    <row r="671" spans="9:12" x14ac:dyDescent="0.15">
      <c r="I671" s="7"/>
      <c r="J671" s="7"/>
      <c r="K671" s="7"/>
      <c r="L671" s="7"/>
    </row>
    <row r="672" spans="9:12" x14ac:dyDescent="0.15">
      <c r="I672" s="7"/>
      <c r="J672" s="7"/>
      <c r="K672" s="7"/>
      <c r="L672" s="7"/>
    </row>
    <row r="673" spans="9:12" x14ac:dyDescent="0.15">
      <c r="I673" s="7"/>
      <c r="J673" s="7"/>
      <c r="K673" s="7"/>
      <c r="L673" s="7"/>
    </row>
    <row r="674" spans="9:12" x14ac:dyDescent="0.15">
      <c r="I674" s="7"/>
      <c r="J674" s="7"/>
      <c r="K674" s="7"/>
      <c r="L674" s="7"/>
    </row>
    <row r="675" spans="9:12" x14ac:dyDescent="0.15">
      <c r="I675" s="7"/>
      <c r="J675" s="7"/>
      <c r="K675" s="7"/>
      <c r="L675" s="7"/>
    </row>
    <row r="676" spans="9:12" x14ac:dyDescent="0.15">
      <c r="I676" s="7"/>
      <c r="J676" s="7"/>
      <c r="K676" s="7"/>
      <c r="L676" s="7"/>
    </row>
    <row r="677" spans="9:12" x14ac:dyDescent="0.15">
      <c r="I677" s="7"/>
      <c r="J677" s="7"/>
      <c r="K677" s="7"/>
      <c r="L677" s="7"/>
    </row>
    <row r="678" spans="9:12" x14ac:dyDescent="0.15">
      <c r="I678" s="7"/>
      <c r="J678" s="7"/>
      <c r="K678" s="7"/>
      <c r="L678" s="7"/>
    </row>
    <row r="679" spans="9:12" x14ac:dyDescent="0.15">
      <c r="I679" s="7"/>
      <c r="J679" s="7"/>
      <c r="K679" s="7"/>
      <c r="L679" s="7"/>
    </row>
    <row r="680" spans="9:12" x14ac:dyDescent="0.15">
      <c r="I680" s="7"/>
      <c r="J680" s="7"/>
      <c r="K680" s="7"/>
      <c r="L680" s="7"/>
    </row>
    <row r="681" spans="9:12" x14ac:dyDescent="0.15">
      <c r="I681" s="7"/>
      <c r="J681" s="7"/>
      <c r="K681" s="7"/>
      <c r="L681" s="7"/>
    </row>
    <row r="682" spans="9:12" x14ac:dyDescent="0.15">
      <c r="I682" s="7"/>
      <c r="J682" s="7"/>
      <c r="K682" s="7"/>
      <c r="L682" s="7"/>
    </row>
    <row r="683" spans="9:12" x14ac:dyDescent="0.15">
      <c r="I683" s="7"/>
      <c r="J683" s="7"/>
      <c r="K683" s="7"/>
      <c r="L683" s="7"/>
    </row>
    <row r="684" spans="9:12" x14ac:dyDescent="0.15">
      <c r="I684" s="7"/>
      <c r="J684" s="7"/>
      <c r="K684" s="7"/>
      <c r="L684" s="7"/>
    </row>
    <row r="685" spans="9:12" x14ac:dyDescent="0.15">
      <c r="I685" s="7"/>
      <c r="J685" s="7"/>
      <c r="K685" s="7"/>
      <c r="L685" s="7"/>
    </row>
    <row r="686" spans="9:12" x14ac:dyDescent="0.15">
      <c r="I686" s="7"/>
      <c r="J686" s="7"/>
      <c r="K686" s="7"/>
      <c r="L686" s="7"/>
    </row>
    <row r="687" spans="9:12" x14ac:dyDescent="0.15">
      <c r="I687" s="7"/>
      <c r="J687" s="7"/>
      <c r="K687" s="7"/>
      <c r="L687" s="7"/>
    </row>
    <row r="688" spans="9:12" x14ac:dyDescent="0.15">
      <c r="I688" s="7"/>
      <c r="J688" s="7"/>
      <c r="K688" s="7"/>
      <c r="L688" s="7"/>
    </row>
    <row r="689" spans="9:12" x14ac:dyDescent="0.15">
      <c r="I689" s="7"/>
      <c r="J689" s="7"/>
      <c r="K689" s="7"/>
      <c r="L689" s="7"/>
    </row>
    <row r="690" spans="9:12" x14ac:dyDescent="0.15">
      <c r="I690" s="7"/>
      <c r="J690" s="7"/>
      <c r="K690" s="7"/>
      <c r="L690" s="7"/>
    </row>
    <row r="691" spans="9:12" x14ac:dyDescent="0.15">
      <c r="I691" s="7"/>
      <c r="J691" s="7"/>
      <c r="K691" s="7"/>
      <c r="L691" s="7"/>
    </row>
    <row r="692" spans="9:12" x14ac:dyDescent="0.15">
      <c r="I692" s="7"/>
      <c r="J692" s="7"/>
      <c r="K692" s="7"/>
      <c r="L692" s="7"/>
    </row>
    <row r="693" spans="9:12" x14ac:dyDescent="0.15">
      <c r="I693" s="7"/>
      <c r="J693" s="7"/>
      <c r="K693" s="7"/>
      <c r="L693" s="7"/>
    </row>
    <row r="694" spans="9:12" x14ac:dyDescent="0.15">
      <c r="I694" s="7"/>
      <c r="J694" s="7"/>
      <c r="K694" s="7"/>
      <c r="L694" s="7"/>
    </row>
    <row r="695" spans="9:12" x14ac:dyDescent="0.15">
      <c r="I695" s="7"/>
      <c r="J695" s="7"/>
      <c r="K695" s="7"/>
      <c r="L695" s="7"/>
    </row>
    <row r="696" spans="9:12" x14ac:dyDescent="0.15">
      <c r="I696" s="7"/>
      <c r="J696" s="7"/>
      <c r="K696" s="7"/>
      <c r="L696" s="7"/>
    </row>
    <row r="697" spans="9:12" x14ac:dyDescent="0.15">
      <c r="I697" s="7"/>
      <c r="J697" s="7"/>
      <c r="K697" s="7"/>
      <c r="L697" s="7"/>
    </row>
    <row r="698" spans="9:12" x14ac:dyDescent="0.15">
      <c r="I698" s="7"/>
      <c r="J698" s="7"/>
      <c r="K698" s="7"/>
      <c r="L698" s="7"/>
    </row>
    <row r="699" spans="9:12" x14ac:dyDescent="0.15">
      <c r="I699" s="7"/>
      <c r="J699" s="7"/>
      <c r="K699" s="7"/>
      <c r="L699" s="7"/>
    </row>
    <row r="700" spans="9:12" x14ac:dyDescent="0.15">
      <c r="I700" s="7"/>
      <c r="J700" s="7"/>
      <c r="K700" s="7"/>
      <c r="L700" s="7"/>
    </row>
    <row r="701" spans="9:12" x14ac:dyDescent="0.15">
      <c r="I701" s="7"/>
      <c r="J701" s="7"/>
      <c r="K701" s="7"/>
      <c r="L701" s="7"/>
    </row>
    <row r="702" spans="9:12" x14ac:dyDescent="0.15">
      <c r="I702" s="7"/>
      <c r="J702" s="7"/>
      <c r="K702" s="7"/>
      <c r="L702" s="7"/>
    </row>
    <row r="703" spans="9:12" x14ac:dyDescent="0.15">
      <c r="I703" s="7"/>
      <c r="J703" s="7"/>
      <c r="K703" s="7"/>
      <c r="L703" s="7"/>
    </row>
    <row r="704" spans="9:12" x14ac:dyDescent="0.15">
      <c r="I704" s="7"/>
      <c r="J704" s="7"/>
      <c r="K704" s="7"/>
      <c r="L704" s="7"/>
    </row>
    <row r="705" spans="9:12" x14ac:dyDescent="0.15">
      <c r="I705" s="7"/>
      <c r="J705" s="7"/>
      <c r="K705" s="7"/>
      <c r="L705" s="7"/>
    </row>
    <row r="706" spans="9:12" x14ac:dyDescent="0.15">
      <c r="I706" s="7"/>
      <c r="J706" s="7"/>
      <c r="K706" s="7"/>
      <c r="L706" s="7"/>
    </row>
    <row r="707" spans="9:12" x14ac:dyDescent="0.15">
      <c r="I707" s="7"/>
      <c r="J707" s="7"/>
      <c r="K707" s="7"/>
      <c r="L707" s="7"/>
    </row>
    <row r="708" spans="9:12" x14ac:dyDescent="0.15">
      <c r="I708" s="7"/>
      <c r="J708" s="7"/>
      <c r="K708" s="7"/>
      <c r="L708" s="7"/>
    </row>
    <row r="709" spans="9:12" x14ac:dyDescent="0.15">
      <c r="I709" s="7"/>
      <c r="J709" s="7"/>
      <c r="K709" s="7"/>
      <c r="L709" s="7"/>
    </row>
    <row r="710" spans="9:12" x14ac:dyDescent="0.15">
      <c r="I710" s="7"/>
      <c r="J710" s="7"/>
      <c r="K710" s="7"/>
      <c r="L710" s="7"/>
    </row>
    <row r="711" spans="9:12" x14ac:dyDescent="0.15">
      <c r="I711" s="7"/>
      <c r="J711" s="7"/>
      <c r="K711" s="7"/>
      <c r="L711" s="7"/>
    </row>
    <row r="712" spans="9:12" x14ac:dyDescent="0.15">
      <c r="I712" s="7"/>
      <c r="J712" s="7"/>
      <c r="K712" s="7"/>
      <c r="L712" s="7"/>
    </row>
    <row r="713" spans="9:12" x14ac:dyDescent="0.15">
      <c r="I713" s="7"/>
      <c r="J713" s="7"/>
      <c r="K713" s="7"/>
      <c r="L713" s="7"/>
    </row>
    <row r="714" spans="9:12" x14ac:dyDescent="0.15">
      <c r="I714" s="7"/>
      <c r="J714" s="7"/>
      <c r="K714" s="7"/>
      <c r="L714" s="7"/>
    </row>
    <row r="715" spans="9:12" x14ac:dyDescent="0.15">
      <c r="I715" s="7"/>
      <c r="J715" s="7"/>
      <c r="K715" s="7"/>
      <c r="L715" s="7"/>
    </row>
    <row r="716" spans="9:12" x14ac:dyDescent="0.15">
      <c r="I716" s="7"/>
      <c r="J716" s="7"/>
      <c r="K716" s="7"/>
      <c r="L716" s="7"/>
    </row>
    <row r="717" spans="9:12" x14ac:dyDescent="0.15">
      <c r="I717" s="7"/>
      <c r="J717" s="7"/>
      <c r="K717" s="7"/>
      <c r="L717" s="7"/>
    </row>
    <row r="718" spans="9:12" x14ac:dyDescent="0.15">
      <c r="I718" s="7"/>
      <c r="J718" s="7"/>
      <c r="K718" s="7"/>
      <c r="L718" s="7"/>
    </row>
    <row r="719" spans="9:12" x14ac:dyDescent="0.15">
      <c r="I719" s="7"/>
      <c r="J719" s="7"/>
      <c r="K719" s="7"/>
      <c r="L719" s="7"/>
    </row>
    <row r="720" spans="9:12" x14ac:dyDescent="0.15">
      <c r="I720" s="7"/>
      <c r="J720" s="7"/>
      <c r="K720" s="7"/>
      <c r="L720" s="7"/>
    </row>
    <row r="721" spans="9:12" x14ac:dyDescent="0.15">
      <c r="I721" s="7"/>
      <c r="J721" s="7"/>
      <c r="K721" s="7"/>
      <c r="L721" s="7"/>
    </row>
    <row r="722" spans="9:12" x14ac:dyDescent="0.15">
      <c r="I722" s="7"/>
      <c r="J722" s="7"/>
      <c r="K722" s="7"/>
      <c r="L722" s="7"/>
    </row>
    <row r="723" spans="9:12" x14ac:dyDescent="0.15">
      <c r="I723" s="7"/>
      <c r="J723" s="7"/>
      <c r="K723" s="7"/>
      <c r="L723" s="7"/>
    </row>
    <row r="724" spans="9:12" x14ac:dyDescent="0.15">
      <c r="I724" s="7"/>
      <c r="J724" s="7"/>
      <c r="K724" s="7"/>
      <c r="L724" s="7"/>
    </row>
    <row r="725" spans="9:12" x14ac:dyDescent="0.15">
      <c r="I725" s="7"/>
      <c r="J725" s="7"/>
      <c r="K725" s="7"/>
      <c r="L725" s="7"/>
    </row>
    <row r="726" spans="9:12" x14ac:dyDescent="0.15">
      <c r="I726" s="7"/>
      <c r="J726" s="7"/>
      <c r="K726" s="7"/>
      <c r="L726" s="7"/>
    </row>
    <row r="727" spans="9:12" x14ac:dyDescent="0.15">
      <c r="I727" s="7"/>
      <c r="J727" s="7"/>
      <c r="K727" s="7"/>
      <c r="L727" s="7"/>
    </row>
    <row r="728" spans="9:12" x14ac:dyDescent="0.15">
      <c r="I728" s="7"/>
      <c r="J728" s="7"/>
      <c r="K728" s="7"/>
      <c r="L728" s="7"/>
    </row>
    <row r="729" spans="9:12" x14ac:dyDescent="0.15">
      <c r="I729" s="7"/>
      <c r="J729" s="7"/>
      <c r="K729" s="7"/>
      <c r="L729" s="7"/>
    </row>
    <row r="730" spans="9:12" x14ac:dyDescent="0.15">
      <c r="I730" s="7"/>
      <c r="J730" s="7"/>
      <c r="K730" s="7"/>
      <c r="L730" s="7"/>
    </row>
    <row r="731" spans="9:12" x14ac:dyDescent="0.15">
      <c r="I731" s="7"/>
      <c r="J731" s="7"/>
      <c r="K731" s="7"/>
      <c r="L731" s="7"/>
    </row>
    <row r="732" spans="9:12" x14ac:dyDescent="0.15">
      <c r="I732" s="7"/>
      <c r="J732" s="7"/>
      <c r="K732" s="7"/>
      <c r="L732" s="7"/>
    </row>
    <row r="733" spans="9:12" x14ac:dyDescent="0.15">
      <c r="I733" s="7"/>
      <c r="J733" s="7"/>
      <c r="K733" s="7"/>
      <c r="L733" s="7"/>
    </row>
    <row r="734" spans="9:12" x14ac:dyDescent="0.15">
      <c r="I734" s="7"/>
      <c r="J734" s="7"/>
      <c r="K734" s="7"/>
      <c r="L734" s="7"/>
    </row>
    <row r="735" spans="9:12" x14ac:dyDescent="0.15">
      <c r="I735" s="7"/>
      <c r="J735" s="7"/>
      <c r="K735" s="7"/>
      <c r="L735" s="7"/>
    </row>
    <row r="736" spans="9:12" x14ac:dyDescent="0.15">
      <c r="I736" s="7"/>
      <c r="J736" s="7"/>
      <c r="K736" s="7"/>
      <c r="L736" s="7"/>
    </row>
    <row r="737" spans="9:12" x14ac:dyDescent="0.15">
      <c r="I737" s="7"/>
      <c r="J737" s="7"/>
      <c r="K737" s="7"/>
      <c r="L737" s="7"/>
    </row>
    <row r="738" spans="9:12" x14ac:dyDescent="0.15">
      <c r="I738" s="7"/>
      <c r="J738" s="7"/>
      <c r="K738" s="7"/>
      <c r="L738" s="7"/>
    </row>
    <row r="739" spans="9:12" x14ac:dyDescent="0.15">
      <c r="I739" s="7"/>
      <c r="J739" s="7"/>
      <c r="K739" s="7"/>
      <c r="L739" s="7"/>
    </row>
    <row r="740" spans="9:12" x14ac:dyDescent="0.15">
      <c r="I740" s="7"/>
      <c r="J740" s="7"/>
      <c r="K740" s="7"/>
      <c r="L740" s="7"/>
    </row>
    <row r="741" spans="9:12" x14ac:dyDescent="0.15">
      <c r="I741" s="7"/>
      <c r="J741" s="7"/>
      <c r="K741" s="7"/>
      <c r="L741" s="7"/>
    </row>
    <row r="742" spans="9:12" x14ac:dyDescent="0.15">
      <c r="I742" s="7"/>
      <c r="J742" s="7"/>
      <c r="K742" s="7"/>
      <c r="L742" s="7"/>
    </row>
    <row r="743" spans="9:12" x14ac:dyDescent="0.15">
      <c r="I743" s="7"/>
      <c r="J743" s="7"/>
      <c r="K743" s="7"/>
      <c r="L743" s="7"/>
    </row>
    <row r="744" spans="9:12" x14ac:dyDescent="0.15">
      <c r="I744" s="7"/>
      <c r="J744" s="7"/>
      <c r="K744" s="7"/>
      <c r="L744" s="7"/>
    </row>
    <row r="745" spans="9:12" x14ac:dyDescent="0.15">
      <c r="I745" s="7"/>
      <c r="J745" s="7"/>
      <c r="K745" s="7"/>
      <c r="L745" s="7"/>
    </row>
    <row r="746" spans="9:12" x14ac:dyDescent="0.15">
      <c r="I746" s="7"/>
      <c r="J746" s="7"/>
      <c r="K746" s="7"/>
      <c r="L746" s="7"/>
    </row>
    <row r="747" spans="9:12" x14ac:dyDescent="0.15">
      <c r="I747" s="7"/>
      <c r="J747" s="7"/>
      <c r="K747" s="7"/>
      <c r="L747" s="7"/>
    </row>
    <row r="748" spans="9:12" x14ac:dyDescent="0.15">
      <c r="I748" s="7"/>
      <c r="J748" s="7"/>
      <c r="K748" s="7"/>
      <c r="L748" s="7"/>
    </row>
    <row r="749" spans="9:12" x14ac:dyDescent="0.15">
      <c r="I749" s="7"/>
      <c r="J749" s="7"/>
      <c r="K749" s="7"/>
      <c r="L749" s="7"/>
    </row>
    <row r="750" spans="9:12" x14ac:dyDescent="0.15">
      <c r="I750" s="7"/>
      <c r="J750" s="7"/>
      <c r="K750" s="7"/>
      <c r="L750" s="7"/>
    </row>
    <row r="751" spans="9:12" x14ac:dyDescent="0.15">
      <c r="I751" s="7"/>
      <c r="J751" s="7"/>
      <c r="K751" s="7"/>
      <c r="L751" s="7"/>
    </row>
    <row r="752" spans="9:12" x14ac:dyDescent="0.15">
      <c r="I752" s="7"/>
      <c r="J752" s="7"/>
      <c r="K752" s="7"/>
      <c r="L752" s="7"/>
    </row>
    <row r="753" spans="9:12" x14ac:dyDescent="0.15">
      <c r="I753" s="7"/>
      <c r="J753" s="7"/>
      <c r="K753" s="7"/>
      <c r="L753" s="7"/>
    </row>
    <row r="754" spans="9:12" x14ac:dyDescent="0.15">
      <c r="I754" s="7"/>
      <c r="J754" s="7"/>
      <c r="K754" s="7"/>
      <c r="L754" s="7"/>
    </row>
    <row r="755" spans="9:12" x14ac:dyDescent="0.15">
      <c r="I755" s="7"/>
      <c r="J755" s="7"/>
      <c r="K755" s="7"/>
      <c r="L755" s="7"/>
    </row>
    <row r="756" spans="9:12" x14ac:dyDescent="0.15">
      <c r="I756" s="7"/>
      <c r="J756" s="7"/>
      <c r="K756" s="7"/>
      <c r="L756" s="7"/>
    </row>
    <row r="757" spans="9:12" x14ac:dyDescent="0.15">
      <c r="I757" s="7"/>
      <c r="J757" s="7"/>
      <c r="K757" s="7"/>
      <c r="L757" s="7"/>
    </row>
    <row r="758" spans="9:12" x14ac:dyDescent="0.15">
      <c r="I758" s="7"/>
      <c r="J758" s="7"/>
      <c r="K758" s="7"/>
      <c r="L758" s="7"/>
    </row>
    <row r="759" spans="9:12" x14ac:dyDescent="0.15">
      <c r="I759" s="7"/>
      <c r="J759" s="7"/>
      <c r="K759" s="7"/>
      <c r="L759" s="7"/>
    </row>
    <row r="760" spans="9:12" x14ac:dyDescent="0.15">
      <c r="I760" s="7"/>
      <c r="J760" s="7"/>
      <c r="K760" s="7"/>
      <c r="L760" s="7"/>
    </row>
    <row r="761" spans="9:12" x14ac:dyDescent="0.15">
      <c r="I761" s="7"/>
      <c r="J761" s="7"/>
      <c r="K761" s="7"/>
      <c r="L761" s="7"/>
    </row>
    <row r="762" spans="9:12" x14ac:dyDescent="0.15">
      <c r="I762" s="7"/>
      <c r="J762" s="7"/>
      <c r="K762" s="7"/>
      <c r="L762" s="7"/>
    </row>
    <row r="763" spans="9:12" x14ac:dyDescent="0.15">
      <c r="I763" s="7"/>
      <c r="J763" s="7"/>
      <c r="K763" s="7"/>
      <c r="L763" s="7"/>
    </row>
    <row r="764" spans="9:12" x14ac:dyDescent="0.15">
      <c r="I764" s="7"/>
      <c r="J764" s="7"/>
      <c r="K764" s="7"/>
      <c r="L764" s="7"/>
    </row>
    <row r="765" spans="9:12" x14ac:dyDescent="0.15">
      <c r="I765" s="7"/>
      <c r="J765" s="7"/>
      <c r="K765" s="7"/>
      <c r="L765" s="7"/>
    </row>
    <row r="766" spans="9:12" x14ac:dyDescent="0.15">
      <c r="I766" s="7"/>
      <c r="J766" s="7"/>
      <c r="K766" s="7"/>
      <c r="L766" s="7"/>
    </row>
    <row r="767" spans="9:12" x14ac:dyDescent="0.15">
      <c r="I767" s="7"/>
      <c r="J767" s="7"/>
      <c r="K767" s="7"/>
      <c r="L767" s="7"/>
    </row>
    <row r="768" spans="9:12" x14ac:dyDescent="0.15">
      <c r="I768" s="7"/>
      <c r="J768" s="7"/>
      <c r="K768" s="7"/>
      <c r="L768" s="7"/>
    </row>
    <row r="769" spans="9:12" x14ac:dyDescent="0.15">
      <c r="I769" s="7"/>
      <c r="J769" s="7"/>
      <c r="K769" s="7"/>
      <c r="L769" s="7"/>
    </row>
    <row r="770" spans="9:12" x14ac:dyDescent="0.15">
      <c r="I770" s="7"/>
      <c r="J770" s="7"/>
      <c r="K770" s="7"/>
      <c r="L770" s="7"/>
    </row>
    <row r="771" spans="9:12" x14ac:dyDescent="0.15">
      <c r="I771" s="7"/>
      <c r="J771" s="7"/>
      <c r="K771" s="7"/>
      <c r="L771" s="7"/>
    </row>
    <row r="772" spans="9:12" x14ac:dyDescent="0.15">
      <c r="I772" s="7"/>
      <c r="J772" s="7"/>
      <c r="K772" s="7"/>
      <c r="L772" s="7"/>
    </row>
    <row r="773" spans="9:12" x14ac:dyDescent="0.15">
      <c r="I773" s="7"/>
      <c r="J773" s="7"/>
      <c r="K773" s="7"/>
      <c r="L773" s="7"/>
    </row>
    <row r="774" spans="9:12" x14ac:dyDescent="0.15">
      <c r="I774" s="7"/>
      <c r="J774" s="7"/>
      <c r="K774" s="7"/>
      <c r="L774" s="7"/>
    </row>
    <row r="775" spans="9:12" x14ac:dyDescent="0.15">
      <c r="I775" s="7"/>
      <c r="J775" s="7"/>
      <c r="K775" s="7"/>
      <c r="L775" s="7"/>
    </row>
    <row r="776" spans="9:12" x14ac:dyDescent="0.15">
      <c r="I776" s="7"/>
      <c r="J776" s="7"/>
      <c r="K776" s="7"/>
      <c r="L776" s="7"/>
    </row>
    <row r="777" spans="9:12" x14ac:dyDescent="0.15">
      <c r="I777" s="7"/>
      <c r="J777" s="7"/>
      <c r="K777" s="7"/>
      <c r="L777" s="7"/>
    </row>
    <row r="778" spans="9:12" x14ac:dyDescent="0.15">
      <c r="I778" s="7"/>
      <c r="J778" s="7"/>
      <c r="K778" s="7"/>
      <c r="L778" s="7"/>
    </row>
    <row r="779" spans="9:12" x14ac:dyDescent="0.15">
      <c r="I779" s="7"/>
      <c r="J779" s="7"/>
      <c r="K779" s="7"/>
      <c r="L779" s="7"/>
    </row>
    <row r="780" spans="9:12" x14ac:dyDescent="0.15">
      <c r="I780" s="7"/>
      <c r="J780" s="7"/>
      <c r="K780" s="7"/>
      <c r="L780" s="7"/>
    </row>
    <row r="781" spans="9:12" x14ac:dyDescent="0.15">
      <c r="I781" s="7"/>
      <c r="J781" s="7"/>
      <c r="K781" s="7"/>
      <c r="L781" s="7"/>
    </row>
    <row r="782" spans="9:12" x14ac:dyDescent="0.15">
      <c r="I782" s="7"/>
      <c r="J782" s="7"/>
      <c r="K782" s="7"/>
      <c r="L782" s="7"/>
    </row>
    <row r="783" spans="9:12" x14ac:dyDescent="0.15">
      <c r="I783" s="7"/>
      <c r="J783" s="7"/>
      <c r="K783" s="7"/>
      <c r="L783" s="7"/>
    </row>
    <row r="784" spans="9:12" x14ac:dyDescent="0.15">
      <c r="I784" s="7"/>
      <c r="J784" s="7"/>
      <c r="K784" s="7"/>
      <c r="L784" s="7"/>
    </row>
    <row r="785" spans="9:12" x14ac:dyDescent="0.15">
      <c r="I785" s="7"/>
      <c r="J785" s="7"/>
      <c r="K785" s="7"/>
      <c r="L785" s="7"/>
    </row>
    <row r="786" spans="9:12" x14ac:dyDescent="0.15">
      <c r="I786" s="7"/>
      <c r="J786" s="7"/>
      <c r="K786" s="7"/>
      <c r="L786" s="7"/>
    </row>
    <row r="787" spans="9:12" x14ac:dyDescent="0.15">
      <c r="I787" s="7"/>
      <c r="J787" s="7"/>
      <c r="K787" s="7"/>
      <c r="L787" s="7"/>
    </row>
    <row r="788" spans="9:12" x14ac:dyDescent="0.15">
      <c r="I788" s="7"/>
      <c r="J788" s="7"/>
      <c r="K788" s="7"/>
      <c r="L788" s="7"/>
    </row>
    <row r="789" spans="9:12" x14ac:dyDescent="0.15">
      <c r="I789" s="7"/>
      <c r="J789" s="7"/>
      <c r="K789" s="7"/>
      <c r="L789" s="7"/>
    </row>
    <row r="790" spans="9:12" x14ac:dyDescent="0.15">
      <c r="I790" s="7"/>
      <c r="J790" s="7"/>
      <c r="K790" s="7"/>
      <c r="L790" s="7"/>
    </row>
    <row r="791" spans="9:12" x14ac:dyDescent="0.15">
      <c r="I791" s="7"/>
      <c r="J791" s="7"/>
      <c r="K791" s="7"/>
      <c r="L791" s="7"/>
    </row>
    <row r="792" spans="9:12" x14ac:dyDescent="0.15">
      <c r="I792" s="7"/>
      <c r="J792" s="7"/>
      <c r="K792" s="7"/>
      <c r="L792" s="7"/>
    </row>
    <row r="793" spans="9:12" x14ac:dyDescent="0.15">
      <c r="I793" s="7"/>
      <c r="J793" s="7"/>
      <c r="K793" s="7"/>
      <c r="L793" s="7"/>
    </row>
    <row r="794" spans="9:12" x14ac:dyDescent="0.15">
      <c r="I794" s="7"/>
      <c r="J794" s="7"/>
      <c r="K794" s="7"/>
      <c r="L794" s="7"/>
    </row>
    <row r="795" spans="9:12" x14ac:dyDescent="0.15">
      <c r="I795" s="7"/>
      <c r="J795" s="7"/>
      <c r="K795" s="7"/>
      <c r="L795" s="7"/>
    </row>
    <row r="796" spans="9:12" x14ac:dyDescent="0.15">
      <c r="I796" s="7"/>
      <c r="J796" s="7"/>
      <c r="K796" s="7"/>
      <c r="L796" s="7"/>
    </row>
    <row r="797" spans="9:12" x14ac:dyDescent="0.15">
      <c r="I797" s="7"/>
      <c r="J797" s="7"/>
      <c r="K797" s="7"/>
      <c r="L797" s="7"/>
    </row>
    <row r="798" spans="9:12" x14ac:dyDescent="0.15">
      <c r="I798" s="7"/>
      <c r="J798" s="7"/>
      <c r="K798" s="7"/>
      <c r="L798" s="7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info</vt:lpstr>
      <vt:lpstr>6719</vt:lpstr>
      <vt:lpstr>6723</vt:lpstr>
      <vt:lpstr>6724</vt:lpstr>
      <vt:lpstr>6726</vt:lpstr>
      <vt:lpstr>6727</vt:lpstr>
      <vt:lpstr>6728</vt:lpstr>
      <vt:lpstr>6730</vt:lpstr>
      <vt:lpstr>6731</vt:lpstr>
      <vt:lpstr>6732</vt:lpstr>
      <vt:lpstr>6733</vt:lpstr>
      <vt:lpstr>6734</vt:lpstr>
      <vt:lpstr>6735</vt:lpstr>
      <vt:lpstr>13</vt:lpstr>
      <vt:lpstr>14</vt:lpstr>
      <vt:lpstr>summary</vt:lpstr>
      <vt:lpstr>graph</vt:lpstr>
      <vt:lpstr>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Hallem Lab</dc:creator>
  <cp:lastModifiedBy>Microsoft Office User</cp:lastModifiedBy>
  <cp:lastPrinted>2012-10-18T19:24:37Z</cp:lastPrinted>
  <dcterms:created xsi:type="dcterms:W3CDTF">2012-10-02T20:44:29Z</dcterms:created>
  <dcterms:modified xsi:type="dcterms:W3CDTF">2021-07-02T19:35:01Z</dcterms:modified>
</cp:coreProperties>
</file>